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autohellas-my.sharepoint.com/personal/ktzavaras_fiat_gr/Documents/"/>
    </mc:Choice>
  </mc:AlternateContent>
  <xr:revisionPtr revIDLastSave="0" documentId="8_{BEC5C4FB-5EF6-42BF-9D2B-4FBF6F58CE33}" xr6:coauthVersionLast="47" xr6:coauthVersionMax="47" xr10:uidLastSave="{00000000-0000-0000-0000-000000000000}"/>
  <bookViews>
    <workbookView xWindow="-120" yWindow="-120" windowWidth="29040" windowHeight="15720" tabRatio="895" xr2:uid="{00000000-000D-0000-FFFF-FFFF00000000}"/>
  </bookViews>
  <sheets>
    <sheet name="ΤΙΜΟΚΑΤΑΛΟΓΟΣ" sheetId="25" r:id="rId1"/>
    <sheet name="DOBLO VAN 510.3" sheetId="269" r:id="rId2"/>
    <sheet name="NEW DOBLO VAN 510.4" sheetId="275" r:id="rId3"/>
    <sheet name="e-DOBLO VAN 511.3" sheetId="270" r:id="rId4"/>
    <sheet name="NEW e-DOBLO VAN 511.4" sheetId="276" r:id="rId5"/>
    <sheet name="SCUDO VAN 506.3" sheetId="257" r:id="rId6"/>
    <sheet name="NEW SCUDO COMBI &amp; ULYSSE 506.4" sheetId="277" r:id="rId7"/>
    <sheet name="e-SCUDO VAN &amp; COMBI 507.3" sheetId="274" r:id="rId8"/>
    <sheet name="DUCATO VAN 290.2" sheetId="262" r:id="rId9"/>
    <sheet name="DUCATO DROPSIDE 290.2" sheetId="264" r:id="rId10"/>
    <sheet name="DUCATO CHASSIS 290.2" sheetId="265" r:id="rId11"/>
    <sheet name="DUCATO VAN BEV 505.2" sheetId="266" r:id="rId12"/>
    <sheet name="DUCATO DROPSIDE BEV 505.2" sheetId="267" r:id="rId13"/>
    <sheet name="DUCATO CHASSIS BEV 505.2" sheetId="268" r:id="rId14"/>
  </sheets>
  <definedNames>
    <definedName name="\m" localSheetId="1">#REF!</definedName>
    <definedName name="\m" localSheetId="10">#REF!</definedName>
    <definedName name="\m" localSheetId="13">#REF!</definedName>
    <definedName name="\m" localSheetId="9">#REF!</definedName>
    <definedName name="\m" localSheetId="12">#REF!</definedName>
    <definedName name="\m" localSheetId="8">#REF!</definedName>
    <definedName name="\m" localSheetId="11">#REF!</definedName>
    <definedName name="\m" localSheetId="3">#REF!</definedName>
    <definedName name="\m" localSheetId="7">#REF!</definedName>
    <definedName name="\m" localSheetId="2">#REF!</definedName>
    <definedName name="\m" localSheetId="4">#REF!</definedName>
    <definedName name="\m" localSheetId="6">#REF!</definedName>
    <definedName name="\m" localSheetId="5">#REF!</definedName>
    <definedName name="\m">#REF!</definedName>
    <definedName name="\Y" localSheetId="1">#REF!</definedName>
    <definedName name="\Y" localSheetId="10">#REF!</definedName>
    <definedName name="\Y" localSheetId="13">#REF!</definedName>
    <definedName name="\Y" localSheetId="9">#REF!</definedName>
    <definedName name="\Y" localSheetId="12">#REF!</definedName>
    <definedName name="\Y" localSheetId="8">#REF!</definedName>
    <definedName name="\Y" localSheetId="11">#REF!</definedName>
    <definedName name="\Y" localSheetId="3">#REF!</definedName>
    <definedName name="\Y" localSheetId="7">#REF!</definedName>
    <definedName name="\Y" localSheetId="2">#REF!</definedName>
    <definedName name="\Y" localSheetId="4">#REF!</definedName>
    <definedName name="\Y" localSheetId="6">#REF!</definedName>
    <definedName name="\Y" localSheetId="5">#REF!</definedName>
    <definedName name="\Y">#REF!</definedName>
    <definedName name="_" localSheetId="1">#REF!</definedName>
    <definedName name="_" localSheetId="10">#REF!</definedName>
    <definedName name="_" localSheetId="13">#REF!</definedName>
    <definedName name="_" localSheetId="9">#REF!</definedName>
    <definedName name="_" localSheetId="12">#REF!</definedName>
    <definedName name="_" localSheetId="8">#REF!</definedName>
    <definedName name="_" localSheetId="11">#REF!</definedName>
    <definedName name="_" localSheetId="3">#REF!</definedName>
    <definedName name="_" localSheetId="7">#REF!</definedName>
    <definedName name="_" localSheetId="2">#REF!</definedName>
    <definedName name="_" localSheetId="4">#REF!</definedName>
    <definedName name="_" localSheetId="6">#REF!</definedName>
    <definedName name="_" localSheetId="5">#REF!</definedName>
    <definedName name="_">#REF!</definedName>
    <definedName name="___mds_first_cell___" localSheetId="1">#REF!</definedName>
    <definedName name="___mds_first_cell___" localSheetId="10">#REF!</definedName>
    <definedName name="___mds_first_cell___" localSheetId="13">#REF!</definedName>
    <definedName name="___mds_first_cell___" localSheetId="9">#REF!</definedName>
    <definedName name="___mds_first_cell___" localSheetId="12">#REF!</definedName>
    <definedName name="___mds_first_cell___" localSheetId="8">#REF!</definedName>
    <definedName name="___mds_first_cell___" localSheetId="11">#REF!</definedName>
    <definedName name="___mds_first_cell___" localSheetId="3">#REF!</definedName>
    <definedName name="___mds_first_cell___" localSheetId="7">#REF!</definedName>
    <definedName name="___mds_first_cell___" localSheetId="2">#REF!</definedName>
    <definedName name="___mds_first_cell___" localSheetId="4">#REF!</definedName>
    <definedName name="___mds_first_cell___" localSheetId="6">#REF!</definedName>
    <definedName name="___mds_first_cell___" localSheetId="5">#REF!</definedName>
    <definedName name="___mds_first_cell___">#REF!</definedName>
    <definedName name="___mds_view_data___" localSheetId="1">#REF!</definedName>
    <definedName name="___mds_view_data___" localSheetId="10">#REF!</definedName>
    <definedName name="___mds_view_data___" localSheetId="13">#REF!</definedName>
    <definedName name="___mds_view_data___" localSheetId="9">#REF!</definedName>
    <definedName name="___mds_view_data___" localSheetId="12">#REF!</definedName>
    <definedName name="___mds_view_data___" localSheetId="8">#REF!</definedName>
    <definedName name="___mds_view_data___" localSheetId="11">#REF!</definedName>
    <definedName name="___mds_view_data___" localSheetId="3">#REF!</definedName>
    <definedName name="___mds_view_data___" localSheetId="7">#REF!</definedName>
    <definedName name="___mds_view_data___" localSheetId="2">#REF!</definedName>
    <definedName name="___mds_view_data___" localSheetId="4">#REF!</definedName>
    <definedName name="___mds_view_data___" localSheetId="6">#REF!</definedName>
    <definedName name="___mds_view_data___" localSheetId="5">#REF!</definedName>
    <definedName name="___mds_view_data___">#REF!</definedName>
    <definedName name="___mdstype___">3</definedName>
    <definedName name="_01" localSheetId="1">#REF!</definedName>
    <definedName name="_01" localSheetId="10">#REF!</definedName>
    <definedName name="_01" localSheetId="13">#REF!</definedName>
    <definedName name="_01" localSheetId="9">#REF!</definedName>
    <definedName name="_01" localSheetId="12">#REF!</definedName>
    <definedName name="_01" localSheetId="8">#REF!</definedName>
    <definedName name="_01" localSheetId="11">#REF!</definedName>
    <definedName name="_01" localSheetId="3">#REF!</definedName>
    <definedName name="_01" localSheetId="7">#REF!</definedName>
    <definedName name="_01" localSheetId="2">#REF!</definedName>
    <definedName name="_01" localSheetId="4">#REF!</definedName>
    <definedName name="_01" localSheetId="6">#REF!</definedName>
    <definedName name="_01" localSheetId="5">#REF!</definedName>
    <definedName name="_01">#REF!</definedName>
    <definedName name="_04" localSheetId="1">#REF!</definedName>
    <definedName name="_04" localSheetId="10">#REF!</definedName>
    <definedName name="_04" localSheetId="13">#REF!</definedName>
    <definedName name="_04" localSheetId="9">#REF!</definedName>
    <definedName name="_04" localSheetId="12">#REF!</definedName>
    <definedName name="_04" localSheetId="8">#REF!</definedName>
    <definedName name="_04" localSheetId="11">#REF!</definedName>
    <definedName name="_04" localSheetId="3">#REF!</definedName>
    <definedName name="_04" localSheetId="7">#REF!</definedName>
    <definedName name="_04" localSheetId="2">#REF!</definedName>
    <definedName name="_04" localSheetId="4">#REF!</definedName>
    <definedName name="_04" localSheetId="6">#REF!</definedName>
    <definedName name="_04" localSheetId="5">#REF!</definedName>
    <definedName name="_04">#REF!</definedName>
    <definedName name="_1">"Ovale 1"</definedName>
    <definedName name="_1_0MBL" localSheetId="1">#REF!</definedName>
    <definedName name="_1_0MBL" localSheetId="10">#REF!</definedName>
    <definedName name="_1_0MBL" localSheetId="13">#REF!</definedName>
    <definedName name="_1_0MBL" localSheetId="9">#REF!</definedName>
    <definedName name="_1_0MBL" localSheetId="12">#REF!</definedName>
    <definedName name="_1_0MBL" localSheetId="8">#REF!</definedName>
    <definedName name="_1_0MBL" localSheetId="11">#REF!</definedName>
    <definedName name="_1_0MBL" localSheetId="3">#REF!</definedName>
    <definedName name="_1_0MBL" localSheetId="7">#REF!</definedName>
    <definedName name="_1_0MBL" localSheetId="2">#REF!</definedName>
    <definedName name="_1_0MBL" localSheetId="4">#REF!</definedName>
    <definedName name="_1_0MBL" localSheetId="6">#REF!</definedName>
    <definedName name="_1_0MBL" localSheetId="5">#REF!</definedName>
    <definedName name="_1_0MBL">#REF!</definedName>
    <definedName name="_2" localSheetId="1">#REF!</definedName>
    <definedName name="_2" localSheetId="10">#REF!</definedName>
    <definedName name="_2" localSheetId="13">#REF!</definedName>
    <definedName name="_2" localSheetId="9">#REF!</definedName>
    <definedName name="_2" localSheetId="12">#REF!</definedName>
    <definedName name="_2" localSheetId="8">#REF!</definedName>
    <definedName name="_2" localSheetId="11">#REF!</definedName>
    <definedName name="_2" localSheetId="3">#REF!</definedName>
    <definedName name="_2" localSheetId="7">#REF!</definedName>
    <definedName name="_2" localSheetId="2">#REF!</definedName>
    <definedName name="_2" localSheetId="4">#REF!</definedName>
    <definedName name="_2" localSheetId="6">#REF!</definedName>
    <definedName name="_2" localSheetId="5">#REF!</definedName>
    <definedName name="_2">#REF!</definedName>
    <definedName name="_2_0MBL" localSheetId="1">#REF!</definedName>
    <definedName name="_2_0MBL" localSheetId="10">#REF!</definedName>
    <definedName name="_2_0MBL" localSheetId="13">#REF!</definedName>
    <definedName name="_2_0MBL" localSheetId="9">#REF!</definedName>
    <definedName name="_2_0MBL" localSheetId="12">#REF!</definedName>
    <definedName name="_2_0MBL" localSheetId="8">#REF!</definedName>
    <definedName name="_2_0MBL" localSheetId="11">#REF!</definedName>
    <definedName name="_2_0MBL" localSheetId="3">#REF!</definedName>
    <definedName name="_2_0MBL" localSheetId="7">#REF!</definedName>
    <definedName name="_2_0MBL" localSheetId="2">#REF!</definedName>
    <definedName name="_2_0MBL" localSheetId="4">#REF!</definedName>
    <definedName name="_2_0MBL" localSheetId="6">#REF!</definedName>
    <definedName name="_2_0MBL" localSheetId="5">#REF!</definedName>
    <definedName name="_2_0MBL">#REF!</definedName>
    <definedName name="_2201" localSheetId="1">#REF!</definedName>
    <definedName name="_2201" localSheetId="10">#REF!</definedName>
    <definedName name="_2201" localSheetId="13">#REF!</definedName>
    <definedName name="_2201" localSheetId="9">#REF!</definedName>
    <definedName name="_2201" localSheetId="12">#REF!</definedName>
    <definedName name="_2201" localSheetId="8">#REF!</definedName>
    <definedName name="_2201" localSheetId="11">#REF!</definedName>
    <definedName name="_2201" localSheetId="3">#REF!</definedName>
    <definedName name="_2201" localSheetId="7">#REF!</definedName>
    <definedName name="_2201" localSheetId="2">#REF!</definedName>
    <definedName name="_2201" localSheetId="4">#REF!</definedName>
    <definedName name="_2201" localSheetId="6">#REF!</definedName>
    <definedName name="_2201" localSheetId="5">#REF!</definedName>
    <definedName name="_2201">#REF!</definedName>
    <definedName name="_2202" localSheetId="1">#REF!</definedName>
    <definedName name="_2202" localSheetId="10">#REF!</definedName>
    <definedName name="_2202" localSheetId="13">#REF!</definedName>
    <definedName name="_2202" localSheetId="9">#REF!</definedName>
    <definedName name="_2202" localSheetId="12">#REF!</definedName>
    <definedName name="_2202" localSheetId="8">#REF!</definedName>
    <definedName name="_2202" localSheetId="11">#REF!</definedName>
    <definedName name="_2202" localSheetId="3">#REF!</definedName>
    <definedName name="_2202" localSheetId="7">#REF!</definedName>
    <definedName name="_2202" localSheetId="2">#REF!</definedName>
    <definedName name="_2202" localSheetId="4">#REF!</definedName>
    <definedName name="_2202" localSheetId="6">#REF!</definedName>
    <definedName name="_2202" localSheetId="5">#REF!</definedName>
    <definedName name="_2202">#REF!</definedName>
    <definedName name="_2203" localSheetId="1">#REF!</definedName>
    <definedName name="_2203" localSheetId="10">#REF!</definedName>
    <definedName name="_2203" localSheetId="13">#REF!</definedName>
    <definedName name="_2203" localSheetId="9">#REF!</definedName>
    <definedName name="_2203" localSheetId="12">#REF!</definedName>
    <definedName name="_2203" localSheetId="8">#REF!</definedName>
    <definedName name="_2203" localSheetId="11">#REF!</definedName>
    <definedName name="_2203" localSheetId="3">#REF!</definedName>
    <definedName name="_2203" localSheetId="7">#REF!</definedName>
    <definedName name="_2203" localSheetId="2">#REF!</definedName>
    <definedName name="_2203" localSheetId="4">#REF!</definedName>
    <definedName name="_2203" localSheetId="6">#REF!</definedName>
    <definedName name="_2203" localSheetId="5">#REF!</definedName>
    <definedName name="_2203">#REF!</definedName>
    <definedName name="_2204" localSheetId="1">#REF!</definedName>
    <definedName name="_2204" localSheetId="10">#REF!</definedName>
    <definedName name="_2204" localSheetId="13">#REF!</definedName>
    <definedName name="_2204" localSheetId="9">#REF!</definedName>
    <definedName name="_2204" localSheetId="12">#REF!</definedName>
    <definedName name="_2204" localSheetId="8">#REF!</definedName>
    <definedName name="_2204" localSheetId="11">#REF!</definedName>
    <definedName name="_2204" localSheetId="3">#REF!</definedName>
    <definedName name="_2204" localSheetId="7">#REF!</definedName>
    <definedName name="_2204" localSheetId="2">#REF!</definedName>
    <definedName name="_2204" localSheetId="4">#REF!</definedName>
    <definedName name="_2204" localSheetId="6">#REF!</definedName>
    <definedName name="_2204" localSheetId="5">#REF!</definedName>
    <definedName name="_2204">#REF!</definedName>
    <definedName name="_2205" localSheetId="1">#REF!</definedName>
    <definedName name="_2205" localSheetId="10">#REF!</definedName>
    <definedName name="_2205" localSheetId="13">#REF!</definedName>
    <definedName name="_2205" localSheetId="9">#REF!</definedName>
    <definedName name="_2205" localSheetId="12">#REF!</definedName>
    <definedName name="_2205" localSheetId="8">#REF!</definedName>
    <definedName name="_2205" localSheetId="11">#REF!</definedName>
    <definedName name="_2205" localSheetId="3">#REF!</definedName>
    <definedName name="_2205" localSheetId="7">#REF!</definedName>
    <definedName name="_2205" localSheetId="2">#REF!</definedName>
    <definedName name="_2205" localSheetId="4">#REF!</definedName>
    <definedName name="_2205" localSheetId="6">#REF!</definedName>
    <definedName name="_2205" localSheetId="5">#REF!</definedName>
    <definedName name="_2205">#REF!</definedName>
    <definedName name="_2206" localSheetId="1">#REF!</definedName>
    <definedName name="_2206" localSheetId="10">#REF!</definedName>
    <definedName name="_2206" localSheetId="13">#REF!</definedName>
    <definedName name="_2206" localSheetId="9">#REF!</definedName>
    <definedName name="_2206" localSheetId="12">#REF!</definedName>
    <definedName name="_2206" localSheetId="8">#REF!</definedName>
    <definedName name="_2206" localSheetId="11">#REF!</definedName>
    <definedName name="_2206" localSheetId="3">#REF!</definedName>
    <definedName name="_2206" localSheetId="7">#REF!</definedName>
    <definedName name="_2206" localSheetId="2">#REF!</definedName>
    <definedName name="_2206" localSheetId="4">#REF!</definedName>
    <definedName name="_2206" localSheetId="6">#REF!</definedName>
    <definedName name="_2206" localSheetId="5">#REF!</definedName>
    <definedName name="_2206">#REF!</definedName>
    <definedName name="_2305" localSheetId="1">#REF!</definedName>
    <definedName name="_2305" localSheetId="10">#REF!</definedName>
    <definedName name="_2305" localSheetId="13">#REF!</definedName>
    <definedName name="_2305" localSheetId="9">#REF!</definedName>
    <definedName name="_2305" localSheetId="12">#REF!</definedName>
    <definedName name="_2305" localSheetId="8">#REF!</definedName>
    <definedName name="_2305" localSheetId="11">#REF!</definedName>
    <definedName name="_2305" localSheetId="3">#REF!</definedName>
    <definedName name="_2305" localSheetId="7">#REF!</definedName>
    <definedName name="_2305" localSheetId="2">#REF!</definedName>
    <definedName name="_2305" localSheetId="4">#REF!</definedName>
    <definedName name="_2305" localSheetId="6">#REF!</definedName>
    <definedName name="_2305" localSheetId="5">#REF!</definedName>
    <definedName name="_2305">#REF!</definedName>
    <definedName name="_2402" localSheetId="1">#REF!</definedName>
    <definedName name="_2402" localSheetId="10">#REF!</definedName>
    <definedName name="_2402" localSheetId="13">#REF!</definedName>
    <definedName name="_2402" localSheetId="9">#REF!</definedName>
    <definedName name="_2402" localSheetId="12">#REF!</definedName>
    <definedName name="_2402" localSheetId="8">#REF!</definedName>
    <definedName name="_2402" localSheetId="11">#REF!</definedName>
    <definedName name="_2402" localSheetId="3">#REF!</definedName>
    <definedName name="_2402" localSheetId="7">#REF!</definedName>
    <definedName name="_2402" localSheetId="2">#REF!</definedName>
    <definedName name="_2402" localSheetId="4">#REF!</definedName>
    <definedName name="_2402" localSheetId="6">#REF!</definedName>
    <definedName name="_2402" localSheetId="5">#REF!</definedName>
    <definedName name="_2402">#REF!</definedName>
    <definedName name="_2501" localSheetId="1">#REF!</definedName>
    <definedName name="_2501" localSheetId="10">#REF!</definedName>
    <definedName name="_2501" localSheetId="13">#REF!</definedName>
    <definedName name="_2501" localSheetId="9">#REF!</definedName>
    <definedName name="_2501" localSheetId="12">#REF!</definedName>
    <definedName name="_2501" localSheetId="8">#REF!</definedName>
    <definedName name="_2501" localSheetId="11">#REF!</definedName>
    <definedName name="_2501" localSheetId="3">#REF!</definedName>
    <definedName name="_2501" localSheetId="7">#REF!</definedName>
    <definedName name="_2501" localSheetId="2">#REF!</definedName>
    <definedName name="_2501" localSheetId="4">#REF!</definedName>
    <definedName name="_2501" localSheetId="6">#REF!</definedName>
    <definedName name="_2501" localSheetId="5">#REF!</definedName>
    <definedName name="_2501">#REF!</definedName>
    <definedName name="_3_0th" localSheetId="1">#REF!</definedName>
    <definedName name="_3_0th" localSheetId="10">#REF!</definedName>
    <definedName name="_3_0th" localSheetId="13">#REF!</definedName>
    <definedName name="_3_0th" localSheetId="9">#REF!</definedName>
    <definedName name="_3_0th" localSheetId="12">#REF!</definedName>
    <definedName name="_3_0th" localSheetId="8">#REF!</definedName>
    <definedName name="_3_0th" localSheetId="11">#REF!</definedName>
    <definedName name="_3_0th" localSheetId="3">#REF!</definedName>
    <definedName name="_3_0th" localSheetId="7">#REF!</definedName>
    <definedName name="_3_0th" localSheetId="2">#REF!</definedName>
    <definedName name="_3_0th" localSheetId="4">#REF!</definedName>
    <definedName name="_3_0th" localSheetId="6">#REF!</definedName>
    <definedName name="_3_0th" localSheetId="5">#REF!</definedName>
    <definedName name="_3_0th">#REF!</definedName>
    <definedName name="_3001" localSheetId="1">#REF!</definedName>
    <definedName name="_3001" localSheetId="10">#REF!</definedName>
    <definedName name="_3001" localSheetId="13">#REF!</definedName>
    <definedName name="_3001" localSheetId="9">#REF!</definedName>
    <definedName name="_3001" localSheetId="12">#REF!</definedName>
    <definedName name="_3001" localSheetId="8">#REF!</definedName>
    <definedName name="_3001" localSheetId="11">#REF!</definedName>
    <definedName name="_3001" localSheetId="3">#REF!</definedName>
    <definedName name="_3001" localSheetId="7">#REF!</definedName>
    <definedName name="_3001" localSheetId="2">#REF!</definedName>
    <definedName name="_3001" localSheetId="4">#REF!</definedName>
    <definedName name="_3001" localSheetId="6">#REF!</definedName>
    <definedName name="_3001" localSheetId="5">#REF!</definedName>
    <definedName name="_3001">#REF!</definedName>
    <definedName name="_3100" localSheetId="1">#REF!</definedName>
    <definedName name="_3100" localSheetId="10">#REF!</definedName>
    <definedName name="_3100" localSheetId="13">#REF!</definedName>
    <definedName name="_3100" localSheetId="9">#REF!</definedName>
    <definedName name="_3100" localSheetId="12">#REF!</definedName>
    <definedName name="_3100" localSheetId="8">#REF!</definedName>
    <definedName name="_3100" localSheetId="11">#REF!</definedName>
    <definedName name="_3100" localSheetId="3">#REF!</definedName>
    <definedName name="_3100" localSheetId="7">#REF!</definedName>
    <definedName name="_3100" localSheetId="2">#REF!</definedName>
    <definedName name="_3100" localSheetId="4">#REF!</definedName>
    <definedName name="_3100" localSheetId="6">#REF!</definedName>
    <definedName name="_3100" localSheetId="5">#REF!</definedName>
    <definedName name="_3100">#REF!</definedName>
    <definedName name="_3200" localSheetId="1">#REF!</definedName>
    <definedName name="_3200" localSheetId="10">#REF!</definedName>
    <definedName name="_3200" localSheetId="13">#REF!</definedName>
    <definedName name="_3200" localSheetId="9">#REF!</definedName>
    <definedName name="_3200" localSheetId="12">#REF!</definedName>
    <definedName name="_3200" localSheetId="8">#REF!</definedName>
    <definedName name="_3200" localSheetId="11">#REF!</definedName>
    <definedName name="_3200" localSheetId="3">#REF!</definedName>
    <definedName name="_3200" localSheetId="7">#REF!</definedName>
    <definedName name="_3200" localSheetId="2">#REF!</definedName>
    <definedName name="_3200" localSheetId="4">#REF!</definedName>
    <definedName name="_3200" localSheetId="6">#REF!</definedName>
    <definedName name="_3200" localSheetId="5">#REF!</definedName>
    <definedName name="_3200">#REF!</definedName>
    <definedName name="_4_0th" localSheetId="1">#REF!</definedName>
    <definedName name="_4_0th" localSheetId="10">#REF!</definedName>
    <definedName name="_4_0th" localSheetId="13">#REF!</definedName>
    <definedName name="_4_0th" localSheetId="9">#REF!</definedName>
    <definedName name="_4_0th" localSheetId="12">#REF!</definedName>
    <definedName name="_4_0th" localSheetId="8">#REF!</definedName>
    <definedName name="_4_0th" localSheetId="11">#REF!</definedName>
    <definedName name="_4_0th" localSheetId="3">#REF!</definedName>
    <definedName name="_4_0th" localSheetId="7">#REF!</definedName>
    <definedName name="_4_0th" localSheetId="2">#REF!</definedName>
    <definedName name="_4_0th" localSheetId="4">#REF!</definedName>
    <definedName name="_4_0th" localSheetId="6">#REF!</definedName>
    <definedName name="_4_0th" localSheetId="5">#REF!</definedName>
    <definedName name="_4_0th">#REF!</definedName>
    <definedName name="_4001" localSheetId="1">#REF!</definedName>
    <definedName name="_4001" localSheetId="10">#REF!</definedName>
    <definedName name="_4001" localSheetId="13">#REF!</definedName>
    <definedName name="_4001" localSheetId="9">#REF!</definedName>
    <definedName name="_4001" localSheetId="12">#REF!</definedName>
    <definedName name="_4001" localSheetId="8">#REF!</definedName>
    <definedName name="_4001" localSheetId="11">#REF!</definedName>
    <definedName name="_4001" localSheetId="3">#REF!</definedName>
    <definedName name="_4001" localSheetId="7">#REF!</definedName>
    <definedName name="_4001" localSheetId="2">#REF!</definedName>
    <definedName name="_4001" localSheetId="4">#REF!</definedName>
    <definedName name="_4001" localSheetId="6">#REF!</definedName>
    <definedName name="_4001" localSheetId="5">#REF!</definedName>
    <definedName name="_4001">#REF!</definedName>
    <definedName name="_4100" localSheetId="1">#REF!</definedName>
    <definedName name="_4100" localSheetId="10">#REF!</definedName>
    <definedName name="_4100" localSheetId="13">#REF!</definedName>
    <definedName name="_4100" localSheetId="9">#REF!</definedName>
    <definedName name="_4100" localSheetId="12">#REF!</definedName>
    <definedName name="_4100" localSheetId="8">#REF!</definedName>
    <definedName name="_4100" localSheetId="11">#REF!</definedName>
    <definedName name="_4100" localSheetId="3">#REF!</definedName>
    <definedName name="_4100" localSheetId="7">#REF!</definedName>
    <definedName name="_4100" localSheetId="2">#REF!</definedName>
    <definedName name="_4100" localSheetId="4">#REF!</definedName>
    <definedName name="_4100" localSheetId="6">#REF!</definedName>
    <definedName name="_4100" localSheetId="5">#REF!</definedName>
    <definedName name="_4100">#REF!</definedName>
    <definedName name="_4200" localSheetId="1">#REF!</definedName>
    <definedName name="_4200" localSheetId="10">#REF!</definedName>
    <definedName name="_4200" localSheetId="13">#REF!</definedName>
    <definedName name="_4200" localSheetId="9">#REF!</definedName>
    <definedName name="_4200" localSheetId="12">#REF!</definedName>
    <definedName name="_4200" localSheetId="8">#REF!</definedName>
    <definedName name="_4200" localSheetId="11">#REF!</definedName>
    <definedName name="_4200" localSheetId="3">#REF!</definedName>
    <definedName name="_4200" localSheetId="7">#REF!</definedName>
    <definedName name="_4200" localSheetId="2">#REF!</definedName>
    <definedName name="_4200" localSheetId="4">#REF!</definedName>
    <definedName name="_4200" localSheetId="6">#REF!</definedName>
    <definedName name="_4200" localSheetId="5">#REF!</definedName>
    <definedName name="_4200">#REF!</definedName>
    <definedName name="_5001" localSheetId="1">#REF!</definedName>
    <definedName name="_5001" localSheetId="10">#REF!</definedName>
    <definedName name="_5001" localSheetId="13">#REF!</definedName>
    <definedName name="_5001" localSheetId="9">#REF!</definedName>
    <definedName name="_5001" localSheetId="12">#REF!</definedName>
    <definedName name="_5001" localSheetId="8">#REF!</definedName>
    <definedName name="_5001" localSheetId="11">#REF!</definedName>
    <definedName name="_5001" localSheetId="3">#REF!</definedName>
    <definedName name="_5001" localSheetId="7">#REF!</definedName>
    <definedName name="_5001" localSheetId="2">#REF!</definedName>
    <definedName name="_5001" localSheetId="4">#REF!</definedName>
    <definedName name="_5001" localSheetId="6">#REF!</definedName>
    <definedName name="_5001" localSheetId="5">#REF!</definedName>
    <definedName name="_5001">#REF!</definedName>
    <definedName name="_5010" localSheetId="1">#REF!</definedName>
    <definedName name="_5010" localSheetId="10">#REF!</definedName>
    <definedName name="_5010" localSheetId="13">#REF!</definedName>
    <definedName name="_5010" localSheetId="9">#REF!</definedName>
    <definedName name="_5010" localSheetId="12">#REF!</definedName>
    <definedName name="_5010" localSheetId="8">#REF!</definedName>
    <definedName name="_5010" localSheetId="11">#REF!</definedName>
    <definedName name="_5010" localSheetId="3">#REF!</definedName>
    <definedName name="_5010" localSheetId="7">#REF!</definedName>
    <definedName name="_5010" localSheetId="2">#REF!</definedName>
    <definedName name="_5010" localSheetId="4">#REF!</definedName>
    <definedName name="_5010" localSheetId="6">#REF!</definedName>
    <definedName name="_5010" localSheetId="5">#REF!</definedName>
    <definedName name="_5010">#REF!</definedName>
    <definedName name="_5201" localSheetId="1">#REF!</definedName>
    <definedName name="_5201" localSheetId="10">#REF!</definedName>
    <definedName name="_5201" localSheetId="13">#REF!</definedName>
    <definedName name="_5201" localSheetId="9">#REF!</definedName>
    <definedName name="_5201" localSheetId="12">#REF!</definedName>
    <definedName name="_5201" localSheetId="8">#REF!</definedName>
    <definedName name="_5201" localSheetId="11">#REF!</definedName>
    <definedName name="_5201" localSheetId="3">#REF!</definedName>
    <definedName name="_5201" localSheetId="7">#REF!</definedName>
    <definedName name="_5201" localSheetId="2">#REF!</definedName>
    <definedName name="_5201" localSheetId="4">#REF!</definedName>
    <definedName name="_5201" localSheetId="6">#REF!</definedName>
    <definedName name="_5201" localSheetId="5">#REF!</definedName>
    <definedName name="_5201">#REF!</definedName>
    <definedName name="_5202" localSheetId="1">#REF!</definedName>
    <definedName name="_5202" localSheetId="10">#REF!</definedName>
    <definedName name="_5202" localSheetId="13">#REF!</definedName>
    <definedName name="_5202" localSheetId="9">#REF!</definedName>
    <definedName name="_5202" localSheetId="12">#REF!</definedName>
    <definedName name="_5202" localSheetId="8">#REF!</definedName>
    <definedName name="_5202" localSheetId="11">#REF!</definedName>
    <definedName name="_5202" localSheetId="3">#REF!</definedName>
    <definedName name="_5202" localSheetId="7">#REF!</definedName>
    <definedName name="_5202" localSheetId="2">#REF!</definedName>
    <definedName name="_5202" localSheetId="4">#REF!</definedName>
    <definedName name="_5202" localSheetId="6">#REF!</definedName>
    <definedName name="_5202" localSheetId="5">#REF!</definedName>
    <definedName name="_5202">#REF!</definedName>
    <definedName name="_5301" localSheetId="1">#REF!</definedName>
    <definedName name="_5301" localSheetId="10">#REF!</definedName>
    <definedName name="_5301" localSheetId="13">#REF!</definedName>
    <definedName name="_5301" localSheetId="9">#REF!</definedName>
    <definedName name="_5301" localSheetId="12">#REF!</definedName>
    <definedName name="_5301" localSheetId="8">#REF!</definedName>
    <definedName name="_5301" localSheetId="11">#REF!</definedName>
    <definedName name="_5301" localSheetId="3">#REF!</definedName>
    <definedName name="_5301" localSheetId="7">#REF!</definedName>
    <definedName name="_5301" localSheetId="2">#REF!</definedName>
    <definedName name="_5301" localSheetId="4">#REF!</definedName>
    <definedName name="_5301" localSheetId="6">#REF!</definedName>
    <definedName name="_5301" localSheetId="5">#REF!</definedName>
    <definedName name="_5301">#REF!</definedName>
    <definedName name="_5401" localSheetId="1">#REF!</definedName>
    <definedName name="_5401" localSheetId="10">#REF!</definedName>
    <definedName name="_5401" localSheetId="13">#REF!</definedName>
    <definedName name="_5401" localSheetId="9">#REF!</definedName>
    <definedName name="_5401" localSheetId="12">#REF!</definedName>
    <definedName name="_5401" localSheetId="8">#REF!</definedName>
    <definedName name="_5401" localSheetId="11">#REF!</definedName>
    <definedName name="_5401" localSheetId="3">#REF!</definedName>
    <definedName name="_5401" localSheetId="7">#REF!</definedName>
    <definedName name="_5401" localSheetId="2">#REF!</definedName>
    <definedName name="_5401" localSheetId="4">#REF!</definedName>
    <definedName name="_5401" localSheetId="6">#REF!</definedName>
    <definedName name="_5401" localSheetId="5">#REF!</definedName>
    <definedName name="_5401">#REF!</definedName>
    <definedName name="_5501" localSheetId="1">#REF!</definedName>
    <definedName name="_5501" localSheetId="10">#REF!</definedName>
    <definedName name="_5501" localSheetId="13">#REF!</definedName>
    <definedName name="_5501" localSheetId="9">#REF!</definedName>
    <definedName name="_5501" localSheetId="12">#REF!</definedName>
    <definedName name="_5501" localSheetId="8">#REF!</definedName>
    <definedName name="_5501" localSheetId="11">#REF!</definedName>
    <definedName name="_5501" localSheetId="3">#REF!</definedName>
    <definedName name="_5501" localSheetId="7">#REF!</definedName>
    <definedName name="_5501" localSheetId="2">#REF!</definedName>
    <definedName name="_5501" localSheetId="4">#REF!</definedName>
    <definedName name="_5501" localSheetId="6">#REF!</definedName>
    <definedName name="_5501" localSheetId="5">#REF!</definedName>
    <definedName name="_5501">#REF!</definedName>
    <definedName name="_5601" localSheetId="1">#REF!</definedName>
    <definedName name="_5601" localSheetId="10">#REF!</definedName>
    <definedName name="_5601" localSheetId="13">#REF!</definedName>
    <definedName name="_5601" localSheetId="9">#REF!</definedName>
    <definedName name="_5601" localSheetId="12">#REF!</definedName>
    <definedName name="_5601" localSheetId="8">#REF!</definedName>
    <definedName name="_5601" localSheetId="11">#REF!</definedName>
    <definedName name="_5601" localSheetId="3">#REF!</definedName>
    <definedName name="_5601" localSheetId="7">#REF!</definedName>
    <definedName name="_5601" localSheetId="2">#REF!</definedName>
    <definedName name="_5601" localSheetId="4">#REF!</definedName>
    <definedName name="_5601" localSheetId="6">#REF!</definedName>
    <definedName name="_5601" localSheetId="5">#REF!</definedName>
    <definedName name="_5601">#REF!</definedName>
    <definedName name="_5602" localSheetId="1">#REF!</definedName>
    <definedName name="_5602" localSheetId="10">#REF!</definedName>
    <definedName name="_5602" localSheetId="13">#REF!</definedName>
    <definedName name="_5602" localSheetId="9">#REF!</definedName>
    <definedName name="_5602" localSheetId="12">#REF!</definedName>
    <definedName name="_5602" localSheetId="8">#REF!</definedName>
    <definedName name="_5602" localSheetId="11">#REF!</definedName>
    <definedName name="_5602" localSheetId="3">#REF!</definedName>
    <definedName name="_5602" localSheetId="7">#REF!</definedName>
    <definedName name="_5602" localSheetId="2">#REF!</definedName>
    <definedName name="_5602" localSheetId="4">#REF!</definedName>
    <definedName name="_5602" localSheetId="6">#REF!</definedName>
    <definedName name="_5602" localSheetId="5">#REF!</definedName>
    <definedName name="_5602">#REF!</definedName>
    <definedName name="_5603" localSheetId="1">#REF!</definedName>
    <definedName name="_5603" localSheetId="10">#REF!</definedName>
    <definedName name="_5603" localSheetId="13">#REF!</definedName>
    <definedName name="_5603" localSheetId="9">#REF!</definedName>
    <definedName name="_5603" localSheetId="12">#REF!</definedName>
    <definedName name="_5603" localSheetId="8">#REF!</definedName>
    <definedName name="_5603" localSheetId="11">#REF!</definedName>
    <definedName name="_5603" localSheetId="3">#REF!</definedName>
    <definedName name="_5603" localSheetId="7">#REF!</definedName>
    <definedName name="_5603" localSheetId="2">#REF!</definedName>
    <definedName name="_5603" localSheetId="4">#REF!</definedName>
    <definedName name="_5603" localSheetId="6">#REF!</definedName>
    <definedName name="_5603" localSheetId="5">#REF!</definedName>
    <definedName name="_5603">#REF!</definedName>
    <definedName name="_5Όνομα_πίνακα">"Dummy"</definedName>
    <definedName name="_81" localSheetId="1">#REF!</definedName>
    <definedName name="_81" localSheetId="10">#REF!</definedName>
    <definedName name="_81" localSheetId="13">#REF!</definedName>
    <definedName name="_81" localSheetId="9">#REF!</definedName>
    <definedName name="_81" localSheetId="12">#REF!</definedName>
    <definedName name="_81" localSheetId="8">#REF!</definedName>
    <definedName name="_81" localSheetId="11">#REF!</definedName>
    <definedName name="_81" localSheetId="3">#REF!</definedName>
    <definedName name="_81" localSheetId="7">#REF!</definedName>
    <definedName name="_81" localSheetId="2">#REF!</definedName>
    <definedName name="_81" localSheetId="4">#REF!</definedName>
    <definedName name="_81" localSheetId="6">#REF!</definedName>
    <definedName name="_81" localSheetId="5">#REF!</definedName>
    <definedName name="_81">#REF!</definedName>
    <definedName name="_8101" localSheetId="1">#REF!</definedName>
    <definedName name="_8101" localSheetId="10">#REF!</definedName>
    <definedName name="_8101" localSheetId="13">#REF!</definedName>
    <definedName name="_8101" localSheetId="9">#REF!</definedName>
    <definedName name="_8101" localSheetId="12">#REF!</definedName>
    <definedName name="_8101" localSheetId="8">#REF!</definedName>
    <definedName name="_8101" localSheetId="11">#REF!</definedName>
    <definedName name="_8101" localSheetId="3">#REF!</definedName>
    <definedName name="_8101" localSheetId="7">#REF!</definedName>
    <definedName name="_8101" localSheetId="2">#REF!</definedName>
    <definedName name="_8101" localSheetId="4">#REF!</definedName>
    <definedName name="_8101" localSheetId="6">#REF!</definedName>
    <definedName name="_8101" localSheetId="5">#REF!</definedName>
    <definedName name="_8101">#REF!</definedName>
    <definedName name="_8201" localSheetId="1">#REF!</definedName>
    <definedName name="_8201" localSheetId="10">#REF!</definedName>
    <definedName name="_8201" localSheetId="13">#REF!</definedName>
    <definedName name="_8201" localSheetId="9">#REF!</definedName>
    <definedName name="_8201" localSheetId="12">#REF!</definedName>
    <definedName name="_8201" localSheetId="8">#REF!</definedName>
    <definedName name="_8201" localSheetId="11">#REF!</definedName>
    <definedName name="_8201" localSheetId="3">#REF!</definedName>
    <definedName name="_8201" localSheetId="7">#REF!</definedName>
    <definedName name="_8201" localSheetId="2">#REF!</definedName>
    <definedName name="_8201" localSheetId="4">#REF!</definedName>
    <definedName name="_8201" localSheetId="6">#REF!</definedName>
    <definedName name="_8201" localSheetId="5">#REF!</definedName>
    <definedName name="_8201">#REF!</definedName>
    <definedName name="_8203" localSheetId="1">#REF!</definedName>
    <definedName name="_8203" localSheetId="10">#REF!</definedName>
    <definedName name="_8203" localSheetId="13">#REF!</definedName>
    <definedName name="_8203" localSheetId="9">#REF!</definedName>
    <definedName name="_8203" localSheetId="12">#REF!</definedName>
    <definedName name="_8203" localSheetId="8">#REF!</definedName>
    <definedName name="_8203" localSheetId="11">#REF!</definedName>
    <definedName name="_8203" localSheetId="3">#REF!</definedName>
    <definedName name="_8203" localSheetId="7">#REF!</definedName>
    <definedName name="_8203" localSheetId="2">#REF!</definedName>
    <definedName name="_8203" localSheetId="4">#REF!</definedName>
    <definedName name="_8203" localSheetId="6">#REF!</definedName>
    <definedName name="_8203" localSheetId="5">#REF!</definedName>
    <definedName name="_8203">#REF!</definedName>
    <definedName name="_88_210" localSheetId="1">#REF!</definedName>
    <definedName name="_88_210" localSheetId="10">#REF!</definedName>
    <definedName name="_88_210" localSheetId="13">#REF!</definedName>
    <definedName name="_88_210" localSheetId="9">#REF!</definedName>
    <definedName name="_88_210" localSheetId="12">#REF!</definedName>
    <definedName name="_88_210" localSheetId="8">#REF!</definedName>
    <definedName name="_88_210" localSheetId="11">#REF!</definedName>
    <definedName name="_88_210" localSheetId="3">#REF!</definedName>
    <definedName name="_88_210" localSheetId="7">#REF!</definedName>
    <definedName name="_88_210" localSheetId="2">#REF!</definedName>
    <definedName name="_88_210" localSheetId="4">#REF!</definedName>
    <definedName name="_88_210" localSheetId="6">#REF!</definedName>
    <definedName name="_88_210" localSheetId="5">#REF!</definedName>
    <definedName name="_88_210">#REF!</definedName>
    <definedName name="_a" localSheetId="1" hidden="1">{"'OBT_6M_30_6'!$S$1:$AE$53"}</definedName>
    <definedName name="_a" localSheetId="10" hidden="1">{"'OBT_6M_30_6'!$S$1:$AE$53"}</definedName>
    <definedName name="_a" localSheetId="13" hidden="1">{"'OBT_6M_30_6'!$S$1:$AE$53"}</definedName>
    <definedName name="_a" localSheetId="9" hidden="1">{"'OBT_6M_30_6'!$S$1:$AE$53"}</definedName>
    <definedName name="_a" localSheetId="12" hidden="1">{"'OBT_6M_30_6'!$S$1:$AE$53"}</definedName>
    <definedName name="_a" localSheetId="8" hidden="1">{"'OBT_6M_30_6'!$S$1:$AE$53"}</definedName>
    <definedName name="_a" localSheetId="11" hidden="1">{"'OBT_6M_30_6'!$S$1:$AE$53"}</definedName>
    <definedName name="_a" localSheetId="3" hidden="1">{"'OBT_6M_30_6'!$S$1:$AE$53"}</definedName>
    <definedName name="_a" localSheetId="7" hidden="1">{"'OBT_6M_30_6'!$S$1:$AE$53"}</definedName>
    <definedName name="_a" localSheetId="2" hidden="1">{"'OBT_6M_30_6'!$S$1:$AE$53"}</definedName>
    <definedName name="_a" localSheetId="4" hidden="1">{"'OBT_6M_30_6'!$S$1:$AE$53"}</definedName>
    <definedName name="_a" localSheetId="6" hidden="1">{"'OBT_6M_30_6'!$S$1:$AE$53"}</definedName>
    <definedName name="_a" localSheetId="5" hidden="1">{"'OBT_6M_30_6'!$S$1:$AE$53"}</definedName>
    <definedName name="_a" hidden="1">{"'OBT_6M_30_6'!$S$1:$AE$53"}</definedName>
    <definedName name="_agg1">#REF!</definedName>
    <definedName name="_agg2">#REF!</definedName>
    <definedName name="_AGG3">#REF!</definedName>
    <definedName name="_aZ" localSheetId="1">_a1Z,_a2Z</definedName>
    <definedName name="_aZ" localSheetId="10">_a1Z,_a2Z</definedName>
    <definedName name="_aZ" localSheetId="13">_a1Z,_a2Z</definedName>
    <definedName name="_aZ" localSheetId="9">_a1Z,_a2Z</definedName>
    <definedName name="_aZ" localSheetId="12">_a1Z,_a2Z</definedName>
    <definedName name="_aZ" localSheetId="8">_a1Z,_a2Z</definedName>
    <definedName name="_aZ" localSheetId="11">_a1Z,_a2Z</definedName>
    <definedName name="_aZ" localSheetId="3">_a1Z,_a2Z</definedName>
    <definedName name="_aZ" localSheetId="7">_a1Z,_a2Z</definedName>
    <definedName name="_aZ" localSheetId="2">_a1Z,_a2Z</definedName>
    <definedName name="_aZ" localSheetId="4">_a1Z,_a2Z</definedName>
    <definedName name="_aZ" localSheetId="6">_a1Z,_a2Z</definedName>
    <definedName name="_aZ" localSheetId="5">_a1Z,_a2Z</definedName>
    <definedName name="_aZ">_a1Z,_a2Z</definedName>
    <definedName name="_bO" localSheetId="1">_b1O</definedName>
    <definedName name="_bO" localSheetId="10">_b1O</definedName>
    <definedName name="_bO" localSheetId="13">_b1O</definedName>
    <definedName name="_bO" localSheetId="9">_b1O</definedName>
    <definedName name="_bO" localSheetId="12">_b1O</definedName>
    <definedName name="_bO" localSheetId="8">_b1O</definedName>
    <definedName name="_bO" localSheetId="11">_b1O</definedName>
    <definedName name="_bO" localSheetId="3">_b1O</definedName>
    <definedName name="_bO" localSheetId="7">_b1O</definedName>
    <definedName name="_bO" localSheetId="2">_b1O</definedName>
    <definedName name="_bO" localSheetId="4">_b1O</definedName>
    <definedName name="_bO" localSheetId="6">_b1O</definedName>
    <definedName name="_bO" localSheetId="5">_b1O</definedName>
    <definedName name="_bO">_b1O</definedName>
    <definedName name="_bZ" localSheetId="1">_b1Z</definedName>
    <definedName name="_bZ" localSheetId="10">_b1Z</definedName>
    <definedName name="_bZ" localSheetId="13">_b1Z</definedName>
    <definedName name="_bZ" localSheetId="9">_b1Z</definedName>
    <definedName name="_bZ" localSheetId="12">_b1Z</definedName>
    <definedName name="_bZ" localSheetId="8">_b1Z</definedName>
    <definedName name="_bZ" localSheetId="11">_b1Z</definedName>
    <definedName name="_bZ" localSheetId="3">_b1Z</definedName>
    <definedName name="_bZ" localSheetId="7">_b1Z</definedName>
    <definedName name="_bZ" localSheetId="2">_b1Z</definedName>
    <definedName name="_bZ" localSheetId="4">_b1Z</definedName>
    <definedName name="_bZ" localSheetId="6">_b1Z</definedName>
    <definedName name="_bZ" localSheetId="5">_b1Z</definedName>
    <definedName name="_bZ">_b1Z</definedName>
    <definedName name="_CKD1" localSheetId="1">#REF!</definedName>
    <definedName name="_CKD1" localSheetId="10">#REF!</definedName>
    <definedName name="_CKD1" localSheetId="13">#REF!</definedName>
    <definedName name="_CKD1" localSheetId="9">#REF!</definedName>
    <definedName name="_CKD1" localSheetId="12">#REF!</definedName>
    <definedName name="_CKD1" localSheetId="8">#REF!</definedName>
    <definedName name="_CKD1" localSheetId="11">#REF!</definedName>
    <definedName name="_CKD1" localSheetId="3">#REF!</definedName>
    <definedName name="_CKD1" localSheetId="7">#REF!</definedName>
    <definedName name="_CKD1" localSheetId="2">#REF!</definedName>
    <definedName name="_CKD1" localSheetId="4">#REF!</definedName>
    <definedName name="_CKD1" localSheetId="6">#REF!</definedName>
    <definedName name="_CKD1" localSheetId="5">#REF!</definedName>
    <definedName name="_CKD1">#REF!</definedName>
    <definedName name="_CKD2" localSheetId="1">#REF!</definedName>
    <definedName name="_CKD2" localSheetId="10">#REF!</definedName>
    <definedName name="_CKD2" localSheetId="13">#REF!</definedName>
    <definedName name="_CKD2" localSheetId="9">#REF!</definedName>
    <definedName name="_CKD2" localSheetId="12">#REF!</definedName>
    <definedName name="_CKD2" localSheetId="8">#REF!</definedName>
    <definedName name="_CKD2" localSheetId="11">#REF!</definedName>
    <definedName name="_CKD2" localSheetId="3">#REF!</definedName>
    <definedName name="_CKD2" localSheetId="7">#REF!</definedName>
    <definedName name="_CKD2" localSheetId="2">#REF!</definedName>
    <definedName name="_CKD2" localSheetId="4">#REF!</definedName>
    <definedName name="_CKD2" localSheetId="6">#REF!</definedName>
    <definedName name="_CKD2" localSheetId="5">#REF!</definedName>
    <definedName name="_CKD2">#REF!</definedName>
    <definedName name="_com" localSheetId="1" hidden="1">{"'OBT_6M_30_6'!$S$1:$AE$53"}</definedName>
    <definedName name="_com" localSheetId="10" hidden="1">{"'OBT_6M_30_6'!$S$1:$AE$53"}</definedName>
    <definedName name="_com" localSheetId="13" hidden="1">{"'OBT_6M_30_6'!$S$1:$AE$53"}</definedName>
    <definedName name="_com" localSheetId="9" hidden="1">{"'OBT_6M_30_6'!$S$1:$AE$53"}</definedName>
    <definedName name="_com" localSheetId="12" hidden="1">{"'OBT_6M_30_6'!$S$1:$AE$53"}</definedName>
    <definedName name="_com" localSheetId="8" hidden="1">{"'OBT_6M_30_6'!$S$1:$AE$53"}</definedName>
    <definedName name="_com" localSheetId="11" hidden="1">{"'OBT_6M_30_6'!$S$1:$AE$53"}</definedName>
    <definedName name="_com" localSheetId="3" hidden="1">{"'OBT_6M_30_6'!$S$1:$AE$53"}</definedName>
    <definedName name="_com" localSheetId="7" hidden="1">{"'OBT_6M_30_6'!$S$1:$AE$53"}</definedName>
    <definedName name="_com" localSheetId="2" hidden="1">{"'OBT_6M_30_6'!$S$1:$AE$53"}</definedName>
    <definedName name="_com" localSheetId="4" hidden="1">{"'OBT_6M_30_6'!$S$1:$AE$53"}</definedName>
    <definedName name="_com" localSheetId="6" hidden="1">{"'OBT_6M_30_6'!$S$1:$AE$53"}</definedName>
    <definedName name="_com" localSheetId="5" hidden="1">{"'OBT_6M_30_6'!$S$1:$AE$53"}</definedName>
    <definedName name="_com" hidden="1">{"'OBT_6M_30_6'!$S$1:$AE$53"}</definedName>
    <definedName name="_E081" localSheetId="1">#REF!</definedName>
    <definedName name="_E081" localSheetId="10">#REF!</definedName>
    <definedName name="_E081" localSheetId="13">#REF!</definedName>
    <definedName name="_E081" localSheetId="9">#REF!</definedName>
    <definedName name="_E081" localSheetId="12">#REF!</definedName>
    <definedName name="_E081" localSheetId="8">#REF!</definedName>
    <definedName name="_E081" localSheetId="11">#REF!</definedName>
    <definedName name="_E081" localSheetId="3">#REF!</definedName>
    <definedName name="_E081" localSheetId="7">#REF!</definedName>
    <definedName name="_E081" localSheetId="2">#REF!</definedName>
    <definedName name="_E081" localSheetId="4">#REF!</definedName>
    <definedName name="_E081" localSheetId="6">#REF!</definedName>
    <definedName name="_E081" localSheetId="5">#REF!</definedName>
    <definedName name="_E081">#REF!</definedName>
    <definedName name="_E101" localSheetId="1">#REF!</definedName>
    <definedName name="_E101" localSheetId="10">#REF!</definedName>
    <definedName name="_E101" localSheetId="13">#REF!</definedName>
    <definedName name="_E101" localSheetId="9">#REF!</definedName>
    <definedName name="_E101" localSheetId="12">#REF!</definedName>
    <definedName name="_E101" localSheetId="8">#REF!</definedName>
    <definedName name="_E101" localSheetId="11">#REF!</definedName>
    <definedName name="_E101" localSheetId="3">#REF!</definedName>
    <definedName name="_E101" localSheetId="7">#REF!</definedName>
    <definedName name="_E101" localSheetId="2">#REF!</definedName>
    <definedName name="_E101" localSheetId="4">#REF!</definedName>
    <definedName name="_E101" localSheetId="6">#REF!</definedName>
    <definedName name="_E101" localSheetId="5">#REF!</definedName>
    <definedName name="_E101">#REF!</definedName>
    <definedName name="_E104" localSheetId="1">#REF!</definedName>
    <definedName name="_E104" localSheetId="10">#REF!</definedName>
    <definedName name="_E104" localSheetId="13">#REF!</definedName>
    <definedName name="_E104" localSheetId="9">#REF!</definedName>
    <definedName name="_E104" localSheetId="12">#REF!</definedName>
    <definedName name="_E104" localSheetId="8">#REF!</definedName>
    <definedName name="_E104" localSheetId="11">#REF!</definedName>
    <definedName name="_E104" localSheetId="3">#REF!</definedName>
    <definedName name="_E104" localSheetId="7">#REF!</definedName>
    <definedName name="_E104" localSheetId="2">#REF!</definedName>
    <definedName name="_E104" localSheetId="4">#REF!</definedName>
    <definedName name="_E104" localSheetId="6">#REF!</definedName>
    <definedName name="_E104" localSheetId="5">#REF!</definedName>
    <definedName name="_E104">#REF!</definedName>
    <definedName name="_fg1" localSheetId="1">#REF!</definedName>
    <definedName name="_fg1" localSheetId="10">#REF!</definedName>
    <definedName name="_fg1" localSheetId="13">#REF!</definedName>
    <definedName name="_fg1" localSheetId="9">#REF!</definedName>
    <definedName name="_fg1" localSheetId="12">#REF!</definedName>
    <definedName name="_fg1" localSheetId="8">#REF!</definedName>
    <definedName name="_fg1" localSheetId="11">#REF!</definedName>
    <definedName name="_fg1" localSheetId="3">#REF!</definedName>
    <definedName name="_fg1" localSheetId="7">#REF!</definedName>
    <definedName name="_fg1" localSheetId="2">#REF!</definedName>
    <definedName name="_fg1" localSheetId="4">#REF!</definedName>
    <definedName name="_fg1" localSheetId="6">#REF!</definedName>
    <definedName name="_fg1" localSheetId="5">#REF!</definedName>
    <definedName name="_fg1">#REF!</definedName>
    <definedName name="_fg2" localSheetId="1">#REF!</definedName>
    <definedName name="_fg2" localSheetId="10">#REF!</definedName>
    <definedName name="_fg2" localSheetId="13">#REF!</definedName>
    <definedName name="_fg2" localSheetId="9">#REF!</definedName>
    <definedName name="_fg2" localSheetId="12">#REF!</definedName>
    <definedName name="_fg2" localSheetId="8">#REF!</definedName>
    <definedName name="_fg2" localSheetId="11">#REF!</definedName>
    <definedName name="_fg2" localSheetId="3">#REF!</definedName>
    <definedName name="_fg2" localSheetId="7">#REF!</definedName>
    <definedName name="_fg2" localSheetId="2">#REF!</definedName>
    <definedName name="_fg2" localSheetId="4">#REF!</definedName>
    <definedName name="_fg2" localSheetId="6">#REF!</definedName>
    <definedName name="_fg2" localSheetId="5">#REF!</definedName>
    <definedName name="_fg2">#REF!</definedName>
    <definedName name="_fg3" localSheetId="1">#REF!</definedName>
    <definedName name="_fg3" localSheetId="10">#REF!</definedName>
    <definedName name="_fg3" localSheetId="13">#REF!</definedName>
    <definedName name="_fg3" localSheetId="9">#REF!</definedName>
    <definedName name="_fg3" localSheetId="12">#REF!</definedName>
    <definedName name="_fg3" localSheetId="8">#REF!</definedName>
    <definedName name="_fg3" localSheetId="11">#REF!</definedName>
    <definedName name="_fg3" localSheetId="3">#REF!</definedName>
    <definedName name="_fg3" localSheetId="7">#REF!</definedName>
    <definedName name="_fg3" localSheetId="2">#REF!</definedName>
    <definedName name="_fg3" localSheetId="4">#REF!</definedName>
    <definedName name="_fg3" localSheetId="6">#REF!</definedName>
    <definedName name="_fg3" localSheetId="5">#REF!</definedName>
    <definedName name="_fg3">#REF!</definedName>
    <definedName name="_fg4" localSheetId="1">#REF!</definedName>
    <definedName name="_fg4" localSheetId="10">#REF!</definedName>
    <definedName name="_fg4" localSheetId="13">#REF!</definedName>
    <definedName name="_fg4" localSheetId="9">#REF!</definedName>
    <definedName name="_fg4" localSheetId="12">#REF!</definedName>
    <definedName name="_fg4" localSheetId="8">#REF!</definedName>
    <definedName name="_fg4" localSheetId="11">#REF!</definedName>
    <definedName name="_fg4" localSheetId="3">#REF!</definedName>
    <definedName name="_fg4" localSheetId="7">#REF!</definedName>
    <definedName name="_fg4" localSheetId="2">#REF!</definedName>
    <definedName name="_fg4" localSheetId="4">#REF!</definedName>
    <definedName name="_fg4" localSheetId="6">#REF!</definedName>
    <definedName name="_fg4" localSheetId="5">#REF!</definedName>
    <definedName name="_fg4">#REF!</definedName>
    <definedName name="_fg5" localSheetId="1">#REF!</definedName>
    <definedName name="_fg5" localSheetId="10">#REF!</definedName>
    <definedName name="_fg5" localSheetId="13">#REF!</definedName>
    <definedName name="_fg5" localSheetId="9">#REF!</definedName>
    <definedName name="_fg5" localSheetId="12">#REF!</definedName>
    <definedName name="_fg5" localSheetId="8">#REF!</definedName>
    <definedName name="_fg5" localSheetId="11">#REF!</definedName>
    <definedName name="_fg5" localSheetId="3">#REF!</definedName>
    <definedName name="_fg5" localSheetId="7">#REF!</definedName>
    <definedName name="_fg5" localSheetId="2">#REF!</definedName>
    <definedName name="_fg5" localSheetId="4">#REF!</definedName>
    <definedName name="_fg5" localSheetId="6">#REF!</definedName>
    <definedName name="_fg5" localSheetId="5">#REF!</definedName>
    <definedName name="_fg5">#REF!</definedName>
    <definedName name="_fg6" localSheetId="1">#REF!</definedName>
    <definedName name="_fg6" localSheetId="10">#REF!</definedName>
    <definedName name="_fg6" localSheetId="13">#REF!</definedName>
    <definedName name="_fg6" localSheetId="9">#REF!</definedName>
    <definedName name="_fg6" localSheetId="12">#REF!</definedName>
    <definedName name="_fg6" localSheetId="8">#REF!</definedName>
    <definedName name="_fg6" localSheetId="11">#REF!</definedName>
    <definedName name="_fg6" localSheetId="3">#REF!</definedName>
    <definedName name="_fg6" localSheetId="7">#REF!</definedName>
    <definedName name="_fg6" localSheetId="2">#REF!</definedName>
    <definedName name="_fg6" localSheetId="4">#REF!</definedName>
    <definedName name="_fg6" localSheetId="6">#REF!</definedName>
    <definedName name="_fg6" localSheetId="5">#REF!</definedName>
    <definedName name="_fg6">#REF!</definedName>
    <definedName name="_xlnm._FilterDatabase" localSheetId="1" hidden="1">'DOBLO VAN 510.3'!$A$1:$M$40</definedName>
    <definedName name="_xlnm._FilterDatabase" localSheetId="10" hidden="1">'DUCATO CHASSIS 290.2'!$A$8:$P$63</definedName>
    <definedName name="_xlnm._FilterDatabase" localSheetId="13" hidden="1">'DUCATO CHASSIS BEV 505.2'!$A$8:$L$8</definedName>
    <definedName name="_xlnm._FilterDatabase" localSheetId="9" hidden="1">'DUCATO DROPSIDE 290.2'!$A$8:$P$67</definedName>
    <definedName name="_xlnm._FilterDatabase" localSheetId="12" hidden="1">'DUCATO DROPSIDE BEV 505.2'!$A$8:$K$61</definedName>
    <definedName name="_xlnm._FilterDatabase" localSheetId="8" hidden="1">'DUCATO VAN 290.2'!$A$8:$X$89</definedName>
    <definedName name="_xlnm._FilterDatabase" localSheetId="11" hidden="1">'DUCATO VAN BEV 505.2'!$A$8:$T$74</definedName>
    <definedName name="_xlnm._FilterDatabase" localSheetId="3" hidden="1">'e-DOBLO VAN 511.3'!$A$1:$E$44</definedName>
    <definedName name="_xlnm._FilterDatabase" localSheetId="7" hidden="1">'e-SCUDO VAN &amp; COMBI 507.3'!$A$8:$Q$58</definedName>
    <definedName name="_xlnm._FilterDatabase" localSheetId="2" hidden="1">'NEW DOBLO VAN 510.4'!$A$1:$N$49</definedName>
    <definedName name="_xlnm._FilterDatabase" localSheetId="4" hidden="1">'NEW e-DOBLO VAN 511.4'!$A$1:$F$32</definedName>
    <definedName name="_xlnm._FilterDatabase" localSheetId="6" hidden="1">'NEW SCUDO COMBI &amp; ULYSSE 506.4'!$A$9:$L$55</definedName>
    <definedName name="_xlnm._FilterDatabase" localSheetId="5" hidden="1">'SCUDO VAN 506.3'!$A$8:$Q$61</definedName>
    <definedName name="_xlnm._FilterDatabase" localSheetId="0" hidden="1">ΤΙΜΟΚΑΤΑΛΟΓΟΣ!$A$3:$F$70</definedName>
    <definedName name="_Key1" localSheetId="1" hidden="1">#REF!</definedName>
    <definedName name="_Key1" localSheetId="10" hidden="1">#REF!</definedName>
    <definedName name="_Key1" localSheetId="13" hidden="1">#REF!</definedName>
    <definedName name="_Key1" localSheetId="9" hidden="1">#REF!</definedName>
    <definedName name="_Key1" localSheetId="12" hidden="1">#REF!</definedName>
    <definedName name="_Key1" localSheetId="8" hidden="1">#REF!</definedName>
    <definedName name="_Key1" localSheetId="11" hidden="1">#REF!</definedName>
    <definedName name="_Key1" localSheetId="3" hidden="1">#REF!</definedName>
    <definedName name="_Key1" localSheetId="7" hidden="1">#REF!</definedName>
    <definedName name="_Key1" localSheetId="2" hidden="1">#REF!</definedName>
    <definedName name="_Key1" localSheetId="4" hidden="1">#REF!</definedName>
    <definedName name="_Key1" localSheetId="6" hidden="1">#REF!</definedName>
    <definedName name="_Key1" localSheetId="5" hidden="1">#REF!</definedName>
    <definedName name="_Key1" hidden="1">#REF!</definedName>
    <definedName name="_KR11" localSheetId="1">#REF!</definedName>
    <definedName name="_KR11" localSheetId="10">#REF!</definedName>
    <definedName name="_KR11" localSheetId="13">#REF!</definedName>
    <definedName name="_KR11" localSheetId="9">#REF!</definedName>
    <definedName name="_KR11" localSheetId="12">#REF!</definedName>
    <definedName name="_KR11" localSheetId="8">#REF!</definedName>
    <definedName name="_KR11" localSheetId="11">#REF!</definedName>
    <definedName name="_KR11" localSheetId="3">#REF!</definedName>
    <definedName name="_KR11" localSheetId="7">#REF!</definedName>
    <definedName name="_KR11" localSheetId="2">#REF!</definedName>
    <definedName name="_KR11" localSheetId="4">#REF!</definedName>
    <definedName name="_KR11" localSheetId="6">#REF!</definedName>
    <definedName name="_KR11" localSheetId="5">#REF!</definedName>
    <definedName name="_KR11">#REF!</definedName>
    <definedName name="_KR12" localSheetId="1">#REF!</definedName>
    <definedName name="_KR12" localSheetId="10">#REF!</definedName>
    <definedName name="_KR12" localSheetId="13">#REF!</definedName>
    <definedName name="_KR12" localSheetId="9">#REF!</definedName>
    <definedName name="_KR12" localSheetId="12">#REF!</definedName>
    <definedName name="_KR12" localSheetId="8">#REF!</definedName>
    <definedName name="_KR12" localSheetId="11">#REF!</definedName>
    <definedName name="_KR12" localSheetId="3">#REF!</definedName>
    <definedName name="_KR12" localSheetId="7">#REF!</definedName>
    <definedName name="_KR12" localSheetId="2">#REF!</definedName>
    <definedName name="_KR12" localSheetId="4">#REF!</definedName>
    <definedName name="_KR12" localSheetId="6">#REF!</definedName>
    <definedName name="_KR12" localSheetId="5">#REF!</definedName>
    <definedName name="_KR12">#REF!</definedName>
    <definedName name="_KR13" localSheetId="1">#REF!</definedName>
    <definedName name="_KR13" localSheetId="10">#REF!</definedName>
    <definedName name="_KR13" localSheetId="13">#REF!</definedName>
    <definedName name="_KR13" localSheetId="9">#REF!</definedName>
    <definedName name="_KR13" localSheetId="12">#REF!</definedName>
    <definedName name="_KR13" localSheetId="8">#REF!</definedName>
    <definedName name="_KR13" localSheetId="11">#REF!</definedName>
    <definedName name="_KR13" localSheetId="3">#REF!</definedName>
    <definedName name="_KR13" localSheetId="7">#REF!</definedName>
    <definedName name="_KR13" localSheetId="2">#REF!</definedName>
    <definedName name="_KR13" localSheetId="4">#REF!</definedName>
    <definedName name="_KR13" localSheetId="6">#REF!</definedName>
    <definedName name="_KR13" localSheetId="5">#REF!</definedName>
    <definedName name="_KR13">#REF!</definedName>
    <definedName name="_KR14" localSheetId="1">#REF!</definedName>
    <definedName name="_KR14" localSheetId="10">#REF!</definedName>
    <definedName name="_KR14" localSheetId="13">#REF!</definedName>
    <definedName name="_KR14" localSheetId="9">#REF!</definedName>
    <definedName name="_KR14" localSheetId="12">#REF!</definedName>
    <definedName name="_KR14" localSheetId="8">#REF!</definedName>
    <definedName name="_KR14" localSheetId="11">#REF!</definedName>
    <definedName name="_KR14" localSheetId="3">#REF!</definedName>
    <definedName name="_KR14" localSheetId="7">#REF!</definedName>
    <definedName name="_KR14" localSheetId="2">#REF!</definedName>
    <definedName name="_KR14" localSheetId="4">#REF!</definedName>
    <definedName name="_KR14" localSheetId="6">#REF!</definedName>
    <definedName name="_KR14" localSheetId="5">#REF!</definedName>
    <definedName name="_KR14">#REF!</definedName>
    <definedName name="_KR15" localSheetId="1">#REF!</definedName>
    <definedName name="_KR15" localSheetId="10">#REF!</definedName>
    <definedName name="_KR15" localSheetId="13">#REF!</definedName>
    <definedName name="_KR15" localSheetId="9">#REF!</definedName>
    <definedName name="_KR15" localSheetId="12">#REF!</definedName>
    <definedName name="_KR15" localSheetId="8">#REF!</definedName>
    <definedName name="_KR15" localSheetId="11">#REF!</definedName>
    <definedName name="_KR15" localSheetId="3">#REF!</definedName>
    <definedName name="_KR15" localSheetId="7">#REF!</definedName>
    <definedName name="_KR15" localSheetId="2">#REF!</definedName>
    <definedName name="_KR15" localSheetId="4">#REF!</definedName>
    <definedName name="_KR15" localSheetId="6">#REF!</definedName>
    <definedName name="_KR15" localSheetId="5">#REF!</definedName>
    <definedName name="_KR15">#REF!</definedName>
    <definedName name="_KR16" localSheetId="1">#REF!</definedName>
    <definedName name="_KR16" localSheetId="10">#REF!</definedName>
    <definedName name="_KR16" localSheetId="13">#REF!</definedName>
    <definedName name="_KR16" localSheetId="9">#REF!</definedName>
    <definedName name="_KR16" localSheetId="12">#REF!</definedName>
    <definedName name="_KR16" localSheetId="8">#REF!</definedName>
    <definedName name="_KR16" localSheetId="11">#REF!</definedName>
    <definedName name="_KR16" localSheetId="3">#REF!</definedName>
    <definedName name="_KR16" localSheetId="7">#REF!</definedName>
    <definedName name="_KR16" localSheetId="2">#REF!</definedName>
    <definedName name="_KR16" localSheetId="4">#REF!</definedName>
    <definedName name="_KR16" localSheetId="6">#REF!</definedName>
    <definedName name="_KR16" localSheetId="5">#REF!</definedName>
    <definedName name="_KR16">#REF!</definedName>
    <definedName name="_KR17" localSheetId="1">#REF!</definedName>
    <definedName name="_KR17" localSheetId="10">#REF!</definedName>
    <definedName name="_KR17" localSheetId="13">#REF!</definedName>
    <definedName name="_KR17" localSheetId="9">#REF!</definedName>
    <definedName name="_KR17" localSheetId="12">#REF!</definedName>
    <definedName name="_KR17" localSheetId="8">#REF!</definedName>
    <definedName name="_KR17" localSheetId="11">#REF!</definedName>
    <definedName name="_KR17" localSheetId="3">#REF!</definedName>
    <definedName name="_KR17" localSheetId="7">#REF!</definedName>
    <definedName name="_KR17" localSheetId="2">#REF!</definedName>
    <definedName name="_KR17" localSheetId="4">#REF!</definedName>
    <definedName name="_KR17" localSheetId="6">#REF!</definedName>
    <definedName name="_KR17" localSheetId="5">#REF!</definedName>
    <definedName name="_KR17">#REF!</definedName>
    <definedName name="_KR18" localSheetId="1">#REF!</definedName>
    <definedName name="_KR18" localSheetId="10">#REF!</definedName>
    <definedName name="_KR18" localSheetId="13">#REF!</definedName>
    <definedName name="_KR18" localSheetId="9">#REF!</definedName>
    <definedName name="_KR18" localSheetId="12">#REF!</definedName>
    <definedName name="_KR18" localSheetId="8">#REF!</definedName>
    <definedName name="_KR18" localSheetId="11">#REF!</definedName>
    <definedName name="_KR18" localSheetId="3">#REF!</definedName>
    <definedName name="_KR18" localSheetId="7">#REF!</definedName>
    <definedName name="_KR18" localSheetId="2">#REF!</definedName>
    <definedName name="_KR18" localSheetId="4">#REF!</definedName>
    <definedName name="_KR18" localSheetId="6">#REF!</definedName>
    <definedName name="_KR18" localSheetId="5">#REF!</definedName>
    <definedName name="_KR18">#REF!</definedName>
    <definedName name="_KR19" localSheetId="1">#REF!</definedName>
    <definedName name="_KR19" localSheetId="10">#REF!</definedName>
    <definedName name="_KR19" localSheetId="13">#REF!</definedName>
    <definedName name="_KR19" localSheetId="9">#REF!</definedName>
    <definedName name="_KR19" localSheetId="12">#REF!</definedName>
    <definedName name="_KR19" localSheetId="8">#REF!</definedName>
    <definedName name="_KR19" localSheetId="11">#REF!</definedName>
    <definedName name="_KR19" localSheetId="3">#REF!</definedName>
    <definedName name="_KR19" localSheetId="7">#REF!</definedName>
    <definedName name="_KR19" localSheetId="2">#REF!</definedName>
    <definedName name="_KR19" localSheetId="4">#REF!</definedName>
    <definedName name="_KR19" localSheetId="6">#REF!</definedName>
    <definedName name="_KR19" localSheetId="5">#REF!</definedName>
    <definedName name="_KR19">#REF!</definedName>
    <definedName name="_KRF10" localSheetId="1">#REF!</definedName>
    <definedName name="_KRF10" localSheetId="10">#REF!</definedName>
    <definedName name="_KRF10" localSheetId="13">#REF!</definedName>
    <definedName name="_KRF10" localSheetId="9">#REF!</definedName>
    <definedName name="_KRF10" localSheetId="12">#REF!</definedName>
    <definedName name="_KRF10" localSheetId="8">#REF!</definedName>
    <definedName name="_KRF10" localSheetId="11">#REF!</definedName>
    <definedName name="_KRF10" localSheetId="3">#REF!</definedName>
    <definedName name="_KRF10" localSheetId="7">#REF!</definedName>
    <definedName name="_KRF10" localSheetId="2">#REF!</definedName>
    <definedName name="_KRF10" localSheetId="4">#REF!</definedName>
    <definedName name="_KRF10" localSheetId="6">#REF!</definedName>
    <definedName name="_KRF10" localSheetId="5">#REF!</definedName>
    <definedName name="_KRF10">#REF!</definedName>
    <definedName name="_KRF6" localSheetId="1">#REF!</definedName>
    <definedName name="_KRF6" localSheetId="10">#REF!</definedName>
    <definedName name="_KRF6" localSheetId="13">#REF!</definedName>
    <definedName name="_KRF6" localSheetId="9">#REF!</definedName>
    <definedName name="_KRF6" localSheetId="12">#REF!</definedName>
    <definedName name="_KRF6" localSheetId="8">#REF!</definedName>
    <definedName name="_KRF6" localSheetId="11">#REF!</definedName>
    <definedName name="_KRF6" localSheetId="3">#REF!</definedName>
    <definedName name="_KRF6" localSheetId="7">#REF!</definedName>
    <definedName name="_KRF6" localSheetId="2">#REF!</definedName>
    <definedName name="_KRF6" localSheetId="4">#REF!</definedName>
    <definedName name="_KRF6" localSheetId="6">#REF!</definedName>
    <definedName name="_KRF6" localSheetId="5">#REF!</definedName>
    <definedName name="_KRF6">#REF!</definedName>
    <definedName name="_KRF7" localSheetId="1">#REF!</definedName>
    <definedName name="_KRF7" localSheetId="10">#REF!</definedName>
    <definedName name="_KRF7" localSheetId="13">#REF!</definedName>
    <definedName name="_KRF7" localSheetId="9">#REF!</definedName>
    <definedName name="_KRF7" localSheetId="12">#REF!</definedName>
    <definedName name="_KRF7" localSheetId="8">#REF!</definedName>
    <definedName name="_KRF7" localSheetId="11">#REF!</definedName>
    <definedName name="_KRF7" localSheetId="3">#REF!</definedName>
    <definedName name="_KRF7" localSheetId="7">#REF!</definedName>
    <definedName name="_KRF7" localSheetId="2">#REF!</definedName>
    <definedName name="_KRF7" localSheetId="4">#REF!</definedName>
    <definedName name="_KRF7" localSheetId="6">#REF!</definedName>
    <definedName name="_KRF7" localSheetId="5">#REF!</definedName>
    <definedName name="_KRF7">#REF!</definedName>
    <definedName name="_KRF8" localSheetId="1">#REF!</definedName>
    <definedName name="_KRF8" localSheetId="10">#REF!</definedName>
    <definedName name="_KRF8" localSheetId="13">#REF!</definedName>
    <definedName name="_KRF8" localSheetId="9">#REF!</definedName>
    <definedName name="_KRF8" localSheetId="12">#REF!</definedName>
    <definedName name="_KRF8" localSheetId="8">#REF!</definedName>
    <definedName name="_KRF8" localSheetId="11">#REF!</definedName>
    <definedName name="_KRF8" localSheetId="3">#REF!</definedName>
    <definedName name="_KRF8" localSheetId="7">#REF!</definedName>
    <definedName name="_KRF8" localSheetId="2">#REF!</definedName>
    <definedName name="_KRF8" localSheetId="4">#REF!</definedName>
    <definedName name="_KRF8" localSheetId="6">#REF!</definedName>
    <definedName name="_KRF8" localSheetId="5">#REF!</definedName>
    <definedName name="_KRF8">#REF!</definedName>
    <definedName name="_KRF9" localSheetId="1">#REF!</definedName>
    <definedName name="_KRF9" localSheetId="10">#REF!</definedName>
    <definedName name="_KRF9" localSheetId="13">#REF!</definedName>
    <definedName name="_KRF9" localSheetId="9">#REF!</definedName>
    <definedName name="_KRF9" localSheetId="12">#REF!</definedName>
    <definedName name="_KRF9" localSheetId="8">#REF!</definedName>
    <definedName name="_KRF9" localSheetId="11">#REF!</definedName>
    <definedName name="_KRF9" localSheetId="3">#REF!</definedName>
    <definedName name="_KRF9" localSheetId="7">#REF!</definedName>
    <definedName name="_KRF9" localSheetId="2">#REF!</definedName>
    <definedName name="_KRF9" localSheetId="4">#REF!</definedName>
    <definedName name="_KRF9" localSheetId="6">#REF!</definedName>
    <definedName name="_KRF9" localSheetId="5">#REF!</definedName>
    <definedName name="_KRF9">#REF!</definedName>
    <definedName name="_LS3" localSheetId="1">#REF!</definedName>
    <definedName name="_LS3" localSheetId="10">#REF!</definedName>
    <definedName name="_LS3" localSheetId="13">#REF!</definedName>
    <definedName name="_LS3" localSheetId="9">#REF!</definedName>
    <definedName name="_LS3" localSheetId="12">#REF!</definedName>
    <definedName name="_LS3" localSheetId="8">#REF!</definedName>
    <definedName name="_LS3" localSheetId="11">#REF!</definedName>
    <definedName name="_LS3" localSheetId="3">#REF!</definedName>
    <definedName name="_LS3" localSheetId="7">#REF!</definedName>
    <definedName name="_LS3" localSheetId="2">#REF!</definedName>
    <definedName name="_LS3" localSheetId="4">#REF!</definedName>
    <definedName name="_LS3" localSheetId="6">#REF!</definedName>
    <definedName name="_LS3" localSheetId="5">#REF!</definedName>
    <definedName name="_LS3">#REF!</definedName>
    <definedName name="_ME1" localSheetId="1">#REF!</definedName>
    <definedName name="_ME1" localSheetId="10">#REF!</definedName>
    <definedName name="_ME1" localSheetId="13">#REF!</definedName>
    <definedName name="_ME1" localSheetId="9">#REF!</definedName>
    <definedName name="_ME1" localSheetId="12">#REF!</definedName>
    <definedName name="_ME1" localSheetId="8">#REF!</definedName>
    <definedName name="_ME1" localSheetId="11">#REF!</definedName>
    <definedName name="_ME1" localSheetId="3">#REF!</definedName>
    <definedName name="_ME1" localSheetId="7">#REF!</definedName>
    <definedName name="_ME1" localSheetId="2">#REF!</definedName>
    <definedName name="_ME1" localSheetId="4">#REF!</definedName>
    <definedName name="_ME1" localSheetId="6">#REF!</definedName>
    <definedName name="_ME1" localSheetId="5">#REF!</definedName>
    <definedName name="_ME1">#REF!</definedName>
    <definedName name="_ME2" localSheetId="1">#REF!</definedName>
    <definedName name="_ME2" localSheetId="10">#REF!</definedName>
    <definedName name="_ME2" localSheetId="13">#REF!</definedName>
    <definedName name="_ME2" localSheetId="9">#REF!</definedName>
    <definedName name="_ME2" localSheetId="12">#REF!</definedName>
    <definedName name="_ME2" localSheetId="8">#REF!</definedName>
    <definedName name="_ME2" localSheetId="11">#REF!</definedName>
    <definedName name="_ME2" localSheetId="3">#REF!</definedName>
    <definedName name="_ME2" localSheetId="7">#REF!</definedName>
    <definedName name="_ME2" localSheetId="2">#REF!</definedName>
    <definedName name="_ME2" localSheetId="4">#REF!</definedName>
    <definedName name="_ME2" localSheetId="6">#REF!</definedName>
    <definedName name="_ME2" localSheetId="5">#REF!</definedName>
    <definedName name="_ME2">#REF!</definedName>
    <definedName name="_ME3" localSheetId="1">#REF!</definedName>
    <definedName name="_ME3" localSheetId="10">#REF!</definedName>
    <definedName name="_ME3" localSheetId="13">#REF!</definedName>
    <definedName name="_ME3" localSheetId="9">#REF!</definedName>
    <definedName name="_ME3" localSheetId="12">#REF!</definedName>
    <definedName name="_ME3" localSheetId="8">#REF!</definedName>
    <definedName name="_ME3" localSheetId="11">#REF!</definedName>
    <definedName name="_ME3" localSheetId="3">#REF!</definedName>
    <definedName name="_ME3" localSheetId="7">#REF!</definedName>
    <definedName name="_ME3" localSheetId="2">#REF!</definedName>
    <definedName name="_ME3" localSheetId="4">#REF!</definedName>
    <definedName name="_ME3" localSheetId="6">#REF!</definedName>
    <definedName name="_ME3" localSheetId="5">#REF!</definedName>
    <definedName name="_ME3">#REF!</definedName>
    <definedName name="_ME4" localSheetId="1">#REF!</definedName>
    <definedName name="_ME4" localSheetId="10">#REF!</definedName>
    <definedName name="_ME4" localSheetId="13">#REF!</definedName>
    <definedName name="_ME4" localSheetId="9">#REF!</definedName>
    <definedName name="_ME4" localSheetId="12">#REF!</definedName>
    <definedName name="_ME4" localSheetId="8">#REF!</definedName>
    <definedName name="_ME4" localSheetId="11">#REF!</definedName>
    <definedName name="_ME4" localSheetId="3">#REF!</definedName>
    <definedName name="_ME4" localSheetId="7">#REF!</definedName>
    <definedName name="_ME4" localSheetId="2">#REF!</definedName>
    <definedName name="_ME4" localSheetId="4">#REF!</definedName>
    <definedName name="_ME4" localSheetId="6">#REF!</definedName>
    <definedName name="_ME4" localSheetId="5">#REF!</definedName>
    <definedName name="_ME4">#REF!</definedName>
    <definedName name="_ME5" localSheetId="1">#REF!</definedName>
    <definedName name="_ME5" localSheetId="10">#REF!</definedName>
    <definedName name="_ME5" localSheetId="13">#REF!</definedName>
    <definedName name="_ME5" localSheetId="9">#REF!</definedName>
    <definedName name="_ME5" localSheetId="12">#REF!</definedName>
    <definedName name="_ME5" localSheetId="8">#REF!</definedName>
    <definedName name="_ME5" localSheetId="11">#REF!</definedName>
    <definedName name="_ME5" localSheetId="3">#REF!</definedName>
    <definedName name="_ME5" localSheetId="7">#REF!</definedName>
    <definedName name="_ME5" localSheetId="2">#REF!</definedName>
    <definedName name="_ME5" localSheetId="4">#REF!</definedName>
    <definedName name="_ME5" localSheetId="6">#REF!</definedName>
    <definedName name="_ME5" localSheetId="5">#REF!</definedName>
    <definedName name="_ME5">#REF!</definedName>
    <definedName name="_ME6" localSheetId="1">#REF!</definedName>
    <definedName name="_ME6" localSheetId="10">#REF!</definedName>
    <definedName name="_ME6" localSheetId="13">#REF!</definedName>
    <definedName name="_ME6" localSheetId="9">#REF!</definedName>
    <definedName name="_ME6" localSheetId="12">#REF!</definedName>
    <definedName name="_ME6" localSheetId="8">#REF!</definedName>
    <definedName name="_ME6" localSheetId="11">#REF!</definedName>
    <definedName name="_ME6" localSheetId="3">#REF!</definedName>
    <definedName name="_ME6" localSheetId="7">#REF!</definedName>
    <definedName name="_ME6" localSheetId="2">#REF!</definedName>
    <definedName name="_ME6" localSheetId="4">#REF!</definedName>
    <definedName name="_ME6" localSheetId="6">#REF!</definedName>
    <definedName name="_ME6" localSheetId="5">#REF!</definedName>
    <definedName name="_ME6">#REF!</definedName>
    <definedName name="_ME7" localSheetId="1">#REF!</definedName>
    <definedName name="_ME7" localSheetId="10">#REF!</definedName>
    <definedName name="_ME7" localSheetId="13">#REF!</definedName>
    <definedName name="_ME7" localSheetId="9">#REF!</definedName>
    <definedName name="_ME7" localSheetId="12">#REF!</definedName>
    <definedName name="_ME7" localSheetId="8">#REF!</definedName>
    <definedName name="_ME7" localSheetId="11">#REF!</definedName>
    <definedName name="_ME7" localSheetId="3">#REF!</definedName>
    <definedName name="_ME7" localSheetId="7">#REF!</definedName>
    <definedName name="_ME7" localSheetId="2">#REF!</definedName>
    <definedName name="_ME7" localSheetId="4">#REF!</definedName>
    <definedName name="_ME7" localSheetId="6">#REF!</definedName>
    <definedName name="_ME7" localSheetId="5">#REF!</definedName>
    <definedName name="_ME7">#REF!</definedName>
    <definedName name="_ME8" localSheetId="1">#REF!</definedName>
    <definedName name="_ME8" localSheetId="10">#REF!</definedName>
    <definedName name="_ME8" localSheetId="13">#REF!</definedName>
    <definedName name="_ME8" localSheetId="9">#REF!</definedName>
    <definedName name="_ME8" localSheetId="12">#REF!</definedName>
    <definedName name="_ME8" localSheetId="8">#REF!</definedName>
    <definedName name="_ME8" localSheetId="11">#REF!</definedName>
    <definedName name="_ME8" localSheetId="3">#REF!</definedName>
    <definedName name="_ME8" localSheetId="7">#REF!</definedName>
    <definedName name="_ME8" localSheetId="2">#REF!</definedName>
    <definedName name="_ME8" localSheetId="4">#REF!</definedName>
    <definedName name="_ME8" localSheetId="6">#REF!</definedName>
    <definedName name="_ME8" localSheetId="5">#REF!</definedName>
    <definedName name="_ME8">#REF!</definedName>
    <definedName name="_MIL0170" localSheetId="1">#REF!</definedName>
    <definedName name="_MIL0170" localSheetId="10">#REF!</definedName>
    <definedName name="_MIL0170" localSheetId="13">#REF!</definedName>
    <definedName name="_MIL0170" localSheetId="9">#REF!</definedName>
    <definedName name="_MIL0170" localSheetId="12">#REF!</definedName>
    <definedName name="_MIL0170" localSheetId="8">#REF!</definedName>
    <definedName name="_MIL0170" localSheetId="11">#REF!</definedName>
    <definedName name="_MIL0170" localSheetId="3">#REF!</definedName>
    <definedName name="_MIL0170" localSheetId="7">#REF!</definedName>
    <definedName name="_MIL0170" localSheetId="2">#REF!</definedName>
    <definedName name="_MIL0170" localSheetId="4">#REF!</definedName>
    <definedName name="_MIL0170" localSheetId="6">#REF!</definedName>
    <definedName name="_MIL0170" localSheetId="5">#REF!</definedName>
    <definedName name="_MIL0170">#REF!</definedName>
    <definedName name="_MIL2050" localSheetId="1">#REF!</definedName>
    <definedName name="_MIL2050" localSheetId="10">#REF!</definedName>
    <definedName name="_MIL2050" localSheetId="13">#REF!</definedName>
    <definedName name="_MIL2050" localSheetId="9">#REF!</definedName>
    <definedName name="_MIL2050" localSheetId="12">#REF!</definedName>
    <definedName name="_MIL2050" localSheetId="8">#REF!</definedName>
    <definedName name="_MIL2050" localSheetId="11">#REF!</definedName>
    <definedName name="_MIL2050" localSheetId="3">#REF!</definedName>
    <definedName name="_MIL2050" localSheetId="7">#REF!</definedName>
    <definedName name="_MIL2050" localSheetId="2">#REF!</definedName>
    <definedName name="_MIL2050" localSheetId="4">#REF!</definedName>
    <definedName name="_MIL2050" localSheetId="6">#REF!</definedName>
    <definedName name="_MIL2050" localSheetId="5">#REF!</definedName>
    <definedName name="_MIL2050">#REF!</definedName>
    <definedName name="_MIL318081" localSheetId="1">#REF!</definedName>
    <definedName name="_MIL318081" localSheetId="10">#REF!</definedName>
    <definedName name="_MIL318081" localSheetId="13">#REF!</definedName>
    <definedName name="_MIL318081" localSheetId="9">#REF!</definedName>
    <definedName name="_MIL318081" localSheetId="12">#REF!</definedName>
    <definedName name="_MIL318081" localSheetId="8">#REF!</definedName>
    <definedName name="_MIL318081" localSheetId="11">#REF!</definedName>
    <definedName name="_MIL318081" localSheetId="3">#REF!</definedName>
    <definedName name="_MIL318081" localSheetId="7">#REF!</definedName>
    <definedName name="_MIL318081" localSheetId="2">#REF!</definedName>
    <definedName name="_MIL318081" localSheetId="4">#REF!</definedName>
    <definedName name="_MIL318081" localSheetId="6">#REF!</definedName>
    <definedName name="_MIL318081" localSheetId="5">#REF!</definedName>
    <definedName name="_MIL318081">#REF!</definedName>
    <definedName name="_MIL4010" localSheetId="1">#REF!</definedName>
    <definedName name="_MIL4010" localSheetId="10">#REF!</definedName>
    <definedName name="_MIL4010" localSheetId="13">#REF!</definedName>
    <definedName name="_MIL4010" localSheetId="9">#REF!</definedName>
    <definedName name="_MIL4010" localSheetId="12">#REF!</definedName>
    <definedName name="_MIL4010" localSheetId="8">#REF!</definedName>
    <definedName name="_MIL4010" localSheetId="11">#REF!</definedName>
    <definedName name="_MIL4010" localSheetId="3">#REF!</definedName>
    <definedName name="_MIL4010" localSheetId="7">#REF!</definedName>
    <definedName name="_MIL4010" localSheetId="2">#REF!</definedName>
    <definedName name="_MIL4010" localSheetId="4">#REF!</definedName>
    <definedName name="_MIL4010" localSheetId="6">#REF!</definedName>
    <definedName name="_MIL4010" localSheetId="5">#REF!</definedName>
    <definedName name="_MIL4010">#REF!</definedName>
    <definedName name="_MIL60" localSheetId="1">#REF!</definedName>
    <definedName name="_MIL60" localSheetId="10">#REF!</definedName>
    <definedName name="_MIL60" localSheetId="13">#REF!</definedName>
    <definedName name="_MIL60" localSheetId="9">#REF!</definedName>
    <definedName name="_MIL60" localSheetId="12">#REF!</definedName>
    <definedName name="_MIL60" localSheetId="8">#REF!</definedName>
    <definedName name="_MIL60" localSheetId="11">#REF!</definedName>
    <definedName name="_MIL60" localSheetId="3">#REF!</definedName>
    <definedName name="_MIL60" localSheetId="7">#REF!</definedName>
    <definedName name="_MIL60" localSheetId="2">#REF!</definedName>
    <definedName name="_MIL60" localSheetId="4">#REF!</definedName>
    <definedName name="_MIL60" localSheetId="6">#REF!</definedName>
    <definedName name="_MIL60" localSheetId="5">#REF!</definedName>
    <definedName name="_MIL60">#REF!</definedName>
    <definedName name="_MIL6065" localSheetId="1">#REF!</definedName>
    <definedName name="_MIL6065" localSheetId="10">#REF!</definedName>
    <definedName name="_MIL6065" localSheetId="13">#REF!</definedName>
    <definedName name="_MIL6065" localSheetId="9">#REF!</definedName>
    <definedName name="_MIL6065" localSheetId="12">#REF!</definedName>
    <definedName name="_MIL6065" localSheetId="8">#REF!</definedName>
    <definedName name="_MIL6065" localSheetId="11">#REF!</definedName>
    <definedName name="_MIL6065" localSheetId="3">#REF!</definedName>
    <definedName name="_MIL6065" localSheetId="7">#REF!</definedName>
    <definedName name="_MIL6065" localSheetId="2">#REF!</definedName>
    <definedName name="_MIL6065" localSheetId="4">#REF!</definedName>
    <definedName name="_MIL6065" localSheetId="6">#REF!</definedName>
    <definedName name="_MIL6065" localSheetId="5">#REF!</definedName>
    <definedName name="_MIL6065">#REF!</definedName>
    <definedName name="_MIL65" localSheetId="1">#REF!</definedName>
    <definedName name="_MIL65" localSheetId="10">#REF!</definedName>
    <definedName name="_MIL65" localSheetId="13">#REF!</definedName>
    <definedName name="_MIL65" localSheetId="9">#REF!</definedName>
    <definedName name="_MIL65" localSheetId="12">#REF!</definedName>
    <definedName name="_MIL65" localSheetId="8">#REF!</definedName>
    <definedName name="_MIL65" localSheetId="11">#REF!</definedName>
    <definedName name="_MIL65" localSheetId="3">#REF!</definedName>
    <definedName name="_MIL65" localSheetId="7">#REF!</definedName>
    <definedName name="_MIL65" localSheetId="2">#REF!</definedName>
    <definedName name="_MIL65" localSheetId="4">#REF!</definedName>
    <definedName name="_MIL65" localSheetId="6">#REF!</definedName>
    <definedName name="_MIL65" localSheetId="5">#REF!</definedName>
    <definedName name="_MIL65">#REF!</definedName>
    <definedName name="_MIL90" localSheetId="1">#REF!</definedName>
    <definedName name="_MIL90" localSheetId="10">#REF!</definedName>
    <definedName name="_MIL90" localSheetId="13">#REF!</definedName>
    <definedName name="_MIL90" localSheetId="9">#REF!</definedName>
    <definedName name="_MIL90" localSheetId="12">#REF!</definedName>
    <definedName name="_MIL90" localSheetId="8">#REF!</definedName>
    <definedName name="_MIL90" localSheetId="11">#REF!</definedName>
    <definedName name="_MIL90" localSheetId="3">#REF!</definedName>
    <definedName name="_MIL90" localSheetId="7">#REF!</definedName>
    <definedName name="_MIL90" localSheetId="2">#REF!</definedName>
    <definedName name="_MIL90" localSheetId="4">#REF!</definedName>
    <definedName name="_MIL90" localSheetId="6">#REF!</definedName>
    <definedName name="_MIL90" localSheetId="5">#REF!</definedName>
    <definedName name="_MIL90">#REF!</definedName>
    <definedName name="_mmm1" localSheetId="1">#N/A</definedName>
    <definedName name="_mmm1" localSheetId="10">#N/A</definedName>
    <definedName name="_mmm1" localSheetId="13">#N/A</definedName>
    <definedName name="_mmm1" localSheetId="9">#N/A</definedName>
    <definedName name="_mmm1" localSheetId="12">#N/A</definedName>
    <definedName name="_mmm1" localSheetId="8">#N/A</definedName>
    <definedName name="_mmm1" localSheetId="11">#N/A</definedName>
    <definedName name="_mmm1" localSheetId="3">#N/A</definedName>
    <definedName name="_mmm1" localSheetId="7">#N/A</definedName>
    <definedName name="_mmm1" localSheetId="2">#N/A</definedName>
    <definedName name="_mmm1" localSheetId="4">#N/A</definedName>
    <definedName name="_mmm1" localSheetId="6">#N/A</definedName>
    <definedName name="_mmm1" localSheetId="5">#N/A</definedName>
    <definedName name="_mmm1">#REF!</definedName>
    <definedName name="_MTB1" localSheetId="1">#REF!</definedName>
    <definedName name="_MTB1" localSheetId="10">#REF!</definedName>
    <definedName name="_MTB1" localSheetId="13">#REF!</definedName>
    <definedName name="_MTB1" localSheetId="9">#REF!</definedName>
    <definedName name="_MTB1" localSheetId="12">#REF!</definedName>
    <definedName name="_MTB1" localSheetId="8">#REF!</definedName>
    <definedName name="_MTB1" localSheetId="11">#REF!</definedName>
    <definedName name="_MTB1" localSheetId="3">#REF!</definedName>
    <definedName name="_MTB1" localSheetId="7">#REF!</definedName>
    <definedName name="_MTB1" localSheetId="2">#REF!</definedName>
    <definedName name="_MTB1" localSheetId="4">#REF!</definedName>
    <definedName name="_MTB1" localSheetId="6">#REF!</definedName>
    <definedName name="_MTB1" localSheetId="5">#REF!</definedName>
    <definedName name="_MTB1">#REF!</definedName>
    <definedName name="_NL90" localSheetId="1">#REF!</definedName>
    <definedName name="_NL90" localSheetId="10">#REF!</definedName>
    <definedName name="_NL90" localSheetId="13">#REF!</definedName>
    <definedName name="_NL90" localSheetId="9">#REF!</definedName>
    <definedName name="_NL90" localSheetId="12">#REF!</definedName>
    <definedName name="_NL90" localSheetId="8">#REF!</definedName>
    <definedName name="_NL90" localSheetId="11">#REF!</definedName>
    <definedName name="_NL90" localSheetId="3">#REF!</definedName>
    <definedName name="_NL90" localSheetId="7">#REF!</definedName>
    <definedName name="_NL90" localSheetId="2">#REF!</definedName>
    <definedName name="_NL90" localSheetId="4">#REF!</definedName>
    <definedName name="_NL90" localSheetId="6">#REF!</definedName>
    <definedName name="_NL90" localSheetId="5">#REF!</definedName>
    <definedName name="_NL90">#REF!</definedName>
    <definedName name="_NL91" localSheetId="1">#REF!</definedName>
    <definedName name="_NL91" localSheetId="10">#REF!</definedName>
    <definedName name="_NL91" localSheetId="13">#REF!</definedName>
    <definedName name="_NL91" localSheetId="9">#REF!</definedName>
    <definedName name="_NL91" localSheetId="12">#REF!</definedName>
    <definedName name="_NL91" localSheetId="8">#REF!</definedName>
    <definedName name="_NL91" localSheetId="11">#REF!</definedName>
    <definedName name="_NL91" localSheetId="3">#REF!</definedName>
    <definedName name="_NL91" localSheetId="7">#REF!</definedName>
    <definedName name="_NL91" localSheetId="2">#REF!</definedName>
    <definedName name="_NL91" localSheetId="4">#REF!</definedName>
    <definedName name="_NL91" localSheetId="6">#REF!</definedName>
    <definedName name="_NL91" localSheetId="5">#REF!</definedName>
    <definedName name="_NL91">#REF!</definedName>
    <definedName name="_Order1" hidden="1">255</definedName>
    <definedName name="_PAG1" localSheetId="1">#REF!</definedName>
    <definedName name="_PAG1" localSheetId="10">#REF!</definedName>
    <definedName name="_PAG1" localSheetId="13">#REF!</definedName>
    <definedName name="_PAG1" localSheetId="9">#REF!</definedName>
    <definedName name="_PAG1" localSheetId="12">#REF!</definedName>
    <definedName name="_PAG1" localSheetId="8">#REF!</definedName>
    <definedName name="_PAG1" localSheetId="11">#REF!</definedName>
    <definedName name="_PAG1" localSheetId="3">#REF!</definedName>
    <definedName name="_PAG1" localSheetId="7">#REF!</definedName>
    <definedName name="_PAG1" localSheetId="2">#REF!</definedName>
    <definedName name="_PAG1" localSheetId="4">#REF!</definedName>
    <definedName name="_PAG1" localSheetId="6">#REF!</definedName>
    <definedName name="_PAG1" localSheetId="5">#REF!</definedName>
    <definedName name="_PAG1">#REF!</definedName>
    <definedName name="_PAG2" localSheetId="1">#REF!</definedName>
    <definedName name="_PAG2" localSheetId="10">#REF!</definedName>
    <definedName name="_PAG2" localSheetId="13">#REF!</definedName>
    <definedName name="_PAG2" localSheetId="9">#REF!</definedName>
    <definedName name="_PAG2" localSheetId="12">#REF!</definedName>
    <definedName name="_PAG2" localSheetId="8">#REF!</definedName>
    <definedName name="_PAG2" localSheetId="11">#REF!</definedName>
    <definedName name="_PAG2" localSheetId="3">#REF!</definedName>
    <definedName name="_PAG2" localSheetId="7">#REF!</definedName>
    <definedName name="_PAG2" localSheetId="2">#REF!</definedName>
    <definedName name="_PAG2" localSheetId="4">#REF!</definedName>
    <definedName name="_PAG2" localSheetId="6">#REF!</definedName>
    <definedName name="_PAG2" localSheetId="5">#REF!</definedName>
    <definedName name="_PAG2">#REF!</definedName>
    <definedName name="_PC2" localSheetId="1">#REF!</definedName>
    <definedName name="_PC2" localSheetId="10">#REF!</definedName>
    <definedName name="_PC2" localSheetId="13">#REF!</definedName>
    <definedName name="_PC2" localSheetId="9">#REF!</definedName>
    <definedName name="_PC2" localSheetId="12">#REF!</definedName>
    <definedName name="_PC2" localSheetId="8">#REF!</definedName>
    <definedName name="_PC2" localSheetId="11">#REF!</definedName>
    <definedName name="_PC2" localSheetId="3">#REF!</definedName>
    <definedName name="_PC2" localSheetId="7">#REF!</definedName>
    <definedName name="_PC2" localSheetId="2">#REF!</definedName>
    <definedName name="_PC2" localSheetId="4">#REF!</definedName>
    <definedName name="_PC2" localSheetId="6">#REF!</definedName>
    <definedName name="_PC2" localSheetId="5">#REF!</definedName>
    <definedName name="_PC2">#REF!</definedName>
    <definedName name="_PO7">#REF!</definedName>
    <definedName name="_SCH_17901_17909" localSheetId="1">#REF!</definedName>
    <definedName name="_SCH_17901_17909" localSheetId="10">#REF!</definedName>
    <definedName name="_SCH_17901_17909" localSheetId="13">#REF!</definedName>
    <definedName name="_SCH_17901_17909" localSheetId="9">#REF!</definedName>
    <definedName name="_SCH_17901_17909" localSheetId="12">#REF!</definedName>
    <definedName name="_SCH_17901_17909" localSheetId="8">#REF!</definedName>
    <definedName name="_SCH_17901_17909" localSheetId="11">#REF!</definedName>
    <definedName name="_SCH_17901_17909" localSheetId="3">#REF!</definedName>
    <definedName name="_SCH_17901_17909" localSheetId="7">#REF!</definedName>
    <definedName name="_SCH_17901_17909" localSheetId="2">#REF!</definedName>
    <definedName name="_SCH_17901_17909" localSheetId="4">#REF!</definedName>
    <definedName name="_SCH_17901_17909" localSheetId="6">#REF!</definedName>
    <definedName name="_SCH_17901_17909" localSheetId="5">#REF!</definedName>
    <definedName name="_SCH_17901_17909">#REF!</definedName>
    <definedName name="_SCH_17901_17912" localSheetId="1">#REF!</definedName>
    <definedName name="_SCH_17901_17912" localSheetId="10">#REF!</definedName>
    <definedName name="_SCH_17901_17912" localSheetId="13">#REF!</definedName>
    <definedName name="_SCH_17901_17912" localSheetId="9">#REF!</definedName>
    <definedName name="_SCH_17901_17912" localSheetId="12">#REF!</definedName>
    <definedName name="_SCH_17901_17912" localSheetId="8">#REF!</definedName>
    <definedName name="_SCH_17901_17912" localSheetId="11">#REF!</definedName>
    <definedName name="_SCH_17901_17912" localSheetId="3">#REF!</definedName>
    <definedName name="_SCH_17901_17912" localSheetId="7">#REF!</definedName>
    <definedName name="_SCH_17901_17912" localSheetId="2">#REF!</definedName>
    <definedName name="_SCH_17901_17912" localSheetId="4">#REF!</definedName>
    <definedName name="_SCH_17901_17912" localSheetId="6">#REF!</definedName>
    <definedName name="_SCH_17901_17912" localSheetId="5">#REF!</definedName>
    <definedName name="_SCH_17901_17912">#REF!</definedName>
    <definedName name="_SCH_18001_18001" localSheetId="1">#REF!</definedName>
    <definedName name="_SCH_18001_18001" localSheetId="10">#REF!</definedName>
    <definedName name="_SCH_18001_18001" localSheetId="13">#REF!</definedName>
    <definedName name="_SCH_18001_18001" localSheetId="9">#REF!</definedName>
    <definedName name="_SCH_18001_18001" localSheetId="12">#REF!</definedName>
    <definedName name="_SCH_18001_18001" localSheetId="8">#REF!</definedName>
    <definedName name="_SCH_18001_18001" localSheetId="11">#REF!</definedName>
    <definedName name="_SCH_18001_18001" localSheetId="3">#REF!</definedName>
    <definedName name="_SCH_18001_18001" localSheetId="7">#REF!</definedName>
    <definedName name="_SCH_18001_18001" localSheetId="2">#REF!</definedName>
    <definedName name="_SCH_18001_18001" localSheetId="4">#REF!</definedName>
    <definedName name="_SCH_18001_18001" localSheetId="6">#REF!</definedName>
    <definedName name="_SCH_18001_18001" localSheetId="5">#REF!</definedName>
    <definedName name="_SCH_18001_18001">#REF!</definedName>
    <definedName name="_SCH_18001_18007" localSheetId="1">#REF!</definedName>
    <definedName name="_SCH_18001_18007" localSheetId="10">#REF!</definedName>
    <definedName name="_SCH_18001_18007" localSheetId="13">#REF!</definedName>
    <definedName name="_SCH_18001_18007" localSheetId="9">#REF!</definedName>
    <definedName name="_SCH_18001_18007" localSheetId="12">#REF!</definedName>
    <definedName name="_SCH_18001_18007" localSheetId="8">#REF!</definedName>
    <definedName name="_SCH_18001_18007" localSheetId="11">#REF!</definedName>
    <definedName name="_SCH_18001_18007" localSheetId="3">#REF!</definedName>
    <definedName name="_SCH_18001_18007" localSheetId="7">#REF!</definedName>
    <definedName name="_SCH_18001_18007" localSheetId="2">#REF!</definedName>
    <definedName name="_SCH_18001_18007" localSheetId="4">#REF!</definedName>
    <definedName name="_SCH_18001_18007" localSheetId="6">#REF!</definedName>
    <definedName name="_SCH_18001_18007" localSheetId="5">#REF!</definedName>
    <definedName name="_SCH_18001_18007">#REF!</definedName>
    <definedName name="_SCH_18001_18010" localSheetId="1">#REF!</definedName>
    <definedName name="_SCH_18001_18010" localSheetId="10">#REF!</definedName>
    <definedName name="_SCH_18001_18010" localSheetId="13">#REF!</definedName>
    <definedName name="_SCH_18001_18010" localSheetId="9">#REF!</definedName>
    <definedName name="_SCH_18001_18010" localSheetId="12">#REF!</definedName>
    <definedName name="_SCH_18001_18010" localSheetId="8">#REF!</definedName>
    <definedName name="_SCH_18001_18010" localSheetId="11">#REF!</definedName>
    <definedName name="_SCH_18001_18010" localSheetId="3">#REF!</definedName>
    <definedName name="_SCH_18001_18010" localSheetId="7">#REF!</definedName>
    <definedName name="_SCH_18001_18010" localSheetId="2">#REF!</definedName>
    <definedName name="_SCH_18001_18010" localSheetId="4">#REF!</definedName>
    <definedName name="_SCH_18001_18010" localSheetId="6">#REF!</definedName>
    <definedName name="_SCH_18001_18010" localSheetId="5">#REF!</definedName>
    <definedName name="_SCH_18001_18010">#REF!</definedName>
    <definedName name="_SCH_18401_18401" localSheetId="1">#REF!</definedName>
    <definedName name="_SCH_18401_18401" localSheetId="10">#REF!</definedName>
    <definedName name="_SCH_18401_18401" localSheetId="13">#REF!</definedName>
    <definedName name="_SCH_18401_18401" localSheetId="9">#REF!</definedName>
    <definedName name="_SCH_18401_18401" localSheetId="12">#REF!</definedName>
    <definedName name="_SCH_18401_18401" localSheetId="8">#REF!</definedName>
    <definedName name="_SCH_18401_18401" localSheetId="11">#REF!</definedName>
    <definedName name="_SCH_18401_18401" localSheetId="3">#REF!</definedName>
    <definedName name="_SCH_18401_18401" localSheetId="7">#REF!</definedName>
    <definedName name="_SCH_18401_18401" localSheetId="2">#REF!</definedName>
    <definedName name="_SCH_18401_18401" localSheetId="4">#REF!</definedName>
    <definedName name="_SCH_18401_18401" localSheetId="6">#REF!</definedName>
    <definedName name="_SCH_18401_18401" localSheetId="5">#REF!</definedName>
    <definedName name="_SCH_18401_18401">#REF!</definedName>
    <definedName name="_SCH_18401_18406" localSheetId="1">#REF!</definedName>
    <definedName name="_SCH_18401_18406" localSheetId="10">#REF!</definedName>
    <definedName name="_SCH_18401_18406" localSheetId="13">#REF!</definedName>
    <definedName name="_SCH_18401_18406" localSheetId="9">#REF!</definedName>
    <definedName name="_SCH_18401_18406" localSheetId="12">#REF!</definedName>
    <definedName name="_SCH_18401_18406" localSheetId="8">#REF!</definedName>
    <definedName name="_SCH_18401_18406" localSheetId="11">#REF!</definedName>
    <definedName name="_SCH_18401_18406" localSheetId="3">#REF!</definedName>
    <definedName name="_SCH_18401_18406" localSheetId="7">#REF!</definedName>
    <definedName name="_SCH_18401_18406" localSheetId="2">#REF!</definedName>
    <definedName name="_SCH_18401_18406" localSheetId="4">#REF!</definedName>
    <definedName name="_SCH_18401_18406" localSheetId="6">#REF!</definedName>
    <definedName name="_SCH_18401_18406" localSheetId="5">#REF!</definedName>
    <definedName name="_SCH_18401_18406">#REF!</definedName>
    <definedName name="_SCH_18401_18408" localSheetId="1">#REF!</definedName>
    <definedName name="_SCH_18401_18408" localSheetId="10">#REF!</definedName>
    <definedName name="_SCH_18401_18408" localSheetId="13">#REF!</definedName>
    <definedName name="_SCH_18401_18408" localSheetId="9">#REF!</definedName>
    <definedName name="_SCH_18401_18408" localSheetId="12">#REF!</definedName>
    <definedName name="_SCH_18401_18408" localSheetId="8">#REF!</definedName>
    <definedName name="_SCH_18401_18408" localSheetId="11">#REF!</definedName>
    <definedName name="_SCH_18401_18408" localSheetId="3">#REF!</definedName>
    <definedName name="_SCH_18401_18408" localSheetId="7">#REF!</definedName>
    <definedName name="_SCH_18401_18408" localSheetId="2">#REF!</definedName>
    <definedName name="_SCH_18401_18408" localSheetId="4">#REF!</definedName>
    <definedName name="_SCH_18401_18408" localSheetId="6">#REF!</definedName>
    <definedName name="_SCH_18401_18408" localSheetId="5">#REF!</definedName>
    <definedName name="_SCH_18401_18408">#REF!</definedName>
    <definedName name="_SCH_18501_18502" localSheetId="1">#REF!</definedName>
    <definedName name="_SCH_18501_18502" localSheetId="10">#REF!</definedName>
    <definedName name="_SCH_18501_18502" localSheetId="13">#REF!</definedName>
    <definedName name="_SCH_18501_18502" localSheetId="9">#REF!</definedName>
    <definedName name="_SCH_18501_18502" localSheetId="12">#REF!</definedName>
    <definedName name="_SCH_18501_18502" localSheetId="8">#REF!</definedName>
    <definedName name="_SCH_18501_18502" localSheetId="11">#REF!</definedName>
    <definedName name="_SCH_18501_18502" localSheetId="3">#REF!</definedName>
    <definedName name="_SCH_18501_18502" localSheetId="7">#REF!</definedName>
    <definedName name="_SCH_18501_18502" localSheetId="2">#REF!</definedName>
    <definedName name="_SCH_18501_18502" localSheetId="4">#REF!</definedName>
    <definedName name="_SCH_18501_18502" localSheetId="6">#REF!</definedName>
    <definedName name="_SCH_18501_18502" localSheetId="5">#REF!</definedName>
    <definedName name="_SCH_18501_18502">#REF!</definedName>
    <definedName name="_SCH_18501_18503" localSheetId="1">#REF!</definedName>
    <definedName name="_SCH_18501_18503" localSheetId="10">#REF!</definedName>
    <definedName name="_SCH_18501_18503" localSheetId="13">#REF!</definedName>
    <definedName name="_SCH_18501_18503" localSheetId="9">#REF!</definedName>
    <definedName name="_SCH_18501_18503" localSheetId="12">#REF!</definedName>
    <definedName name="_SCH_18501_18503" localSheetId="8">#REF!</definedName>
    <definedName name="_SCH_18501_18503" localSheetId="11">#REF!</definedName>
    <definedName name="_SCH_18501_18503" localSheetId="3">#REF!</definedName>
    <definedName name="_SCH_18501_18503" localSheetId="7">#REF!</definedName>
    <definedName name="_SCH_18501_18503" localSheetId="2">#REF!</definedName>
    <definedName name="_SCH_18501_18503" localSheetId="4">#REF!</definedName>
    <definedName name="_SCH_18501_18503" localSheetId="6">#REF!</definedName>
    <definedName name="_SCH_18501_18503" localSheetId="5">#REF!</definedName>
    <definedName name="_SCH_18501_18503">#REF!</definedName>
    <definedName name="_SCH_18701_18701" localSheetId="1">#REF!</definedName>
    <definedName name="_SCH_18701_18701" localSheetId="10">#REF!</definedName>
    <definedName name="_SCH_18701_18701" localSheetId="13">#REF!</definedName>
    <definedName name="_SCH_18701_18701" localSheetId="9">#REF!</definedName>
    <definedName name="_SCH_18701_18701" localSheetId="12">#REF!</definedName>
    <definedName name="_SCH_18701_18701" localSheetId="8">#REF!</definedName>
    <definedName name="_SCH_18701_18701" localSheetId="11">#REF!</definedName>
    <definedName name="_SCH_18701_18701" localSheetId="3">#REF!</definedName>
    <definedName name="_SCH_18701_18701" localSheetId="7">#REF!</definedName>
    <definedName name="_SCH_18701_18701" localSheetId="2">#REF!</definedName>
    <definedName name="_SCH_18701_18701" localSheetId="4">#REF!</definedName>
    <definedName name="_SCH_18701_18701" localSheetId="6">#REF!</definedName>
    <definedName name="_SCH_18701_18701" localSheetId="5">#REF!</definedName>
    <definedName name="_SCH_18701_18701">#REF!</definedName>
    <definedName name="_SCH_18701_18702" localSheetId="1">#REF!</definedName>
    <definedName name="_SCH_18701_18702" localSheetId="10">#REF!</definedName>
    <definedName name="_SCH_18701_18702" localSheetId="13">#REF!</definedName>
    <definedName name="_SCH_18701_18702" localSheetId="9">#REF!</definedName>
    <definedName name="_SCH_18701_18702" localSheetId="12">#REF!</definedName>
    <definedName name="_SCH_18701_18702" localSheetId="8">#REF!</definedName>
    <definedName name="_SCH_18701_18702" localSheetId="11">#REF!</definedName>
    <definedName name="_SCH_18701_18702" localSheetId="3">#REF!</definedName>
    <definedName name="_SCH_18701_18702" localSheetId="7">#REF!</definedName>
    <definedName name="_SCH_18701_18702" localSheetId="2">#REF!</definedName>
    <definedName name="_SCH_18701_18702" localSheetId="4">#REF!</definedName>
    <definedName name="_SCH_18701_18702" localSheetId="6">#REF!</definedName>
    <definedName name="_SCH_18701_18702" localSheetId="5">#REF!</definedName>
    <definedName name="_SCH_18701_18702">#REF!</definedName>
    <definedName name="_SCH_18701_18703" localSheetId="1">#REF!</definedName>
    <definedName name="_SCH_18701_18703" localSheetId="10">#REF!</definedName>
    <definedName name="_SCH_18701_18703" localSheetId="13">#REF!</definedName>
    <definedName name="_SCH_18701_18703" localSheetId="9">#REF!</definedName>
    <definedName name="_SCH_18701_18703" localSheetId="12">#REF!</definedName>
    <definedName name="_SCH_18701_18703" localSheetId="8">#REF!</definedName>
    <definedName name="_SCH_18701_18703" localSheetId="11">#REF!</definedName>
    <definedName name="_SCH_18701_18703" localSheetId="3">#REF!</definedName>
    <definedName name="_SCH_18701_18703" localSheetId="7">#REF!</definedName>
    <definedName name="_SCH_18701_18703" localSheetId="2">#REF!</definedName>
    <definedName name="_SCH_18701_18703" localSheetId="4">#REF!</definedName>
    <definedName name="_SCH_18701_18703" localSheetId="6">#REF!</definedName>
    <definedName name="_SCH_18701_18703" localSheetId="5">#REF!</definedName>
    <definedName name="_SCH_18701_18703">#REF!</definedName>
    <definedName name="_SCH_18701_18704" localSheetId="1">#REF!</definedName>
    <definedName name="_SCH_18701_18704" localSheetId="10">#REF!</definedName>
    <definedName name="_SCH_18701_18704" localSheetId="13">#REF!</definedName>
    <definedName name="_SCH_18701_18704" localSheetId="9">#REF!</definedName>
    <definedName name="_SCH_18701_18704" localSheetId="12">#REF!</definedName>
    <definedName name="_SCH_18701_18704" localSheetId="8">#REF!</definedName>
    <definedName name="_SCH_18701_18704" localSheetId="11">#REF!</definedName>
    <definedName name="_SCH_18701_18704" localSheetId="3">#REF!</definedName>
    <definedName name="_SCH_18701_18704" localSheetId="7">#REF!</definedName>
    <definedName name="_SCH_18701_18704" localSheetId="2">#REF!</definedName>
    <definedName name="_SCH_18701_18704" localSheetId="4">#REF!</definedName>
    <definedName name="_SCH_18701_18704" localSheetId="6">#REF!</definedName>
    <definedName name="_SCH_18701_18704" localSheetId="5">#REF!</definedName>
    <definedName name="_SCH_18701_18704">#REF!</definedName>
    <definedName name="_SCH_18801_18801" localSheetId="1">#REF!</definedName>
    <definedName name="_SCH_18801_18801" localSheetId="10">#REF!</definedName>
    <definedName name="_SCH_18801_18801" localSheetId="13">#REF!</definedName>
    <definedName name="_SCH_18801_18801" localSheetId="9">#REF!</definedName>
    <definedName name="_SCH_18801_18801" localSheetId="12">#REF!</definedName>
    <definedName name="_SCH_18801_18801" localSheetId="8">#REF!</definedName>
    <definedName name="_SCH_18801_18801" localSheetId="11">#REF!</definedName>
    <definedName name="_SCH_18801_18801" localSheetId="3">#REF!</definedName>
    <definedName name="_SCH_18801_18801" localSheetId="7">#REF!</definedName>
    <definedName name="_SCH_18801_18801" localSheetId="2">#REF!</definedName>
    <definedName name="_SCH_18801_18801" localSheetId="4">#REF!</definedName>
    <definedName name="_SCH_18801_18801" localSheetId="6">#REF!</definedName>
    <definedName name="_SCH_18801_18801" localSheetId="5">#REF!</definedName>
    <definedName name="_SCH_18801_18801">#REF!</definedName>
    <definedName name="_SCH_19601_19601" localSheetId="1">#REF!</definedName>
    <definedName name="_SCH_19601_19601" localSheetId="10">#REF!</definedName>
    <definedName name="_SCH_19601_19601" localSheetId="13">#REF!</definedName>
    <definedName name="_SCH_19601_19601" localSheetId="9">#REF!</definedName>
    <definedName name="_SCH_19601_19601" localSheetId="12">#REF!</definedName>
    <definedName name="_SCH_19601_19601" localSheetId="8">#REF!</definedName>
    <definedName name="_SCH_19601_19601" localSheetId="11">#REF!</definedName>
    <definedName name="_SCH_19601_19601" localSheetId="3">#REF!</definedName>
    <definedName name="_SCH_19601_19601" localSheetId="7">#REF!</definedName>
    <definedName name="_SCH_19601_19601" localSheetId="2">#REF!</definedName>
    <definedName name="_SCH_19601_19601" localSheetId="4">#REF!</definedName>
    <definedName name="_SCH_19601_19601" localSheetId="6">#REF!</definedName>
    <definedName name="_SCH_19601_19601" localSheetId="5">#REF!</definedName>
    <definedName name="_SCH_19601_19601">#REF!</definedName>
    <definedName name="_SCH_19601_19602" localSheetId="1">#REF!</definedName>
    <definedName name="_SCH_19601_19602" localSheetId="10">#REF!</definedName>
    <definedName name="_SCH_19601_19602" localSheetId="13">#REF!</definedName>
    <definedName name="_SCH_19601_19602" localSheetId="9">#REF!</definedName>
    <definedName name="_SCH_19601_19602" localSheetId="12">#REF!</definedName>
    <definedName name="_SCH_19601_19602" localSheetId="8">#REF!</definedName>
    <definedName name="_SCH_19601_19602" localSheetId="11">#REF!</definedName>
    <definedName name="_SCH_19601_19602" localSheetId="3">#REF!</definedName>
    <definedName name="_SCH_19601_19602" localSheetId="7">#REF!</definedName>
    <definedName name="_SCH_19601_19602" localSheetId="2">#REF!</definedName>
    <definedName name="_SCH_19601_19602" localSheetId="4">#REF!</definedName>
    <definedName name="_SCH_19601_19602" localSheetId="6">#REF!</definedName>
    <definedName name="_SCH_19601_19602" localSheetId="5">#REF!</definedName>
    <definedName name="_SCH_19601_19602">#REF!</definedName>
    <definedName name="_SCH_19801_19801" localSheetId="1">#REF!</definedName>
    <definedName name="_SCH_19801_19801" localSheetId="10">#REF!</definedName>
    <definedName name="_SCH_19801_19801" localSheetId="13">#REF!</definedName>
    <definedName name="_SCH_19801_19801" localSheetId="9">#REF!</definedName>
    <definedName name="_SCH_19801_19801" localSheetId="12">#REF!</definedName>
    <definedName name="_SCH_19801_19801" localSheetId="8">#REF!</definedName>
    <definedName name="_SCH_19801_19801" localSheetId="11">#REF!</definedName>
    <definedName name="_SCH_19801_19801" localSheetId="3">#REF!</definedName>
    <definedName name="_SCH_19801_19801" localSheetId="7">#REF!</definedName>
    <definedName name="_SCH_19801_19801" localSheetId="2">#REF!</definedName>
    <definedName name="_SCH_19801_19801" localSheetId="4">#REF!</definedName>
    <definedName name="_SCH_19801_19801" localSheetId="6">#REF!</definedName>
    <definedName name="_SCH_19801_19801" localSheetId="5">#REF!</definedName>
    <definedName name="_SCH_19801_19801">#REF!</definedName>
    <definedName name="_SCH_19801_19802" localSheetId="1">#REF!</definedName>
    <definedName name="_SCH_19801_19802" localSheetId="10">#REF!</definedName>
    <definedName name="_SCH_19801_19802" localSheetId="13">#REF!</definedName>
    <definedName name="_SCH_19801_19802" localSheetId="9">#REF!</definedName>
    <definedName name="_SCH_19801_19802" localSheetId="12">#REF!</definedName>
    <definedName name="_SCH_19801_19802" localSheetId="8">#REF!</definedName>
    <definedName name="_SCH_19801_19802" localSheetId="11">#REF!</definedName>
    <definedName name="_SCH_19801_19802" localSheetId="3">#REF!</definedName>
    <definedName name="_SCH_19801_19802" localSheetId="7">#REF!</definedName>
    <definedName name="_SCH_19801_19802" localSheetId="2">#REF!</definedName>
    <definedName name="_SCH_19801_19802" localSheetId="4">#REF!</definedName>
    <definedName name="_SCH_19801_19802" localSheetId="6">#REF!</definedName>
    <definedName name="_SCH_19801_19802" localSheetId="5">#REF!</definedName>
    <definedName name="_SCH_19801_19802">#REF!</definedName>
    <definedName name="_SCH_19801_19803" localSheetId="1">#REF!</definedName>
    <definedName name="_SCH_19801_19803" localSheetId="10">#REF!</definedName>
    <definedName name="_SCH_19801_19803" localSheetId="13">#REF!</definedName>
    <definedName name="_SCH_19801_19803" localSheetId="9">#REF!</definedName>
    <definedName name="_SCH_19801_19803" localSheetId="12">#REF!</definedName>
    <definedName name="_SCH_19801_19803" localSheetId="8">#REF!</definedName>
    <definedName name="_SCH_19801_19803" localSheetId="11">#REF!</definedName>
    <definedName name="_SCH_19801_19803" localSheetId="3">#REF!</definedName>
    <definedName name="_SCH_19801_19803" localSheetId="7">#REF!</definedName>
    <definedName name="_SCH_19801_19803" localSheetId="2">#REF!</definedName>
    <definedName name="_SCH_19801_19803" localSheetId="4">#REF!</definedName>
    <definedName name="_SCH_19801_19803" localSheetId="6">#REF!</definedName>
    <definedName name="_SCH_19801_19803" localSheetId="5">#REF!</definedName>
    <definedName name="_SCH_19801_19803">#REF!</definedName>
    <definedName name="_SCH_20201_20201" localSheetId="1">#REF!</definedName>
    <definedName name="_SCH_20201_20201" localSheetId="10">#REF!</definedName>
    <definedName name="_SCH_20201_20201" localSheetId="13">#REF!</definedName>
    <definedName name="_SCH_20201_20201" localSheetId="9">#REF!</definedName>
    <definedName name="_SCH_20201_20201" localSheetId="12">#REF!</definedName>
    <definedName name="_SCH_20201_20201" localSheetId="8">#REF!</definedName>
    <definedName name="_SCH_20201_20201" localSheetId="11">#REF!</definedName>
    <definedName name="_SCH_20201_20201" localSheetId="3">#REF!</definedName>
    <definedName name="_SCH_20201_20201" localSheetId="7">#REF!</definedName>
    <definedName name="_SCH_20201_20201" localSheetId="2">#REF!</definedName>
    <definedName name="_SCH_20201_20201" localSheetId="4">#REF!</definedName>
    <definedName name="_SCH_20201_20201" localSheetId="6">#REF!</definedName>
    <definedName name="_SCH_20201_20201" localSheetId="5">#REF!</definedName>
    <definedName name="_SCH_20201_20201">#REF!</definedName>
    <definedName name="_SCH_20201_20202" localSheetId="1">#REF!</definedName>
    <definedName name="_SCH_20201_20202" localSheetId="10">#REF!</definedName>
    <definedName name="_SCH_20201_20202" localSheetId="13">#REF!</definedName>
    <definedName name="_SCH_20201_20202" localSheetId="9">#REF!</definedName>
    <definedName name="_SCH_20201_20202" localSheetId="12">#REF!</definedName>
    <definedName name="_SCH_20201_20202" localSheetId="8">#REF!</definedName>
    <definedName name="_SCH_20201_20202" localSheetId="11">#REF!</definedName>
    <definedName name="_SCH_20201_20202" localSheetId="3">#REF!</definedName>
    <definedName name="_SCH_20201_20202" localSheetId="7">#REF!</definedName>
    <definedName name="_SCH_20201_20202" localSheetId="2">#REF!</definedName>
    <definedName name="_SCH_20201_20202" localSheetId="4">#REF!</definedName>
    <definedName name="_SCH_20201_20202" localSheetId="6">#REF!</definedName>
    <definedName name="_SCH_20201_20202" localSheetId="5">#REF!</definedName>
    <definedName name="_SCH_20201_20202">#REF!</definedName>
    <definedName name="_SCH_20301_20301" localSheetId="1">#REF!</definedName>
    <definedName name="_SCH_20301_20301" localSheetId="10">#REF!</definedName>
    <definedName name="_SCH_20301_20301" localSheetId="13">#REF!</definedName>
    <definedName name="_SCH_20301_20301" localSheetId="9">#REF!</definedName>
    <definedName name="_SCH_20301_20301" localSheetId="12">#REF!</definedName>
    <definedName name="_SCH_20301_20301" localSheetId="8">#REF!</definedName>
    <definedName name="_SCH_20301_20301" localSheetId="11">#REF!</definedName>
    <definedName name="_SCH_20301_20301" localSheetId="3">#REF!</definedName>
    <definedName name="_SCH_20301_20301" localSheetId="7">#REF!</definedName>
    <definedName name="_SCH_20301_20301" localSheetId="2">#REF!</definedName>
    <definedName name="_SCH_20301_20301" localSheetId="4">#REF!</definedName>
    <definedName name="_SCH_20301_20301" localSheetId="6">#REF!</definedName>
    <definedName name="_SCH_20301_20301" localSheetId="5">#REF!</definedName>
    <definedName name="_SCH_20301_20301">#REF!</definedName>
    <definedName name="_SCH_20301_20302" localSheetId="1">#REF!</definedName>
    <definedName name="_SCH_20301_20302" localSheetId="10">#REF!</definedName>
    <definedName name="_SCH_20301_20302" localSheetId="13">#REF!</definedName>
    <definedName name="_SCH_20301_20302" localSheetId="9">#REF!</definedName>
    <definedName name="_SCH_20301_20302" localSheetId="12">#REF!</definedName>
    <definedName name="_SCH_20301_20302" localSheetId="8">#REF!</definedName>
    <definedName name="_SCH_20301_20302" localSheetId="11">#REF!</definedName>
    <definedName name="_SCH_20301_20302" localSheetId="3">#REF!</definedName>
    <definedName name="_SCH_20301_20302" localSheetId="7">#REF!</definedName>
    <definedName name="_SCH_20301_20302" localSheetId="2">#REF!</definedName>
    <definedName name="_SCH_20301_20302" localSheetId="4">#REF!</definedName>
    <definedName name="_SCH_20301_20302" localSheetId="6">#REF!</definedName>
    <definedName name="_SCH_20301_20302" localSheetId="5">#REF!</definedName>
    <definedName name="_SCH_20301_20302">#REF!</definedName>
    <definedName name="_SCH_20301_20303" localSheetId="1">#REF!</definedName>
    <definedName name="_SCH_20301_20303" localSheetId="10">#REF!</definedName>
    <definedName name="_SCH_20301_20303" localSheetId="13">#REF!</definedName>
    <definedName name="_SCH_20301_20303" localSheetId="9">#REF!</definedName>
    <definedName name="_SCH_20301_20303" localSheetId="12">#REF!</definedName>
    <definedName name="_SCH_20301_20303" localSheetId="8">#REF!</definedName>
    <definedName name="_SCH_20301_20303" localSheetId="11">#REF!</definedName>
    <definedName name="_SCH_20301_20303" localSheetId="3">#REF!</definedName>
    <definedName name="_SCH_20301_20303" localSheetId="7">#REF!</definedName>
    <definedName name="_SCH_20301_20303" localSheetId="2">#REF!</definedName>
    <definedName name="_SCH_20301_20303" localSheetId="4">#REF!</definedName>
    <definedName name="_SCH_20301_20303" localSheetId="6">#REF!</definedName>
    <definedName name="_SCH_20301_20303" localSheetId="5">#REF!</definedName>
    <definedName name="_SCH_20301_20303">#REF!</definedName>
    <definedName name="_SCH_20401_20401" localSheetId="1">#REF!</definedName>
    <definedName name="_SCH_20401_20401" localSheetId="10">#REF!</definedName>
    <definedName name="_SCH_20401_20401" localSheetId="13">#REF!</definedName>
    <definedName name="_SCH_20401_20401" localSheetId="9">#REF!</definedName>
    <definedName name="_SCH_20401_20401" localSheetId="12">#REF!</definedName>
    <definedName name="_SCH_20401_20401" localSheetId="8">#REF!</definedName>
    <definedName name="_SCH_20401_20401" localSheetId="11">#REF!</definedName>
    <definedName name="_SCH_20401_20401" localSheetId="3">#REF!</definedName>
    <definedName name="_SCH_20401_20401" localSheetId="7">#REF!</definedName>
    <definedName name="_SCH_20401_20401" localSheetId="2">#REF!</definedName>
    <definedName name="_SCH_20401_20401" localSheetId="4">#REF!</definedName>
    <definedName name="_SCH_20401_20401" localSheetId="6">#REF!</definedName>
    <definedName name="_SCH_20401_20401" localSheetId="5">#REF!</definedName>
    <definedName name="_SCH_20401_20401">#REF!</definedName>
    <definedName name="_SCH_20601_20601" localSheetId="1">#REF!</definedName>
    <definedName name="_SCH_20601_20601" localSheetId="10">#REF!</definedName>
    <definedName name="_SCH_20601_20601" localSheetId="13">#REF!</definedName>
    <definedName name="_SCH_20601_20601" localSheetId="9">#REF!</definedName>
    <definedName name="_SCH_20601_20601" localSheetId="12">#REF!</definedName>
    <definedName name="_SCH_20601_20601" localSheetId="8">#REF!</definedName>
    <definedName name="_SCH_20601_20601" localSheetId="11">#REF!</definedName>
    <definedName name="_SCH_20601_20601" localSheetId="3">#REF!</definedName>
    <definedName name="_SCH_20601_20601" localSheetId="7">#REF!</definedName>
    <definedName name="_SCH_20601_20601" localSheetId="2">#REF!</definedName>
    <definedName name="_SCH_20601_20601" localSheetId="4">#REF!</definedName>
    <definedName name="_SCH_20601_20601" localSheetId="6">#REF!</definedName>
    <definedName name="_SCH_20601_20601" localSheetId="5">#REF!</definedName>
    <definedName name="_SCH_20601_20601">#REF!</definedName>
    <definedName name="_SCH_20601_20602" localSheetId="1">#REF!</definedName>
    <definedName name="_SCH_20601_20602" localSheetId="10">#REF!</definedName>
    <definedName name="_SCH_20601_20602" localSheetId="13">#REF!</definedName>
    <definedName name="_SCH_20601_20602" localSheetId="9">#REF!</definedName>
    <definedName name="_SCH_20601_20602" localSheetId="12">#REF!</definedName>
    <definedName name="_SCH_20601_20602" localSheetId="8">#REF!</definedName>
    <definedName name="_SCH_20601_20602" localSheetId="11">#REF!</definedName>
    <definedName name="_SCH_20601_20602" localSheetId="3">#REF!</definedName>
    <definedName name="_SCH_20601_20602" localSheetId="7">#REF!</definedName>
    <definedName name="_SCH_20601_20602" localSheetId="2">#REF!</definedName>
    <definedName name="_SCH_20601_20602" localSheetId="4">#REF!</definedName>
    <definedName name="_SCH_20601_20602" localSheetId="6">#REF!</definedName>
    <definedName name="_SCH_20601_20602" localSheetId="5">#REF!</definedName>
    <definedName name="_SCH_20601_20602">#REF!</definedName>
    <definedName name="_SCH_20601_20603" localSheetId="1">#REF!</definedName>
    <definedName name="_SCH_20601_20603" localSheetId="10">#REF!</definedName>
    <definedName name="_SCH_20601_20603" localSheetId="13">#REF!</definedName>
    <definedName name="_SCH_20601_20603" localSheetId="9">#REF!</definedName>
    <definedName name="_SCH_20601_20603" localSheetId="12">#REF!</definedName>
    <definedName name="_SCH_20601_20603" localSheetId="8">#REF!</definedName>
    <definedName name="_SCH_20601_20603" localSheetId="11">#REF!</definedName>
    <definedName name="_SCH_20601_20603" localSheetId="3">#REF!</definedName>
    <definedName name="_SCH_20601_20603" localSheetId="7">#REF!</definedName>
    <definedName name="_SCH_20601_20603" localSheetId="2">#REF!</definedName>
    <definedName name="_SCH_20601_20603" localSheetId="4">#REF!</definedName>
    <definedName name="_SCH_20601_20603" localSheetId="6">#REF!</definedName>
    <definedName name="_SCH_20601_20603" localSheetId="5">#REF!</definedName>
    <definedName name="_SCH_20601_20603">#REF!</definedName>
    <definedName name="_SCH_20601_20608" localSheetId="1">#REF!</definedName>
    <definedName name="_SCH_20601_20608" localSheetId="10">#REF!</definedName>
    <definedName name="_SCH_20601_20608" localSheetId="13">#REF!</definedName>
    <definedName name="_SCH_20601_20608" localSheetId="9">#REF!</definedName>
    <definedName name="_SCH_20601_20608" localSheetId="12">#REF!</definedName>
    <definedName name="_SCH_20601_20608" localSheetId="8">#REF!</definedName>
    <definedName name="_SCH_20601_20608" localSheetId="11">#REF!</definedName>
    <definedName name="_SCH_20601_20608" localSheetId="3">#REF!</definedName>
    <definedName name="_SCH_20601_20608" localSheetId="7">#REF!</definedName>
    <definedName name="_SCH_20601_20608" localSheetId="2">#REF!</definedName>
    <definedName name="_SCH_20601_20608" localSheetId="4">#REF!</definedName>
    <definedName name="_SCH_20601_20608" localSheetId="6">#REF!</definedName>
    <definedName name="_SCH_20601_20608" localSheetId="5">#REF!</definedName>
    <definedName name="_SCH_20601_20608">#REF!</definedName>
    <definedName name="_SCH_20601_20609" localSheetId="1">#REF!</definedName>
    <definedName name="_SCH_20601_20609" localSheetId="10">#REF!</definedName>
    <definedName name="_SCH_20601_20609" localSheetId="13">#REF!</definedName>
    <definedName name="_SCH_20601_20609" localSheetId="9">#REF!</definedName>
    <definedName name="_SCH_20601_20609" localSheetId="12">#REF!</definedName>
    <definedName name="_SCH_20601_20609" localSheetId="8">#REF!</definedName>
    <definedName name="_SCH_20601_20609" localSheetId="11">#REF!</definedName>
    <definedName name="_SCH_20601_20609" localSheetId="3">#REF!</definedName>
    <definedName name="_SCH_20601_20609" localSheetId="7">#REF!</definedName>
    <definedName name="_SCH_20601_20609" localSheetId="2">#REF!</definedName>
    <definedName name="_SCH_20601_20609" localSheetId="4">#REF!</definedName>
    <definedName name="_SCH_20601_20609" localSheetId="6">#REF!</definedName>
    <definedName name="_SCH_20601_20609" localSheetId="5">#REF!</definedName>
    <definedName name="_SCH_20601_20609">#REF!</definedName>
    <definedName name="_SCH_20801_20801" localSheetId="1">#REF!</definedName>
    <definedName name="_SCH_20801_20801" localSheetId="10">#REF!</definedName>
    <definedName name="_SCH_20801_20801" localSheetId="13">#REF!</definedName>
    <definedName name="_SCH_20801_20801" localSheetId="9">#REF!</definedName>
    <definedName name="_SCH_20801_20801" localSheetId="12">#REF!</definedName>
    <definedName name="_SCH_20801_20801" localSheetId="8">#REF!</definedName>
    <definedName name="_SCH_20801_20801" localSheetId="11">#REF!</definedName>
    <definedName name="_SCH_20801_20801" localSheetId="3">#REF!</definedName>
    <definedName name="_SCH_20801_20801" localSheetId="7">#REF!</definedName>
    <definedName name="_SCH_20801_20801" localSheetId="2">#REF!</definedName>
    <definedName name="_SCH_20801_20801" localSheetId="4">#REF!</definedName>
    <definedName name="_SCH_20801_20801" localSheetId="6">#REF!</definedName>
    <definedName name="_SCH_20801_20801" localSheetId="5">#REF!</definedName>
    <definedName name="_SCH_20801_20801">#REF!</definedName>
    <definedName name="_SCH_20801_20802" localSheetId="1">#REF!</definedName>
    <definedName name="_SCH_20801_20802" localSheetId="10">#REF!</definedName>
    <definedName name="_SCH_20801_20802" localSheetId="13">#REF!</definedName>
    <definedName name="_SCH_20801_20802" localSheetId="9">#REF!</definedName>
    <definedName name="_SCH_20801_20802" localSheetId="12">#REF!</definedName>
    <definedName name="_SCH_20801_20802" localSheetId="8">#REF!</definedName>
    <definedName name="_SCH_20801_20802" localSheetId="11">#REF!</definedName>
    <definedName name="_SCH_20801_20802" localSheetId="3">#REF!</definedName>
    <definedName name="_SCH_20801_20802" localSheetId="7">#REF!</definedName>
    <definedName name="_SCH_20801_20802" localSheetId="2">#REF!</definedName>
    <definedName name="_SCH_20801_20802" localSheetId="4">#REF!</definedName>
    <definedName name="_SCH_20801_20802" localSheetId="6">#REF!</definedName>
    <definedName name="_SCH_20801_20802" localSheetId="5">#REF!</definedName>
    <definedName name="_SCH_20801_20802">#REF!</definedName>
    <definedName name="_SCH_20801_20804" localSheetId="1">#REF!</definedName>
    <definedName name="_SCH_20801_20804" localSheetId="10">#REF!</definedName>
    <definedName name="_SCH_20801_20804" localSheetId="13">#REF!</definedName>
    <definedName name="_SCH_20801_20804" localSheetId="9">#REF!</definedName>
    <definedName name="_SCH_20801_20804" localSheetId="12">#REF!</definedName>
    <definedName name="_SCH_20801_20804" localSheetId="8">#REF!</definedName>
    <definedName name="_SCH_20801_20804" localSheetId="11">#REF!</definedName>
    <definedName name="_SCH_20801_20804" localSheetId="3">#REF!</definedName>
    <definedName name="_SCH_20801_20804" localSheetId="7">#REF!</definedName>
    <definedName name="_SCH_20801_20804" localSheetId="2">#REF!</definedName>
    <definedName name="_SCH_20801_20804" localSheetId="4">#REF!</definedName>
    <definedName name="_SCH_20801_20804" localSheetId="6">#REF!</definedName>
    <definedName name="_SCH_20801_20804" localSheetId="5">#REF!</definedName>
    <definedName name="_SCH_20801_20804">#REF!</definedName>
    <definedName name="_SCH_20801_20806" localSheetId="1">#REF!</definedName>
    <definedName name="_SCH_20801_20806" localSheetId="10">#REF!</definedName>
    <definedName name="_SCH_20801_20806" localSheetId="13">#REF!</definedName>
    <definedName name="_SCH_20801_20806" localSheetId="9">#REF!</definedName>
    <definedName name="_SCH_20801_20806" localSheetId="12">#REF!</definedName>
    <definedName name="_SCH_20801_20806" localSheetId="8">#REF!</definedName>
    <definedName name="_SCH_20801_20806" localSheetId="11">#REF!</definedName>
    <definedName name="_SCH_20801_20806" localSheetId="3">#REF!</definedName>
    <definedName name="_SCH_20801_20806" localSheetId="7">#REF!</definedName>
    <definedName name="_SCH_20801_20806" localSheetId="2">#REF!</definedName>
    <definedName name="_SCH_20801_20806" localSheetId="4">#REF!</definedName>
    <definedName name="_SCH_20801_20806" localSheetId="6">#REF!</definedName>
    <definedName name="_SCH_20801_20806" localSheetId="5">#REF!</definedName>
    <definedName name="_SCH_20801_20806">#REF!</definedName>
    <definedName name="_SCH_20801_20807" localSheetId="1">#REF!</definedName>
    <definedName name="_SCH_20801_20807" localSheetId="10">#REF!</definedName>
    <definedName name="_SCH_20801_20807" localSheetId="13">#REF!</definedName>
    <definedName name="_SCH_20801_20807" localSheetId="9">#REF!</definedName>
    <definedName name="_SCH_20801_20807" localSheetId="12">#REF!</definedName>
    <definedName name="_SCH_20801_20807" localSheetId="8">#REF!</definedName>
    <definedName name="_SCH_20801_20807" localSheetId="11">#REF!</definedName>
    <definedName name="_SCH_20801_20807" localSheetId="3">#REF!</definedName>
    <definedName name="_SCH_20801_20807" localSheetId="7">#REF!</definedName>
    <definedName name="_SCH_20801_20807" localSheetId="2">#REF!</definedName>
    <definedName name="_SCH_20801_20807" localSheetId="4">#REF!</definedName>
    <definedName name="_SCH_20801_20807" localSheetId="6">#REF!</definedName>
    <definedName name="_SCH_20801_20807" localSheetId="5">#REF!</definedName>
    <definedName name="_SCH_20801_20807">#REF!</definedName>
    <definedName name="_SCH_20801_20809" localSheetId="1">#REF!</definedName>
    <definedName name="_SCH_20801_20809" localSheetId="10">#REF!</definedName>
    <definedName name="_SCH_20801_20809" localSheetId="13">#REF!</definedName>
    <definedName name="_SCH_20801_20809" localSheetId="9">#REF!</definedName>
    <definedName name="_SCH_20801_20809" localSheetId="12">#REF!</definedName>
    <definedName name="_SCH_20801_20809" localSheetId="8">#REF!</definedName>
    <definedName name="_SCH_20801_20809" localSheetId="11">#REF!</definedName>
    <definedName name="_SCH_20801_20809" localSheetId="3">#REF!</definedName>
    <definedName name="_SCH_20801_20809" localSheetId="7">#REF!</definedName>
    <definedName name="_SCH_20801_20809" localSheetId="2">#REF!</definedName>
    <definedName name="_SCH_20801_20809" localSheetId="4">#REF!</definedName>
    <definedName name="_SCH_20801_20809" localSheetId="6">#REF!</definedName>
    <definedName name="_SCH_20801_20809" localSheetId="5">#REF!</definedName>
    <definedName name="_SCH_20801_20809">#REF!</definedName>
    <definedName name="_SCH_20801_20813" localSheetId="1">#REF!</definedName>
    <definedName name="_SCH_20801_20813" localSheetId="10">#REF!</definedName>
    <definedName name="_SCH_20801_20813" localSheetId="13">#REF!</definedName>
    <definedName name="_SCH_20801_20813" localSheetId="9">#REF!</definedName>
    <definedName name="_SCH_20801_20813" localSheetId="12">#REF!</definedName>
    <definedName name="_SCH_20801_20813" localSheetId="8">#REF!</definedName>
    <definedName name="_SCH_20801_20813" localSheetId="11">#REF!</definedName>
    <definedName name="_SCH_20801_20813" localSheetId="3">#REF!</definedName>
    <definedName name="_SCH_20801_20813" localSheetId="7">#REF!</definedName>
    <definedName name="_SCH_20801_20813" localSheetId="2">#REF!</definedName>
    <definedName name="_SCH_20801_20813" localSheetId="4">#REF!</definedName>
    <definedName name="_SCH_20801_20813" localSheetId="6">#REF!</definedName>
    <definedName name="_SCH_20801_20813" localSheetId="5">#REF!</definedName>
    <definedName name="_SCH_20801_20813">#REF!</definedName>
    <definedName name="_SCH_20901_20901" localSheetId="1">#REF!</definedName>
    <definedName name="_SCH_20901_20901" localSheetId="10">#REF!</definedName>
    <definedName name="_SCH_20901_20901" localSheetId="13">#REF!</definedName>
    <definedName name="_SCH_20901_20901" localSheetId="9">#REF!</definedName>
    <definedName name="_SCH_20901_20901" localSheetId="12">#REF!</definedName>
    <definedName name="_SCH_20901_20901" localSheetId="8">#REF!</definedName>
    <definedName name="_SCH_20901_20901" localSheetId="11">#REF!</definedName>
    <definedName name="_SCH_20901_20901" localSheetId="3">#REF!</definedName>
    <definedName name="_SCH_20901_20901" localSheetId="7">#REF!</definedName>
    <definedName name="_SCH_20901_20901" localSheetId="2">#REF!</definedName>
    <definedName name="_SCH_20901_20901" localSheetId="4">#REF!</definedName>
    <definedName name="_SCH_20901_20901" localSheetId="6">#REF!</definedName>
    <definedName name="_SCH_20901_20901" localSheetId="5">#REF!</definedName>
    <definedName name="_SCH_20901_20901">#REF!</definedName>
    <definedName name="_SCH_20901_20902" localSheetId="1">#REF!</definedName>
    <definedName name="_SCH_20901_20902" localSheetId="10">#REF!</definedName>
    <definedName name="_SCH_20901_20902" localSheetId="13">#REF!</definedName>
    <definedName name="_SCH_20901_20902" localSheetId="9">#REF!</definedName>
    <definedName name="_SCH_20901_20902" localSheetId="12">#REF!</definedName>
    <definedName name="_SCH_20901_20902" localSheetId="8">#REF!</definedName>
    <definedName name="_SCH_20901_20902" localSheetId="11">#REF!</definedName>
    <definedName name="_SCH_20901_20902" localSheetId="3">#REF!</definedName>
    <definedName name="_SCH_20901_20902" localSheetId="7">#REF!</definedName>
    <definedName name="_SCH_20901_20902" localSheetId="2">#REF!</definedName>
    <definedName name="_SCH_20901_20902" localSheetId="4">#REF!</definedName>
    <definedName name="_SCH_20901_20902" localSheetId="6">#REF!</definedName>
    <definedName name="_SCH_20901_20902" localSheetId="5">#REF!</definedName>
    <definedName name="_SCH_20901_20902">#REF!</definedName>
    <definedName name="_SCH_21001_21001" localSheetId="1">#REF!</definedName>
    <definedName name="_SCH_21001_21001" localSheetId="10">#REF!</definedName>
    <definedName name="_SCH_21001_21001" localSheetId="13">#REF!</definedName>
    <definedName name="_SCH_21001_21001" localSheetId="9">#REF!</definedName>
    <definedName name="_SCH_21001_21001" localSheetId="12">#REF!</definedName>
    <definedName name="_SCH_21001_21001" localSheetId="8">#REF!</definedName>
    <definedName name="_SCH_21001_21001" localSheetId="11">#REF!</definedName>
    <definedName name="_SCH_21001_21001" localSheetId="3">#REF!</definedName>
    <definedName name="_SCH_21001_21001" localSheetId="7">#REF!</definedName>
    <definedName name="_SCH_21001_21001" localSheetId="2">#REF!</definedName>
    <definedName name="_SCH_21001_21001" localSheetId="4">#REF!</definedName>
    <definedName name="_SCH_21001_21001" localSheetId="6">#REF!</definedName>
    <definedName name="_SCH_21001_21001" localSheetId="5">#REF!</definedName>
    <definedName name="_SCH_21001_21001">#REF!</definedName>
    <definedName name="_SCH_21001_21003" localSheetId="1">#REF!</definedName>
    <definedName name="_SCH_21001_21003" localSheetId="10">#REF!</definedName>
    <definedName name="_SCH_21001_21003" localSheetId="13">#REF!</definedName>
    <definedName name="_SCH_21001_21003" localSheetId="9">#REF!</definedName>
    <definedName name="_SCH_21001_21003" localSheetId="12">#REF!</definedName>
    <definedName name="_SCH_21001_21003" localSheetId="8">#REF!</definedName>
    <definedName name="_SCH_21001_21003" localSheetId="11">#REF!</definedName>
    <definedName name="_SCH_21001_21003" localSheetId="3">#REF!</definedName>
    <definedName name="_SCH_21001_21003" localSheetId="7">#REF!</definedName>
    <definedName name="_SCH_21001_21003" localSheetId="2">#REF!</definedName>
    <definedName name="_SCH_21001_21003" localSheetId="4">#REF!</definedName>
    <definedName name="_SCH_21001_21003" localSheetId="6">#REF!</definedName>
    <definedName name="_SCH_21001_21003" localSheetId="5">#REF!</definedName>
    <definedName name="_SCH_21001_21003">#REF!</definedName>
    <definedName name="_SCH_21001_21005" localSheetId="1">#REF!</definedName>
    <definedName name="_SCH_21001_21005" localSheetId="10">#REF!</definedName>
    <definedName name="_SCH_21001_21005" localSheetId="13">#REF!</definedName>
    <definedName name="_SCH_21001_21005" localSheetId="9">#REF!</definedName>
    <definedName name="_SCH_21001_21005" localSheetId="12">#REF!</definedName>
    <definedName name="_SCH_21001_21005" localSheetId="8">#REF!</definedName>
    <definedName name="_SCH_21001_21005" localSheetId="11">#REF!</definedName>
    <definedName name="_SCH_21001_21005" localSheetId="3">#REF!</definedName>
    <definedName name="_SCH_21001_21005" localSheetId="7">#REF!</definedName>
    <definedName name="_SCH_21001_21005" localSheetId="2">#REF!</definedName>
    <definedName name="_SCH_21001_21005" localSheetId="4">#REF!</definedName>
    <definedName name="_SCH_21001_21005" localSheetId="6">#REF!</definedName>
    <definedName name="_SCH_21001_21005" localSheetId="5">#REF!</definedName>
    <definedName name="_SCH_21001_21005">#REF!</definedName>
    <definedName name="_SCH_21101_21101" localSheetId="1">#REF!</definedName>
    <definedName name="_SCH_21101_21101" localSheetId="10">#REF!</definedName>
    <definedName name="_SCH_21101_21101" localSheetId="13">#REF!</definedName>
    <definedName name="_SCH_21101_21101" localSheetId="9">#REF!</definedName>
    <definedName name="_SCH_21101_21101" localSheetId="12">#REF!</definedName>
    <definedName name="_SCH_21101_21101" localSheetId="8">#REF!</definedName>
    <definedName name="_SCH_21101_21101" localSheetId="11">#REF!</definedName>
    <definedName name="_SCH_21101_21101" localSheetId="3">#REF!</definedName>
    <definedName name="_SCH_21101_21101" localSheetId="7">#REF!</definedName>
    <definedName name="_SCH_21101_21101" localSheetId="2">#REF!</definedName>
    <definedName name="_SCH_21101_21101" localSheetId="4">#REF!</definedName>
    <definedName name="_SCH_21101_21101" localSheetId="6">#REF!</definedName>
    <definedName name="_SCH_21101_21101" localSheetId="5">#REF!</definedName>
    <definedName name="_SCH_21101_21101">#REF!</definedName>
    <definedName name="_SCH_21201_21201" localSheetId="1">#REF!</definedName>
    <definedName name="_SCH_21201_21201" localSheetId="10">#REF!</definedName>
    <definedName name="_SCH_21201_21201" localSheetId="13">#REF!</definedName>
    <definedName name="_SCH_21201_21201" localSheetId="9">#REF!</definedName>
    <definedName name="_SCH_21201_21201" localSheetId="12">#REF!</definedName>
    <definedName name="_SCH_21201_21201" localSheetId="8">#REF!</definedName>
    <definedName name="_SCH_21201_21201" localSheetId="11">#REF!</definedName>
    <definedName name="_SCH_21201_21201" localSheetId="3">#REF!</definedName>
    <definedName name="_SCH_21201_21201" localSheetId="7">#REF!</definedName>
    <definedName name="_SCH_21201_21201" localSheetId="2">#REF!</definedName>
    <definedName name="_SCH_21201_21201" localSheetId="4">#REF!</definedName>
    <definedName name="_SCH_21201_21201" localSheetId="6">#REF!</definedName>
    <definedName name="_SCH_21201_21201" localSheetId="5">#REF!</definedName>
    <definedName name="_SCH_21201_21201">#REF!</definedName>
    <definedName name="_SCH_21301_21301" localSheetId="1">#REF!</definedName>
    <definedName name="_SCH_21301_21301" localSheetId="10">#REF!</definedName>
    <definedName name="_SCH_21301_21301" localSheetId="13">#REF!</definedName>
    <definedName name="_SCH_21301_21301" localSheetId="9">#REF!</definedName>
    <definedName name="_SCH_21301_21301" localSheetId="12">#REF!</definedName>
    <definedName name="_SCH_21301_21301" localSheetId="8">#REF!</definedName>
    <definedName name="_SCH_21301_21301" localSheetId="11">#REF!</definedName>
    <definedName name="_SCH_21301_21301" localSheetId="3">#REF!</definedName>
    <definedName name="_SCH_21301_21301" localSheetId="7">#REF!</definedName>
    <definedName name="_SCH_21301_21301" localSheetId="2">#REF!</definedName>
    <definedName name="_SCH_21301_21301" localSheetId="4">#REF!</definedName>
    <definedName name="_SCH_21301_21301" localSheetId="6">#REF!</definedName>
    <definedName name="_SCH_21301_21301" localSheetId="5">#REF!</definedName>
    <definedName name="_SCH_21301_21301">#REF!</definedName>
    <definedName name="_SCH_21501_21501" localSheetId="1">#REF!</definedName>
    <definedName name="_SCH_21501_21501" localSheetId="10">#REF!</definedName>
    <definedName name="_SCH_21501_21501" localSheetId="13">#REF!</definedName>
    <definedName name="_SCH_21501_21501" localSheetId="9">#REF!</definedName>
    <definedName name="_SCH_21501_21501" localSheetId="12">#REF!</definedName>
    <definedName name="_SCH_21501_21501" localSheetId="8">#REF!</definedName>
    <definedName name="_SCH_21501_21501" localSheetId="11">#REF!</definedName>
    <definedName name="_SCH_21501_21501" localSheetId="3">#REF!</definedName>
    <definedName name="_SCH_21501_21501" localSheetId="7">#REF!</definedName>
    <definedName name="_SCH_21501_21501" localSheetId="2">#REF!</definedName>
    <definedName name="_SCH_21501_21501" localSheetId="4">#REF!</definedName>
    <definedName name="_SCH_21501_21501" localSheetId="6">#REF!</definedName>
    <definedName name="_SCH_21501_21501" localSheetId="5">#REF!</definedName>
    <definedName name="_SCH_21501_21501">#REF!</definedName>
    <definedName name="_SCH_21501_21503" localSheetId="1">#REF!</definedName>
    <definedName name="_SCH_21501_21503" localSheetId="10">#REF!</definedName>
    <definedName name="_SCH_21501_21503" localSheetId="13">#REF!</definedName>
    <definedName name="_SCH_21501_21503" localSheetId="9">#REF!</definedName>
    <definedName name="_SCH_21501_21503" localSheetId="12">#REF!</definedName>
    <definedName name="_SCH_21501_21503" localSheetId="8">#REF!</definedName>
    <definedName name="_SCH_21501_21503" localSheetId="11">#REF!</definedName>
    <definedName name="_SCH_21501_21503" localSheetId="3">#REF!</definedName>
    <definedName name="_SCH_21501_21503" localSheetId="7">#REF!</definedName>
    <definedName name="_SCH_21501_21503" localSheetId="2">#REF!</definedName>
    <definedName name="_SCH_21501_21503" localSheetId="4">#REF!</definedName>
    <definedName name="_SCH_21501_21503" localSheetId="6">#REF!</definedName>
    <definedName name="_SCH_21501_21503" localSheetId="5">#REF!</definedName>
    <definedName name="_SCH_21501_21503">#REF!</definedName>
    <definedName name="_SCH_21601_21601" localSheetId="1">#REF!</definedName>
    <definedName name="_SCH_21601_21601" localSheetId="10">#REF!</definedName>
    <definedName name="_SCH_21601_21601" localSheetId="13">#REF!</definedName>
    <definedName name="_SCH_21601_21601" localSheetId="9">#REF!</definedName>
    <definedName name="_SCH_21601_21601" localSheetId="12">#REF!</definedName>
    <definedName name="_SCH_21601_21601" localSheetId="8">#REF!</definedName>
    <definedName name="_SCH_21601_21601" localSheetId="11">#REF!</definedName>
    <definedName name="_SCH_21601_21601" localSheetId="3">#REF!</definedName>
    <definedName name="_SCH_21601_21601" localSheetId="7">#REF!</definedName>
    <definedName name="_SCH_21601_21601" localSheetId="2">#REF!</definedName>
    <definedName name="_SCH_21601_21601" localSheetId="4">#REF!</definedName>
    <definedName name="_SCH_21601_21601" localSheetId="6">#REF!</definedName>
    <definedName name="_SCH_21601_21601" localSheetId="5">#REF!</definedName>
    <definedName name="_SCH_21601_21601">#REF!</definedName>
    <definedName name="_SCH_21601_21602" localSheetId="1">#REF!</definedName>
    <definedName name="_SCH_21601_21602" localSheetId="10">#REF!</definedName>
    <definedName name="_SCH_21601_21602" localSheetId="13">#REF!</definedName>
    <definedName name="_SCH_21601_21602" localSheetId="9">#REF!</definedName>
    <definedName name="_SCH_21601_21602" localSheetId="12">#REF!</definedName>
    <definedName name="_SCH_21601_21602" localSheetId="8">#REF!</definedName>
    <definedName name="_SCH_21601_21602" localSheetId="11">#REF!</definedName>
    <definedName name="_SCH_21601_21602" localSheetId="3">#REF!</definedName>
    <definedName name="_SCH_21601_21602" localSheetId="7">#REF!</definedName>
    <definedName name="_SCH_21601_21602" localSheetId="2">#REF!</definedName>
    <definedName name="_SCH_21601_21602" localSheetId="4">#REF!</definedName>
    <definedName name="_SCH_21601_21602" localSheetId="6">#REF!</definedName>
    <definedName name="_SCH_21601_21602" localSheetId="5">#REF!</definedName>
    <definedName name="_SCH_21601_21602">#REF!</definedName>
    <definedName name="_SCH_21601_21603" localSheetId="1">#REF!</definedName>
    <definedName name="_SCH_21601_21603" localSheetId="10">#REF!</definedName>
    <definedName name="_SCH_21601_21603" localSheetId="13">#REF!</definedName>
    <definedName name="_SCH_21601_21603" localSheetId="9">#REF!</definedName>
    <definedName name="_SCH_21601_21603" localSheetId="12">#REF!</definedName>
    <definedName name="_SCH_21601_21603" localSheetId="8">#REF!</definedName>
    <definedName name="_SCH_21601_21603" localSheetId="11">#REF!</definedName>
    <definedName name="_SCH_21601_21603" localSheetId="3">#REF!</definedName>
    <definedName name="_SCH_21601_21603" localSheetId="7">#REF!</definedName>
    <definedName name="_SCH_21601_21603" localSheetId="2">#REF!</definedName>
    <definedName name="_SCH_21601_21603" localSheetId="4">#REF!</definedName>
    <definedName name="_SCH_21601_21603" localSheetId="6">#REF!</definedName>
    <definedName name="_SCH_21601_21603" localSheetId="5">#REF!</definedName>
    <definedName name="_SCH_21601_21603">#REF!</definedName>
    <definedName name="_SCH_21601_21605" localSheetId="1">#REF!</definedName>
    <definedName name="_SCH_21601_21605" localSheetId="10">#REF!</definedName>
    <definedName name="_SCH_21601_21605" localSheetId="13">#REF!</definedName>
    <definedName name="_SCH_21601_21605" localSheetId="9">#REF!</definedName>
    <definedName name="_SCH_21601_21605" localSheetId="12">#REF!</definedName>
    <definedName name="_SCH_21601_21605" localSheetId="8">#REF!</definedName>
    <definedName name="_SCH_21601_21605" localSheetId="11">#REF!</definedName>
    <definedName name="_SCH_21601_21605" localSheetId="3">#REF!</definedName>
    <definedName name="_SCH_21601_21605" localSheetId="7">#REF!</definedName>
    <definedName name="_SCH_21601_21605" localSheetId="2">#REF!</definedName>
    <definedName name="_SCH_21601_21605" localSheetId="4">#REF!</definedName>
    <definedName name="_SCH_21601_21605" localSheetId="6">#REF!</definedName>
    <definedName name="_SCH_21601_21605" localSheetId="5">#REF!</definedName>
    <definedName name="_SCH_21601_21605">#REF!</definedName>
    <definedName name="_SCH_21601_21607" localSheetId="1">#REF!</definedName>
    <definedName name="_SCH_21601_21607" localSheetId="10">#REF!</definedName>
    <definedName name="_SCH_21601_21607" localSheetId="13">#REF!</definedName>
    <definedName name="_SCH_21601_21607" localSheetId="9">#REF!</definedName>
    <definedName name="_SCH_21601_21607" localSheetId="12">#REF!</definedName>
    <definedName name="_SCH_21601_21607" localSheetId="8">#REF!</definedName>
    <definedName name="_SCH_21601_21607" localSheetId="11">#REF!</definedName>
    <definedName name="_SCH_21601_21607" localSheetId="3">#REF!</definedName>
    <definedName name="_SCH_21601_21607" localSheetId="7">#REF!</definedName>
    <definedName name="_SCH_21601_21607" localSheetId="2">#REF!</definedName>
    <definedName name="_SCH_21601_21607" localSheetId="4">#REF!</definedName>
    <definedName name="_SCH_21601_21607" localSheetId="6">#REF!</definedName>
    <definedName name="_SCH_21601_21607" localSheetId="5">#REF!</definedName>
    <definedName name="_SCH_21601_21607">#REF!</definedName>
    <definedName name="_SCH_21601_21608" localSheetId="1">#REF!</definedName>
    <definedName name="_SCH_21601_21608" localSheetId="10">#REF!</definedName>
    <definedName name="_SCH_21601_21608" localSheetId="13">#REF!</definedName>
    <definedName name="_SCH_21601_21608" localSheetId="9">#REF!</definedName>
    <definedName name="_SCH_21601_21608" localSheetId="12">#REF!</definedName>
    <definedName name="_SCH_21601_21608" localSheetId="8">#REF!</definedName>
    <definedName name="_SCH_21601_21608" localSheetId="11">#REF!</definedName>
    <definedName name="_SCH_21601_21608" localSheetId="3">#REF!</definedName>
    <definedName name="_SCH_21601_21608" localSheetId="7">#REF!</definedName>
    <definedName name="_SCH_21601_21608" localSheetId="2">#REF!</definedName>
    <definedName name="_SCH_21601_21608" localSheetId="4">#REF!</definedName>
    <definedName name="_SCH_21601_21608" localSheetId="6">#REF!</definedName>
    <definedName name="_SCH_21601_21608" localSheetId="5">#REF!</definedName>
    <definedName name="_SCH_21601_21608">#REF!</definedName>
    <definedName name="_SCH_21601_21609" localSheetId="1">#REF!</definedName>
    <definedName name="_SCH_21601_21609" localSheetId="10">#REF!</definedName>
    <definedName name="_SCH_21601_21609" localSheetId="13">#REF!</definedName>
    <definedName name="_SCH_21601_21609" localSheetId="9">#REF!</definedName>
    <definedName name="_SCH_21601_21609" localSheetId="12">#REF!</definedName>
    <definedName name="_SCH_21601_21609" localSheetId="8">#REF!</definedName>
    <definedName name="_SCH_21601_21609" localSheetId="11">#REF!</definedName>
    <definedName name="_SCH_21601_21609" localSheetId="3">#REF!</definedName>
    <definedName name="_SCH_21601_21609" localSheetId="7">#REF!</definedName>
    <definedName name="_SCH_21601_21609" localSheetId="2">#REF!</definedName>
    <definedName name="_SCH_21601_21609" localSheetId="4">#REF!</definedName>
    <definedName name="_SCH_21601_21609" localSheetId="6">#REF!</definedName>
    <definedName name="_SCH_21601_21609" localSheetId="5">#REF!</definedName>
    <definedName name="_SCH_21601_21609">#REF!</definedName>
    <definedName name="_SCH_21701_21701" localSheetId="1">#REF!</definedName>
    <definedName name="_SCH_21701_21701" localSheetId="10">#REF!</definedName>
    <definedName name="_SCH_21701_21701" localSheetId="13">#REF!</definedName>
    <definedName name="_SCH_21701_21701" localSheetId="9">#REF!</definedName>
    <definedName name="_SCH_21701_21701" localSheetId="12">#REF!</definedName>
    <definedName name="_SCH_21701_21701" localSheetId="8">#REF!</definedName>
    <definedName name="_SCH_21701_21701" localSheetId="11">#REF!</definedName>
    <definedName name="_SCH_21701_21701" localSheetId="3">#REF!</definedName>
    <definedName name="_SCH_21701_21701" localSheetId="7">#REF!</definedName>
    <definedName name="_SCH_21701_21701" localSheetId="2">#REF!</definedName>
    <definedName name="_SCH_21701_21701" localSheetId="4">#REF!</definedName>
    <definedName name="_SCH_21701_21701" localSheetId="6">#REF!</definedName>
    <definedName name="_SCH_21701_21701" localSheetId="5">#REF!</definedName>
    <definedName name="_SCH_21701_21701">#REF!</definedName>
    <definedName name="_SCH_21701_21702" localSheetId="1">#REF!</definedName>
    <definedName name="_SCH_21701_21702" localSheetId="10">#REF!</definedName>
    <definedName name="_SCH_21701_21702" localSheetId="13">#REF!</definedName>
    <definedName name="_SCH_21701_21702" localSheetId="9">#REF!</definedName>
    <definedName name="_SCH_21701_21702" localSheetId="12">#REF!</definedName>
    <definedName name="_SCH_21701_21702" localSheetId="8">#REF!</definedName>
    <definedName name="_SCH_21701_21702" localSheetId="11">#REF!</definedName>
    <definedName name="_SCH_21701_21702" localSheetId="3">#REF!</definedName>
    <definedName name="_SCH_21701_21702" localSheetId="7">#REF!</definedName>
    <definedName name="_SCH_21701_21702" localSheetId="2">#REF!</definedName>
    <definedName name="_SCH_21701_21702" localSheetId="4">#REF!</definedName>
    <definedName name="_SCH_21701_21702" localSheetId="6">#REF!</definedName>
    <definedName name="_SCH_21701_21702" localSheetId="5">#REF!</definedName>
    <definedName name="_SCH_21701_21702">#REF!</definedName>
    <definedName name="_SCH_2201_2201" localSheetId="1">#REF!</definedName>
    <definedName name="_SCH_2201_2201" localSheetId="10">#REF!</definedName>
    <definedName name="_SCH_2201_2201" localSheetId="13">#REF!</definedName>
    <definedName name="_SCH_2201_2201" localSheetId="9">#REF!</definedName>
    <definedName name="_SCH_2201_2201" localSheetId="12">#REF!</definedName>
    <definedName name="_SCH_2201_2201" localSheetId="8">#REF!</definedName>
    <definedName name="_SCH_2201_2201" localSheetId="11">#REF!</definedName>
    <definedName name="_SCH_2201_2201" localSheetId="3">#REF!</definedName>
    <definedName name="_SCH_2201_2201" localSheetId="7">#REF!</definedName>
    <definedName name="_SCH_2201_2201" localSheetId="2">#REF!</definedName>
    <definedName name="_SCH_2201_2201" localSheetId="4">#REF!</definedName>
    <definedName name="_SCH_2201_2201" localSheetId="6">#REF!</definedName>
    <definedName name="_SCH_2201_2201" localSheetId="5">#REF!</definedName>
    <definedName name="_SCH_2201_2201">#REF!</definedName>
    <definedName name="_SCH_2201_2202" localSheetId="1">#REF!</definedName>
    <definedName name="_SCH_2201_2202" localSheetId="10">#REF!</definedName>
    <definedName name="_SCH_2201_2202" localSheetId="13">#REF!</definedName>
    <definedName name="_SCH_2201_2202" localSheetId="9">#REF!</definedName>
    <definedName name="_SCH_2201_2202" localSheetId="12">#REF!</definedName>
    <definedName name="_SCH_2201_2202" localSheetId="8">#REF!</definedName>
    <definedName name="_SCH_2201_2202" localSheetId="11">#REF!</definedName>
    <definedName name="_SCH_2201_2202" localSheetId="3">#REF!</definedName>
    <definedName name="_SCH_2201_2202" localSheetId="7">#REF!</definedName>
    <definedName name="_SCH_2201_2202" localSheetId="2">#REF!</definedName>
    <definedName name="_SCH_2201_2202" localSheetId="4">#REF!</definedName>
    <definedName name="_SCH_2201_2202" localSheetId="6">#REF!</definedName>
    <definedName name="_SCH_2201_2202" localSheetId="5">#REF!</definedName>
    <definedName name="_SCH_2201_2202">#REF!</definedName>
    <definedName name="_SCH_22801_22801" localSheetId="1">#REF!</definedName>
    <definedName name="_SCH_22801_22801" localSheetId="10">#REF!</definedName>
    <definedName name="_SCH_22801_22801" localSheetId="13">#REF!</definedName>
    <definedName name="_SCH_22801_22801" localSheetId="9">#REF!</definedName>
    <definedName name="_SCH_22801_22801" localSheetId="12">#REF!</definedName>
    <definedName name="_SCH_22801_22801" localSheetId="8">#REF!</definedName>
    <definedName name="_SCH_22801_22801" localSheetId="11">#REF!</definedName>
    <definedName name="_SCH_22801_22801" localSheetId="3">#REF!</definedName>
    <definedName name="_SCH_22801_22801" localSheetId="7">#REF!</definedName>
    <definedName name="_SCH_22801_22801" localSheetId="2">#REF!</definedName>
    <definedName name="_SCH_22801_22801" localSheetId="4">#REF!</definedName>
    <definedName name="_SCH_22801_22801" localSheetId="6">#REF!</definedName>
    <definedName name="_SCH_22801_22801" localSheetId="5">#REF!</definedName>
    <definedName name="_SCH_22801_22801">#REF!</definedName>
    <definedName name="_SCH_22801_22806" localSheetId="1">#REF!</definedName>
    <definedName name="_SCH_22801_22806" localSheetId="10">#REF!</definedName>
    <definedName name="_SCH_22801_22806" localSheetId="13">#REF!</definedName>
    <definedName name="_SCH_22801_22806" localSheetId="9">#REF!</definedName>
    <definedName name="_SCH_22801_22806" localSheetId="12">#REF!</definedName>
    <definedName name="_SCH_22801_22806" localSheetId="8">#REF!</definedName>
    <definedName name="_SCH_22801_22806" localSheetId="11">#REF!</definedName>
    <definedName name="_SCH_22801_22806" localSheetId="3">#REF!</definedName>
    <definedName name="_SCH_22801_22806" localSheetId="7">#REF!</definedName>
    <definedName name="_SCH_22801_22806" localSheetId="2">#REF!</definedName>
    <definedName name="_SCH_22801_22806" localSheetId="4">#REF!</definedName>
    <definedName name="_SCH_22801_22806" localSheetId="6">#REF!</definedName>
    <definedName name="_SCH_22801_22806" localSheetId="5">#REF!</definedName>
    <definedName name="_SCH_22801_22806">#REF!</definedName>
    <definedName name="_SCH_22801_22807" localSheetId="1">#REF!</definedName>
    <definedName name="_SCH_22801_22807" localSheetId="10">#REF!</definedName>
    <definedName name="_SCH_22801_22807" localSheetId="13">#REF!</definedName>
    <definedName name="_SCH_22801_22807" localSheetId="9">#REF!</definedName>
    <definedName name="_SCH_22801_22807" localSheetId="12">#REF!</definedName>
    <definedName name="_SCH_22801_22807" localSheetId="8">#REF!</definedName>
    <definedName name="_SCH_22801_22807" localSheetId="11">#REF!</definedName>
    <definedName name="_SCH_22801_22807" localSheetId="3">#REF!</definedName>
    <definedName name="_SCH_22801_22807" localSheetId="7">#REF!</definedName>
    <definedName name="_SCH_22801_22807" localSheetId="2">#REF!</definedName>
    <definedName name="_SCH_22801_22807" localSheetId="4">#REF!</definedName>
    <definedName name="_SCH_22801_22807" localSheetId="6">#REF!</definedName>
    <definedName name="_SCH_22801_22807" localSheetId="5">#REF!</definedName>
    <definedName name="_SCH_22801_22807">#REF!</definedName>
    <definedName name="_SCH_23001_23001" localSheetId="1">#REF!</definedName>
    <definedName name="_SCH_23001_23001" localSheetId="10">#REF!</definedName>
    <definedName name="_SCH_23001_23001" localSheetId="13">#REF!</definedName>
    <definedName name="_SCH_23001_23001" localSheetId="9">#REF!</definedName>
    <definedName name="_SCH_23001_23001" localSheetId="12">#REF!</definedName>
    <definedName name="_SCH_23001_23001" localSheetId="8">#REF!</definedName>
    <definedName name="_SCH_23001_23001" localSheetId="11">#REF!</definedName>
    <definedName name="_SCH_23001_23001" localSheetId="3">#REF!</definedName>
    <definedName name="_SCH_23001_23001" localSheetId="7">#REF!</definedName>
    <definedName name="_SCH_23001_23001" localSheetId="2">#REF!</definedName>
    <definedName name="_SCH_23001_23001" localSheetId="4">#REF!</definedName>
    <definedName name="_SCH_23001_23001" localSheetId="6">#REF!</definedName>
    <definedName name="_SCH_23001_23001" localSheetId="5">#REF!</definedName>
    <definedName name="_SCH_23001_23001">#REF!</definedName>
    <definedName name="_SCH_23301_23301" localSheetId="1">#REF!</definedName>
    <definedName name="_SCH_23301_23301" localSheetId="10">#REF!</definedName>
    <definedName name="_SCH_23301_23301" localSheetId="13">#REF!</definedName>
    <definedName name="_SCH_23301_23301" localSheetId="9">#REF!</definedName>
    <definedName name="_SCH_23301_23301" localSheetId="12">#REF!</definedName>
    <definedName name="_SCH_23301_23301" localSheetId="8">#REF!</definedName>
    <definedName name="_SCH_23301_23301" localSheetId="11">#REF!</definedName>
    <definedName name="_SCH_23301_23301" localSheetId="3">#REF!</definedName>
    <definedName name="_SCH_23301_23301" localSheetId="7">#REF!</definedName>
    <definedName name="_SCH_23301_23301" localSheetId="2">#REF!</definedName>
    <definedName name="_SCH_23301_23301" localSheetId="4">#REF!</definedName>
    <definedName name="_SCH_23301_23301" localSheetId="6">#REF!</definedName>
    <definedName name="_SCH_23301_23301" localSheetId="5">#REF!</definedName>
    <definedName name="_SCH_23301_23301">#REF!</definedName>
    <definedName name="_SCH_23301_23302" localSheetId="1">#REF!</definedName>
    <definedName name="_SCH_23301_23302" localSheetId="10">#REF!</definedName>
    <definedName name="_SCH_23301_23302" localSheetId="13">#REF!</definedName>
    <definedName name="_SCH_23301_23302" localSheetId="9">#REF!</definedName>
    <definedName name="_SCH_23301_23302" localSheetId="12">#REF!</definedName>
    <definedName name="_SCH_23301_23302" localSheetId="8">#REF!</definedName>
    <definedName name="_SCH_23301_23302" localSheetId="11">#REF!</definedName>
    <definedName name="_SCH_23301_23302" localSheetId="3">#REF!</definedName>
    <definedName name="_SCH_23301_23302" localSheetId="7">#REF!</definedName>
    <definedName name="_SCH_23301_23302" localSheetId="2">#REF!</definedName>
    <definedName name="_SCH_23301_23302" localSheetId="4">#REF!</definedName>
    <definedName name="_SCH_23301_23302" localSheetId="6">#REF!</definedName>
    <definedName name="_SCH_23301_23302" localSheetId="5">#REF!</definedName>
    <definedName name="_SCH_23301_23302">#REF!</definedName>
    <definedName name="_SCH_23301_23306" localSheetId="1">#REF!</definedName>
    <definedName name="_SCH_23301_23306" localSheetId="10">#REF!</definedName>
    <definedName name="_SCH_23301_23306" localSheetId="13">#REF!</definedName>
    <definedName name="_SCH_23301_23306" localSheetId="9">#REF!</definedName>
    <definedName name="_SCH_23301_23306" localSheetId="12">#REF!</definedName>
    <definedName name="_SCH_23301_23306" localSheetId="8">#REF!</definedName>
    <definedName name="_SCH_23301_23306" localSheetId="11">#REF!</definedName>
    <definedName name="_SCH_23301_23306" localSheetId="3">#REF!</definedName>
    <definedName name="_SCH_23301_23306" localSheetId="7">#REF!</definedName>
    <definedName name="_SCH_23301_23306" localSheetId="2">#REF!</definedName>
    <definedName name="_SCH_23301_23306" localSheetId="4">#REF!</definedName>
    <definedName name="_SCH_23301_23306" localSheetId="6">#REF!</definedName>
    <definedName name="_SCH_23301_23306" localSheetId="5">#REF!</definedName>
    <definedName name="_SCH_23301_23306">#REF!</definedName>
    <definedName name="_SCH_23301_23307" localSheetId="1">#REF!</definedName>
    <definedName name="_SCH_23301_23307" localSheetId="10">#REF!</definedName>
    <definedName name="_SCH_23301_23307" localSheetId="13">#REF!</definedName>
    <definedName name="_SCH_23301_23307" localSheetId="9">#REF!</definedName>
    <definedName name="_SCH_23301_23307" localSheetId="12">#REF!</definedName>
    <definedName name="_SCH_23301_23307" localSheetId="8">#REF!</definedName>
    <definedName name="_SCH_23301_23307" localSheetId="11">#REF!</definedName>
    <definedName name="_SCH_23301_23307" localSheetId="3">#REF!</definedName>
    <definedName name="_SCH_23301_23307" localSheetId="7">#REF!</definedName>
    <definedName name="_SCH_23301_23307" localSheetId="2">#REF!</definedName>
    <definedName name="_SCH_23301_23307" localSheetId="4">#REF!</definedName>
    <definedName name="_SCH_23301_23307" localSheetId="6">#REF!</definedName>
    <definedName name="_SCH_23301_23307" localSheetId="5">#REF!</definedName>
    <definedName name="_SCH_23301_23307">#REF!</definedName>
    <definedName name="_SCH_23401_23401" localSheetId="1">#REF!</definedName>
    <definedName name="_SCH_23401_23401" localSheetId="10">#REF!</definedName>
    <definedName name="_SCH_23401_23401" localSheetId="13">#REF!</definedName>
    <definedName name="_SCH_23401_23401" localSheetId="9">#REF!</definedName>
    <definedName name="_SCH_23401_23401" localSheetId="12">#REF!</definedName>
    <definedName name="_SCH_23401_23401" localSheetId="8">#REF!</definedName>
    <definedName name="_SCH_23401_23401" localSheetId="11">#REF!</definedName>
    <definedName name="_SCH_23401_23401" localSheetId="3">#REF!</definedName>
    <definedName name="_SCH_23401_23401" localSheetId="7">#REF!</definedName>
    <definedName name="_SCH_23401_23401" localSheetId="2">#REF!</definedName>
    <definedName name="_SCH_23401_23401" localSheetId="4">#REF!</definedName>
    <definedName name="_SCH_23401_23401" localSheetId="6">#REF!</definedName>
    <definedName name="_SCH_23401_23401" localSheetId="5">#REF!</definedName>
    <definedName name="_SCH_23401_23401">#REF!</definedName>
    <definedName name="_SCH_23501_23501" localSheetId="1">#REF!</definedName>
    <definedName name="_SCH_23501_23501" localSheetId="10">#REF!</definedName>
    <definedName name="_SCH_23501_23501" localSheetId="13">#REF!</definedName>
    <definedName name="_SCH_23501_23501" localSheetId="9">#REF!</definedName>
    <definedName name="_SCH_23501_23501" localSheetId="12">#REF!</definedName>
    <definedName name="_SCH_23501_23501" localSheetId="8">#REF!</definedName>
    <definedName name="_SCH_23501_23501" localSheetId="11">#REF!</definedName>
    <definedName name="_SCH_23501_23501" localSheetId="3">#REF!</definedName>
    <definedName name="_SCH_23501_23501" localSheetId="7">#REF!</definedName>
    <definedName name="_SCH_23501_23501" localSheetId="2">#REF!</definedName>
    <definedName name="_SCH_23501_23501" localSheetId="4">#REF!</definedName>
    <definedName name="_SCH_23501_23501" localSheetId="6">#REF!</definedName>
    <definedName name="_SCH_23501_23501" localSheetId="5">#REF!</definedName>
    <definedName name="_SCH_23501_23501">#REF!</definedName>
    <definedName name="_SCH_23501_23502" localSheetId="1">#REF!</definedName>
    <definedName name="_SCH_23501_23502" localSheetId="10">#REF!</definedName>
    <definedName name="_SCH_23501_23502" localSheetId="13">#REF!</definedName>
    <definedName name="_SCH_23501_23502" localSheetId="9">#REF!</definedName>
    <definedName name="_SCH_23501_23502" localSheetId="12">#REF!</definedName>
    <definedName name="_SCH_23501_23502" localSheetId="8">#REF!</definedName>
    <definedName name="_SCH_23501_23502" localSheetId="11">#REF!</definedName>
    <definedName name="_SCH_23501_23502" localSheetId="3">#REF!</definedName>
    <definedName name="_SCH_23501_23502" localSheetId="7">#REF!</definedName>
    <definedName name="_SCH_23501_23502" localSheetId="2">#REF!</definedName>
    <definedName name="_SCH_23501_23502" localSheetId="4">#REF!</definedName>
    <definedName name="_SCH_23501_23502" localSheetId="6">#REF!</definedName>
    <definedName name="_SCH_23501_23502" localSheetId="5">#REF!</definedName>
    <definedName name="_SCH_23501_23502">#REF!</definedName>
    <definedName name="_SCH_23901_23901" localSheetId="1">#REF!</definedName>
    <definedName name="_SCH_23901_23901" localSheetId="10">#REF!</definedName>
    <definedName name="_SCH_23901_23901" localSheetId="13">#REF!</definedName>
    <definedName name="_SCH_23901_23901" localSheetId="9">#REF!</definedName>
    <definedName name="_SCH_23901_23901" localSheetId="12">#REF!</definedName>
    <definedName name="_SCH_23901_23901" localSheetId="8">#REF!</definedName>
    <definedName name="_SCH_23901_23901" localSheetId="11">#REF!</definedName>
    <definedName name="_SCH_23901_23901" localSheetId="3">#REF!</definedName>
    <definedName name="_SCH_23901_23901" localSheetId="7">#REF!</definedName>
    <definedName name="_SCH_23901_23901" localSheetId="2">#REF!</definedName>
    <definedName name="_SCH_23901_23901" localSheetId="4">#REF!</definedName>
    <definedName name="_SCH_23901_23901" localSheetId="6">#REF!</definedName>
    <definedName name="_SCH_23901_23901" localSheetId="5">#REF!</definedName>
    <definedName name="_SCH_23901_23901">#REF!</definedName>
    <definedName name="_SCH_23901_23902" localSheetId="1">#REF!</definedName>
    <definedName name="_SCH_23901_23902" localSheetId="10">#REF!</definedName>
    <definedName name="_SCH_23901_23902" localSheetId="13">#REF!</definedName>
    <definedName name="_SCH_23901_23902" localSheetId="9">#REF!</definedName>
    <definedName name="_SCH_23901_23902" localSheetId="12">#REF!</definedName>
    <definedName name="_SCH_23901_23902" localSheetId="8">#REF!</definedName>
    <definedName name="_SCH_23901_23902" localSheetId="11">#REF!</definedName>
    <definedName name="_SCH_23901_23902" localSheetId="3">#REF!</definedName>
    <definedName name="_SCH_23901_23902" localSheetId="7">#REF!</definedName>
    <definedName name="_SCH_23901_23902" localSheetId="2">#REF!</definedName>
    <definedName name="_SCH_23901_23902" localSheetId="4">#REF!</definedName>
    <definedName name="_SCH_23901_23902" localSheetId="6">#REF!</definedName>
    <definedName name="_SCH_23901_23902" localSheetId="5">#REF!</definedName>
    <definedName name="_SCH_23901_23902">#REF!</definedName>
    <definedName name="_SCH_701_701" localSheetId="1">#REF!</definedName>
    <definedName name="_SCH_701_701" localSheetId="10">#REF!</definedName>
    <definedName name="_SCH_701_701" localSheetId="13">#REF!</definedName>
    <definedName name="_SCH_701_701" localSheetId="9">#REF!</definedName>
    <definedName name="_SCH_701_701" localSheetId="12">#REF!</definedName>
    <definedName name="_SCH_701_701" localSheetId="8">#REF!</definedName>
    <definedName name="_SCH_701_701" localSheetId="11">#REF!</definedName>
    <definedName name="_SCH_701_701" localSheetId="3">#REF!</definedName>
    <definedName name="_SCH_701_701" localSheetId="7">#REF!</definedName>
    <definedName name="_SCH_701_701" localSheetId="2">#REF!</definedName>
    <definedName name="_SCH_701_701" localSheetId="4">#REF!</definedName>
    <definedName name="_SCH_701_701" localSheetId="6">#REF!</definedName>
    <definedName name="_SCH_701_701" localSheetId="5">#REF!</definedName>
    <definedName name="_SCH_701_701">#REF!</definedName>
    <definedName name="_SCH_701_702" localSheetId="1">#REF!</definedName>
    <definedName name="_SCH_701_702" localSheetId="10">#REF!</definedName>
    <definedName name="_SCH_701_702" localSheetId="13">#REF!</definedName>
    <definedName name="_SCH_701_702" localSheetId="9">#REF!</definedName>
    <definedName name="_SCH_701_702" localSheetId="12">#REF!</definedName>
    <definedName name="_SCH_701_702" localSheetId="8">#REF!</definedName>
    <definedName name="_SCH_701_702" localSheetId="11">#REF!</definedName>
    <definedName name="_SCH_701_702" localSheetId="3">#REF!</definedName>
    <definedName name="_SCH_701_702" localSheetId="7">#REF!</definedName>
    <definedName name="_SCH_701_702" localSheetId="2">#REF!</definedName>
    <definedName name="_SCH_701_702" localSheetId="4">#REF!</definedName>
    <definedName name="_SCH_701_702" localSheetId="6">#REF!</definedName>
    <definedName name="_SCH_701_702" localSheetId="5">#REF!</definedName>
    <definedName name="_SCH_701_702">#REF!</definedName>
    <definedName name="_set1" localSheetId="1">#REF!</definedName>
    <definedName name="_set1" localSheetId="10">#REF!</definedName>
    <definedName name="_set1" localSheetId="13">#REF!</definedName>
    <definedName name="_set1" localSheetId="9">#REF!</definedName>
    <definedName name="_set1" localSheetId="12">#REF!</definedName>
    <definedName name="_set1" localSheetId="8">#REF!</definedName>
    <definedName name="_set1" localSheetId="11">#REF!</definedName>
    <definedName name="_set1" localSheetId="3">#REF!</definedName>
    <definedName name="_set1" localSheetId="7">#REF!</definedName>
    <definedName name="_set1" localSheetId="2">#REF!</definedName>
    <definedName name="_set1" localSheetId="4">#REF!</definedName>
    <definedName name="_set1" localSheetId="6">#REF!</definedName>
    <definedName name="_set1" localSheetId="5">#REF!</definedName>
    <definedName name="_set1">#REF!</definedName>
    <definedName name="_set2" localSheetId="1">#REF!</definedName>
    <definedName name="_set2" localSheetId="10">#REF!</definedName>
    <definedName name="_set2" localSheetId="13">#REF!</definedName>
    <definedName name="_set2" localSheetId="9">#REF!</definedName>
    <definedName name="_set2" localSheetId="12">#REF!</definedName>
    <definedName name="_set2" localSheetId="8">#REF!</definedName>
    <definedName name="_set2" localSheetId="11">#REF!</definedName>
    <definedName name="_set2" localSheetId="3">#REF!</definedName>
    <definedName name="_set2" localSheetId="7">#REF!</definedName>
    <definedName name="_set2" localSheetId="2">#REF!</definedName>
    <definedName name="_set2" localSheetId="4">#REF!</definedName>
    <definedName name="_set2" localSheetId="6">#REF!</definedName>
    <definedName name="_set2" localSheetId="5">#REF!</definedName>
    <definedName name="_set2">#REF!</definedName>
    <definedName name="_set3" localSheetId="1">#REF!</definedName>
    <definedName name="_set3" localSheetId="10">#REF!</definedName>
    <definedName name="_set3" localSheetId="13">#REF!</definedName>
    <definedName name="_set3" localSheetId="9">#REF!</definedName>
    <definedName name="_set3" localSheetId="12">#REF!</definedName>
    <definedName name="_set3" localSheetId="8">#REF!</definedName>
    <definedName name="_set3" localSheetId="11">#REF!</definedName>
    <definedName name="_set3" localSheetId="3">#REF!</definedName>
    <definedName name="_set3" localSheetId="7">#REF!</definedName>
    <definedName name="_set3" localSheetId="2">#REF!</definedName>
    <definedName name="_set3" localSheetId="4">#REF!</definedName>
    <definedName name="_set3" localSheetId="6">#REF!</definedName>
    <definedName name="_set3" localSheetId="5">#REF!</definedName>
    <definedName name="_set3">#REF!</definedName>
    <definedName name="_set4" localSheetId="1">#REF!</definedName>
    <definedName name="_set4" localSheetId="10">#REF!</definedName>
    <definedName name="_set4" localSheetId="13">#REF!</definedName>
    <definedName name="_set4" localSheetId="9">#REF!</definedName>
    <definedName name="_set4" localSheetId="12">#REF!</definedName>
    <definedName name="_set4" localSheetId="8">#REF!</definedName>
    <definedName name="_set4" localSheetId="11">#REF!</definedName>
    <definedName name="_set4" localSheetId="3">#REF!</definedName>
    <definedName name="_set4" localSheetId="7">#REF!</definedName>
    <definedName name="_set4" localSheetId="2">#REF!</definedName>
    <definedName name="_set4" localSheetId="4">#REF!</definedName>
    <definedName name="_set4" localSheetId="6">#REF!</definedName>
    <definedName name="_set4" localSheetId="5">#REF!</definedName>
    <definedName name="_set4">#REF!</definedName>
    <definedName name="_set5" localSheetId="1">#REF!</definedName>
    <definedName name="_set5" localSheetId="10">#REF!</definedName>
    <definedName name="_set5" localSheetId="13">#REF!</definedName>
    <definedName name="_set5" localSheetId="9">#REF!</definedName>
    <definedName name="_set5" localSheetId="12">#REF!</definedName>
    <definedName name="_set5" localSheetId="8">#REF!</definedName>
    <definedName name="_set5" localSheetId="11">#REF!</definedName>
    <definedName name="_set5" localSheetId="3">#REF!</definedName>
    <definedName name="_set5" localSheetId="7">#REF!</definedName>
    <definedName name="_set5" localSheetId="2">#REF!</definedName>
    <definedName name="_set5" localSheetId="4">#REF!</definedName>
    <definedName name="_set5" localSheetId="6">#REF!</definedName>
    <definedName name="_set5" localSheetId="5">#REF!</definedName>
    <definedName name="_set5">#REF!</definedName>
    <definedName name="_set6" localSheetId="1">#REF!</definedName>
    <definedName name="_set6" localSheetId="10">#REF!</definedName>
    <definedName name="_set6" localSheetId="13">#REF!</definedName>
    <definedName name="_set6" localSheetId="9">#REF!</definedName>
    <definedName name="_set6" localSheetId="12">#REF!</definedName>
    <definedName name="_set6" localSheetId="8">#REF!</definedName>
    <definedName name="_set6" localSheetId="11">#REF!</definedName>
    <definedName name="_set6" localSheetId="3">#REF!</definedName>
    <definedName name="_set6" localSheetId="7">#REF!</definedName>
    <definedName name="_set6" localSheetId="2">#REF!</definedName>
    <definedName name="_set6" localSheetId="4">#REF!</definedName>
    <definedName name="_set6" localSheetId="6">#REF!</definedName>
    <definedName name="_set6" localSheetId="5">#REF!</definedName>
    <definedName name="_set6">#REF!</definedName>
    <definedName name="_set7" localSheetId="1">#REF!</definedName>
    <definedName name="_set7" localSheetId="10">#REF!</definedName>
    <definedName name="_set7" localSheetId="13">#REF!</definedName>
    <definedName name="_set7" localSheetId="9">#REF!</definedName>
    <definedName name="_set7" localSheetId="12">#REF!</definedName>
    <definedName name="_set7" localSheetId="8">#REF!</definedName>
    <definedName name="_set7" localSheetId="11">#REF!</definedName>
    <definedName name="_set7" localSheetId="3">#REF!</definedName>
    <definedName name="_set7" localSheetId="7">#REF!</definedName>
    <definedName name="_set7" localSheetId="2">#REF!</definedName>
    <definedName name="_set7" localSheetId="4">#REF!</definedName>
    <definedName name="_set7" localSheetId="6">#REF!</definedName>
    <definedName name="_set7" localSheetId="5">#REF!</definedName>
    <definedName name="_set7">#REF!</definedName>
    <definedName name="_set8" localSheetId="1">#REF!</definedName>
    <definedName name="_set8" localSheetId="10">#REF!</definedName>
    <definedName name="_set8" localSheetId="13">#REF!</definedName>
    <definedName name="_set8" localSheetId="9">#REF!</definedName>
    <definedName name="_set8" localSheetId="12">#REF!</definedName>
    <definedName name="_set8" localSheetId="8">#REF!</definedName>
    <definedName name="_set8" localSheetId="11">#REF!</definedName>
    <definedName name="_set8" localSheetId="3">#REF!</definedName>
    <definedName name="_set8" localSheetId="7">#REF!</definedName>
    <definedName name="_set8" localSheetId="2">#REF!</definedName>
    <definedName name="_set8" localSheetId="4">#REF!</definedName>
    <definedName name="_set8" localSheetId="6">#REF!</definedName>
    <definedName name="_set8" localSheetId="5">#REF!</definedName>
    <definedName name="_set8">#REF!</definedName>
    <definedName name="_st1" localSheetId="1">#REF!</definedName>
    <definedName name="_st1" localSheetId="10">#REF!</definedName>
    <definedName name="_st1" localSheetId="13">#REF!</definedName>
    <definedName name="_st1" localSheetId="9">#REF!</definedName>
    <definedName name="_st1" localSheetId="12">#REF!</definedName>
    <definedName name="_st1" localSheetId="8">#REF!</definedName>
    <definedName name="_st1" localSheetId="11">#REF!</definedName>
    <definedName name="_st1" localSheetId="3">#REF!</definedName>
    <definedName name="_st1" localSheetId="7">#REF!</definedName>
    <definedName name="_st1" localSheetId="2">#REF!</definedName>
    <definedName name="_st1" localSheetId="4">#REF!</definedName>
    <definedName name="_st1" localSheetId="6">#REF!</definedName>
    <definedName name="_st1" localSheetId="5">#REF!</definedName>
    <definedName name="_st1">#REF!</definedName>
    <definedName name="_tabmercati" localSheetId="1">#REF!</definedName>
    <definedName name="_tabmercati" localSheetId="10">#REF!</definedName>
    <definedName name="_tabmercati" localSheetId="13">#REF!</definedName>
    <definedName name="_tabmercati" localSheetId="9">#REF!</definedName>
    <definedName name="_tabmercati" localSheetId="12">#REF!</definedName>
    <definedName name="_tabmercati" localSheetId="8">#REF!</definedName>
    <definedName name="_tabmercati" localSheetId="11">#REF!</definedName>
    <definedName name="_tabmercati" localSheetId="3">#REF!</definedName>
    <definedName name="_tabmercati" localSheetId="7">#REF!</definedName>
    <definedName name="_tabmercati" localSheetId="2">#REF!</definedName>
    <definedName name="_tabmercati" localSheetId="4">#REF!</definedName>
    <definedName name="_tabmercati" localSheetId="6">#REF!</definedName>
    <definedName name="_tabmercati" localSheetId="5">#REF!</definedName>
    <definedName name="_tabmercati">#REF!</definedName>
    <definedName name="_TDB1" localSheetId="1">#REF!</definedName>
    <definedName name="_TDB1" localSheetId="10">#REF!</definedName>
    <definedName name="_TDB1" localSheetId="13">#REF!</definedName>
    <definedName name="_TDB1" localSheetId="9">#REF!</definedName>
    <definedName name="_TDB1" localSheetId="12">#REF!</definedName>
    <definedName name="_TDB1" localSheetId="8">#REF!</definedName>
    <definedName name="_TDB1" localSheetId="11">#REF!</definedName>
    <definedName name="_TDB1" localSheetId="3">#REF!</definedName>
    <definedName name="_TDB1" localSheetId="7">#REF!</definedName>
    <definedName name="_TDB1" localSheetId="2">#REF!</definedName>
    <definedName name="_TDB1" localSheetId="4">#REF!</definedName>
    <definedName name="_TDB1" localSheetId="6">#REF!</definedName>
    <definedName name="_TDB1" localSheetId="5">#REF!</definedName>
    <definedName name="_TDB1">#REF!</definedName>
    <definedName name="_TDB2" localSheetId="1">#REF!</definedName>
    <definedName name="_TDB2" localSheetId="10">#REF!</definedName>
    <definedName name="_TDB2" localSheetId="13">#REF!</definedName>
    <definedName name="_TDB2" localSheetId="9">#REF!</definedName>
    <definedName name="_TDB2" localSheetId="12">#REF!</definedName>
    <definedName name="_TDB2" localSheetId="8">#REF!</definedName>
    <definedName name="_TDB2" localSheetId="11">#REF!</definedName>
    <definedName name="_TDB2" localSheetId="3">#REF!</definedName>
    <definedName name="_TDB2" localSheetId="7">#REF!</definedName>
    <definedName name="_TDB2" localSheetId="2">#REF!</definedName>
    <definedName name="_TDB2" localSheetId="4">#REF!</definedName>
    <definedName name="_TDB2" localSheetId="6">#REF!</definedName>
    <definedName name="_TDB2" localSheetId="5">#REF!</definedName>
    <definedName name="_TDB2">#REF!</definedName>
    <definedName name="_TT1" localSheetId="1">#REF!</definedName>
    <definedName name="_TT1" localSheetId="10">#REF!</definedName>
    <definedName name="_TT1" localSheetId="13">#REF!</definedName>
    <definedName name="_TT1" localSheetId="9">#REF!</definedName>
    <definedName name="_TT1" localSheetId="12">#REF!</definedName>
    <definedName name="_TT1" localSheetId="8">#REF!</definedName>
    <definedName name="_TT1" localSheetId="11">#REF!</definedName>
    <definedName name="_TT1" localSheetId="3">#REF!</definedName>
    <definedName name="_TT1" localSheetId="7">#REF!</definedName>
    <definedName name="_TT1" localSheetId="2">#REF!</definedName>
    <definedName name="_TT1" localSheetId="4">#REF!</definedName>
    <definedName name="_TT1" localSheetId="6">#REF!</definedName>
    <definedName name="_TT1" localSheetId="5">#REF!</definedName>
    <definedName name="_TT1">#REF!</definedName>
    <definedName name="_TT10" localSheetId="1">#REF!</definedName>
    <definedName name="_TT10" localSheetId="10">#REF!</definedName>
    <definedName name="_TT10" localSheetId="13">#REF!</definedName>
    <definedName name="_TT10" localSheetId="9">#REF!</definedName>
    <definedName name="_TT10" localSheetId="12">#REF!</definedName>
    <definedName name="_TT10" localSheetId="8">#REF!</definedName>
    <definedName name="_TT10" localSheetId="11">#REF!</definedName>
    <definedName name="_TT10" localSheetId="3">#REF!</definedName>
    <definedName name="_TT10" localSheetId="7">#REF!</definedName>
    <definedName name="_TT10" localSheetId="2">#REF!</definedName>
    <definedName name="_TT10" localSheetId="4">#REF!</definedName>
    <definedName name="_TT10" localSheetId="6">#REF!</definedName>
    <definedName name="_TT10" localSheetId="5">#REF!</definedName>
    <definedName name="_TT10">#REF!</definedName>
    <definedName name="_TT11" localSheetId="1">#REF!</definedName>
    <definedName name="_TT11" localSheetId="10">#REF!</definedName>
    <definedName name="_TT11" localSheetId="13">#REF!</definedName>
    <definedName name="_TT11" localSheetId="9">#REF!</definedName>
    <definedName name="_TT11" localSheetId="12">#REF!</definedName>
    <definedName name="_TT11" localSheetId="8">#REF!</definedName>
    <definedName name="_TT11" localSheetId="11">#REF!</definedName>
    <definedName name="_TT11" localSheetId="3">#REF!</definedName>
    <definedName name="_TT11" localSheetId="7">#REF!</definedName>
    <definedName name="_TT11" localSheetId="2">#REF!</definedName>
    <definedName name="_TT11" localSheetId="4">#REF!</definedName>
    <definedName name="_TT11" localSheetId="6">#REF!</definedName>
    <definedName name="_TT11" localSheetId="5">#REF!</definedName>
    <definedName name="_TT11">#REF!</definedName>
    <definedName name="_TT12" localSheetId="1">#REF!</definedName>
    <definedName name="_TT12" localSheetId="10">#REF!</definedName>
    <definedName name="_TT12" localSheetId="13">#REF!</definedName>
    <definedName name="_TT12" localSheetId="9">#REF!</definedName>
    <definedName name="_TT12" localSheetId="12">#REF!</definedName>
    <definedName name="_TT12" localSheetId="8">#REF!</definedName>
    <definedName name="_TT12" localSheetId="11">#REF!</definedName>
    <definedName name="_TT12" localSheetId="3">#REF!</definedName>
    <definedName name="_TT12" localSheetId="7">#REF!</definedName>
    <definedName name="_TT12" localSheetId="2">#REF!</definedName>
    <definedName name="_TT12" localSheetId="4">#REF!</definedName>
    <definedName name="_TT12" localSheetId="6">#REF!</definedName>
    <definedName name="_TT12" localSheetId="5">#REF!</definedName>
    <definedName name="_TT12">#REF!</definedName>
    <definedName name="_TT2" localSheetId="1">#REF!</definedName>
    <definedName name="_TT2" localSheetId="10">#REF!</definedName>
    <definedName name="_TT2" localSheetId="13">#REF!</definedName>
    <definedName name="_TT2" localSheetId="9">#REF!</definedName>
    <definedName name="_TT2" localSheetId="12">#REF!</definedName>
    <definedName name="_TT2" localSheetId="8">#REF!</definedName>
    <definedName name="_TT2" localSheetId="11">#REF!</definedName>
    <definedName name="_TT2" localSheetId="3">#REF!</definedName>
    <definedName name="_TT2" localSheetId="7">#REF!</definedName>
    <definedName name="_TT2" localSheetId="2">#REF!</definedName>
    <definedName name="_TT2" localSheetId="4">#REF!</definedName>
    <definedName name="_TT2" localSheetId="6">#REF!</definedName>
    <definedName name="_TT2" localSheetId="5">#REF!</definedName>
    <definedName name="_TT2">#REF!</definedName>
    <definedName name="_TT3" localSheetId="1">#REF!</definedName>
    <definedName name="_TT3" localSheetId="10">#REF!</definedName>
    <definedName name="_TT3" localSheetId="13">#REF!</definedName>
    <definedName name="_TT3" localSheetId="9">#REF!</definedName>
    <definedName name="_TT3" localSheetId="12">#REF!</definedName>
    <definedName name="_TT3" localSheetId="8">#REF!</definedName>
    <definedName name="_TT3" localSheetId="11">#REF!</definedName>
    <definedName name="_TT3" localSheetId="3">#REF!</definedName>
    <definedName name="_TT3" localSheetId="7">#REF!</definedName>
    <definedName name="_TT3" localSheetId="2">#REF!</definedName>
    <definedName name="_TT3" localSheetId="4">#REF!</definedName>
    <definedName name="_TT3" localSheetId="6">#REF!</definedName>
    <definedName name="_TT3" localSheetId="5">#REF!</definedName>
    <definedName name="_TT3">#REF!</definedName>
    <definedName name="_TT4" localSheetId="1">#REF!</definedName>
    <definedName name="_TT4" localSheetId="10">#REF!</definedName>
    <definedName name="_TT4" localSheetId="13">#REF!</definedName>
    <definedName name="_TT4" localSheetId="9">#REF!</definedName>
    <definedName name="_TT4" localSheetId="12">#REF!</definedName>
    <definedName name="_TT4" localSheetId="8">#REF!</definedName>
    <definedName name="_TT4" localSheetId="11">#REF!</definedName>
    <definedName name="_TT4" localSheetId="3">#REF!</definedName>
    <definedName name="_TT4" localSheetId="7">#REF!</definedName>
    <definedName name="_TT4" localSheetId="2">#REF!</definedName>
    <definedName name="_TT4" localSheetId="4">#REF!</definedName>
    <definedName name="_TT4" localSheetId="6">#REF!</definedName>
    <definedName name="_TT4" localSheetId="5">#REF!</definedName>
    <definedName name="_TT4">#REF!</definedName>
    <definedName name="_TT44" localSheetId="1">#REF!</definedName>
    <definedName name="_TT44" localSheetId="10">#REF!</definedName>
    <definedName name="_TT44" localSheetId="13">#REF!</definedName>
    <definedName name="_TT44" localSheetId="9">#REF!</definedName>
    <definedName name="_TT44" localSheetId="12">#REF!</definedName>
    <definedName name="_TT44" localSheetId="8">#REF!</definedName>
    <definedName name="_TT44" localSheetId="11">#REF!</definedName>
    <definedName name="_TT44" localSheetId="3">#REF!</definedName>
    <definedName name="_TT44" localSheetId="7">#REF!</definedName>
    <definedName name="_TT44" localSheetId="2">#REF!</definedName>
    <definedName name="_TT44" localSheetId="4">#REF!</definedName>
    <definedName name="_TT44" localSheetId="6">#REF!</definedName>
    <definedName name="_TT44" localSheetId="5">#REF!</definedName>
    <definedName name="_TT44">#REF!</definedName>
    <definedName name="_TT5" localSheetId="1">#REF!</definedName>
    <definedName name="_TT5" localSheetId="10">#REF!</definedName>
    <definedName name="_TT5" localSheetId="13">#REF!</definedName>
    <definedName name="_TT5" localSheetId="9">#REF!</definedName>
    <definedName name="_TT5" localSheetId="12">#REF!</definedName>
    <definedName name="_TT5" localSheetId="8">#REF!</definedName>
    <definedName name="_TT5" localSheetId="11">#REF!</definedName>
    <definedName name="_TT5" localSheetId="3">#REF!</definedName>
    <definedName name="_TT5" localSheetId="7">#REF!</definedName>
    <definedName name="_TT5" localSheetId="2">#REF!</definedName>
    <definedName name="_TT5" localSheetId="4">#REF!</definedName>
    <definedName name="_TT5" localSheetId="6">#REF!</definedName>
    <definedName name="_TT5" localSheetId="5">#REF!</definedName>
    <definedName name="_TT5">#REF!</definedName>
    <definedName name="_TT6" localSheetId="1">#REF!</definedName>
    <definedName name="_TT6" localSheetId="10">#REF!</definedName>
    <definedName name="_TT6" localSheetId="13">#REF!</definedName>
    <definedName name="_TT6" localSheetId="9">#REF!</definedName>
    <definedName name="_TT6" localSheetId="12">#REF!</definedName>
    <definedName name="_TT6" localSheetId="8">#REF!</definedName>
    <definedName name="_TT6" localSheetId="11">#REF!</definedName>
    <definedName name="_TT6" localSheetId="3">#REF!</definedName>
    <definedName name="_TT6" localSheetId="7">#REF!</definedName>
    <definedName name="_TT6" localSheetId="2">#REF!</definedName>
    <definedName name="_TT6" localSheetId="4">#REF!</definedName>
    <definedName name="_TT6" localSheetId="6">#REF!</definedName>
    <definedName name="_TT6" localSheetId="5">#REF!</definedName>
    <definedName name="_TT6">#REF!</definedName>
    <definedName name="_TT7" localSheetId="1">#REF!</definedName>
    <definedName name="_TT7" localSheetId="10">#REF!</definedName>
    <definedName name="_TT7" localSheetId="13">#REF!</definedName>
    <definedName name="_TT7" localSheetId="9">#REF!</definedName>
    <definedName name="_TT7" localSheetId="12">#REF!</definedName>
    <definedName name="_TT7" localSheetId="8">#REF!</definedName>
    <definedName name="_TT7" localSheetId="11">#REF!</definedName>
    <definedName name="_TT7" localSheetId="3">#REF!</definedName>
    <definedName name="_TT7" localSheetId="7">#REF!</definedName>
    <definedName name="_TT7" localSheetId="2">#REF!</definedName>
    <definedName name="_TT7" localSheetId="4">#REF!</definedName>
    <definedName name="_TT7" localSheetId="6">#REF!</definedName>
    <definedName name="_TT7" localSheetId="5">#REF!</definedName>
    <definedName name="_TT7">#REF!</definedName>
    <definedName name="_TT9" localSheetId="1">#REF!</definedName>
    <definedName name="_TT9" localSheetId="10">#REF!</definedName>
    <definedName name="_TT9" localSheetId="13">#REF!</definedName>
    <definedName name="_TT9" localSheetId="9">#REF!</definedName>
    <definedName name="_TT9" localSheetId="12">#REF!</definedName>
    <definedName name="_TT9" localSheetId="8">#REF!</definedName>
    <definedName name="_TT9" localSheetId="11">#REF!</definedName>
    <definedName name="_TT9" localSheetId="3">#REF!</definedName>
    <definedName name="_TT9" localSheetId="7">#REF!</definedName>
    <definedName name="_TT9" localSheetId="2">#REF!</definedName>
    <definedName name="_TT9" localSheetId="4">#REF!</definedName>
    <definedName name="_TT9" localSheetId="6">#REF!</definedName>
    <definedName name="_TT9" localSheetId="5">#REF!</definedName>
    <definedName name="_TT9">#REF!</definedName>
    <definedName name="_VD7">#REF!</definedName>
    <definedName name="A" localSheetId="1">#REF!</definedName>
    <definedName name="A" localSheetId="10">#REF!</definedName>
    <definedName name="A" localSheetId="13">#REF!</definedName>
    <definedName name="A" localSheetId="9">#REF!</definedName>
    <definedName name="A" localSheetId="12">#REF!</definedName>
    <definedName name="A" localSheetId="8">#REF!</definedName>
    <definedName name="A" localSheetId="11">#REF!</definedName>
    <definedName name="A" localSheetId="3">#REF!</definedName>
    <definedName name="A" localSheetId="7">#REF!</definedName>
    <definedName name="A" localSheetId="2">#REF!</definedName>
    <definedName name="A" localSheetId="4">#REF!</definedName>
    <definedName name="A" localSheetId="6">#REF!</definedName>
    <definedName name="A" localSheetId="5">#REF!</definedName>
    <definedName name="A">#REF!</definedName>
    <definedName name="A_1456" localSheetId="1">#REF!</definedName>
    <definedName name="A_1456" localSheetId="10">#REF!</definedName>
    <definedName name="A_1456" localSheetId="13">#REF!</definedName>
    <definedName name="A_1456" localSheetId="9">#REF!</definedName>
    <definedName name="A_1456" localSheetId="12">#REF!</definedName>
    <definedName name="A_1456" localSheetId="8">#REF!</definedName>
    <definedName name="A_1456" localSheetId="11">#REF!</definedName>
    <definedName name="A_1456" localSheetId="3">#REF!</definedName>
    <definedName name="A_1456" localSheetId="7">#REF!</definedName>
    <definedName name="A_1456" localSheetId="2">#REF!</definedName>
    <definedName name="A_1456" localSheetId="4">#REF!</definedName>
    <definedName name="A_1456" localSheetId="6">#REF!</definedName>
    <definedName name="A_1456" localSheetId="5">#REF!</definedName>
    <definedName name="A_1456">#REF!</definedName>
    <definedName name="A_156" localSheetId="1">#REF!</definedName>
    <definedName name="A_156" localSheetId="10">#REF!</definedName>
    <definedName name="A_156" localSheetId="13">#REF!</definedName>
    <definedName name="A_156" localSheetId="9">#REF!</definedName>
    <definedName name="A_156" localSheetId="12">#REF!</definedName>
    <definedName name="A_156" localSheetId="8">#REF!</definedName>
    <definedName name="A_156" localSheetId="11">#REF!</definedName>
    <definedName name="A_156" localSheetId="3">#REF!</definedName>
    <definedName name="A_156" localSheetId="7">#REF!</definedName>
    <definedName name="A_156" localSheetId="2">#REF!</definedName>
    <definedName name="A_156" localSheetId="4">#REF!</definedName>
    <definedName name="A_156" localSheetId="6">#REF!</definedName>
    <definedName name="A_156" localSheetId="5">#REF!</definedName>
    <definedName name="A_156">#REF!</definedName>
    <definedName name="A_166" localSheetId="1">#REF!</definedName>
    <definedName name="A_166" localSheetId="10">#REF!</definedName>
    <definedName name="A_166" localSheetId="13">#REF!</definedName>
    <definedName name="A_166" localSheetId="9">#REF!</definedName>
    <definedName name="A_166" localSheetId="12">#REF!</definedName>
    <definedName name="A_166" localSheetId="8">#REF!</definedName>
    <definedName name="A_166" localSheetId="11">#REF!</definedName>
    <definedName name="A_166" localSheetId="3">#REF!</definedName>
    <definedName name="A_166" localSheetId="7">#REF!</definedName>
    <definedName name="A_166" localSheetId="2">#REF!</definedName>
    <definedName name="A_166" localSheetId="4">#REF!</definedName>
    <definedName name="A_166" localSheetId="6">#REF!</definedName>
    <definedName name="A_166" localSheetId="5">#REF!</definedName>
    <definedName name="A_166">#REF!</definedName>
    <definedName name="A_937" localSheetId="1">#REF!</definedName>
    <definedName name="A_937" localSheetId="10">#REF!</definedName>
    <definedName name="A_937" localSheetId="13">#REF!</definedName>
    <definedName name="A_937" localSheetId="9">#REF!</definedName>
    <definedName name="A_937" localSheetId="12">#REF!</definedName>
    <definedName name="A_937" localSheetId="8">#REF!</definedName>
    <definedName name="A_937" localSheetId="11">#REF!</definedName>
    <definedName name="A_937" localSheetId="3">#REF!</definedName>
    <definedName name="A_937" localSheetId="7">#REF!</definedName>
    <definedName name="A_937" localSheetId="2">#REF!</definedName>
    <definedName name="A_937" localSheetId="4">#REF!</definedName>
    <definedName name="A_937" localSheetId="6">#REF!</definedName>
    <definedName name="A_937" localSheetId="5">#REF!</definedName>
    <definedName name="A_937">#REF!</definedName>
    <definedName name="A_new" localSheetId="1">#REF!</definedName>
    <definedName name="A_new" localSheetId="10">#REF!</definedName>
    <definedName name="A_new" localSheetId="13">#REF!</definedName>
    <definedName name="A_new" localSheetId="9">#REF!</definedName>
    <definedName name="A_new" localSheetId="12">#REF!</definedName>
    <definedName name="A_new" localSheetId="8">#REF!</definedName>
    <definedName name="A_new" localSheetId="11">#REF!</definedName>
    <definedName name="A_new" localSheetId="3">#REF!</definedName>
    <definedName name="A_new" localSheetId="7">#REF!</definedName>
    <definedName name="A_new" localSheetId="2">#REF!</definedName>
    <definedName name="A_new" localSheetId="4">#REF!</definedName>
    <definedName name="A_new" localSheetId="6">#REF!</definedName>
    <definedName name="A_new" localSheetId="5">#REF!</definedName>
    <definedName name="A_new">#REF!</definedName>
    <definedName name="AA" localSheetId="1">#REF!</definedName>
    <definedName name="AA" localSheetId="10">#REF!</definedName>
    <definedName name="AA" localSheetId="13">#REF!</definedName>
    <definedName name="AA" localSheetId="9">#REF!</definedName>
    <definedName name="AA" localSheetId="12">#REF!</definedName>
    <definedName name="AA" localSheetId="8">#REF!</definedName>
    <definedName name="AA" localSheetId="11">#REF!</definedName>
    <definedName name="AA" localSheetId="3">#REF!</definedName>
    <definedName name="AA" localSheetId="7">#REF!</definedName>
    <definedName name="AA" localSheetId="2">#REF!</definedName>
    <definedName name="AA" localSheetId="4">#REF!</definedName>
    <definedName name="AA" localSheetId="6">#REF!</definedName>
    <definedName name="AA" localSheetId="5">#REF!</definedName>
    <definedName name="AA">#REF!</definedName>
    <definedName name="AAA" localSheetId="1">#REF!</definedName>
    <definedName name="AAA" localSheetId="10">#REF!</definedName>
    <definedName name="AAA" localSheetId="13">#REF!</definedName>
    <definedName name="AAA" localSheetId="9">#REF!</definedName>
    <definedName name="AAA" localSheetId="12">#REF!</definedName>
    <definedName name="AAA" localSheetId="8">#REF!</definedName>
    <definedName name="AAA" localSheetId="11">#REF!</definedName>
    <definedName name="AAA" localSheetId="3">#REF!</definedName>
    <definedName name="AAA" localSheetId="7">#REF!</definedName>
    <definedName name="AAA" localSheetId="2">#REF!</definedName>
    <definedName name="AAA" localSheetId="4">#REF!</definedName>
    <definedName name="AAA" localSheetId="6">#REF!</definedName>
    <definedName name="AAA" localSheetId="5">#REF!</definedName>
    <definedName name="AAA">#REF!</definedName>
    <definedName name="AAAA" localSheetId="1">#N/A</definedName>
    <definedName name="AAAA" localSheetId="10">#N/A</definedName>
    <definedName name="AAAA" localSheetId="13">#N/A</definedName>
    <definedName name="AAAA" localSheetId="9">#N/A</definedName>
    <definedName name="AAAA" localSheetId="12">#N/A</definedName>
    <definedName name="AAAA" localSheetId="8">#N/A</definedName>
    <definedName name="AAAA" localSheetId="11">#N/A</definedName>
    <definedName name="AAAA" localSheetId="3">#N/A</definedName>
    <definedName name="AAAA" localSheetId="7">#N/A</definedName>
    <definedName name="AAAA" localSheetId="2">#N/A</definedName>
    <definedName name="AAAA" localSheetId="4">#N/A</definedName>
    <definedName name="AAAA" localSheetId="6">#N/A</definedName>
    <definedName name="AAAA" localSheetId="5">#N/A</definedName>
    <definedName name="AAAA">#REF!</definedName>
    <definedName name="aaaaaaa" localSheetId="1">#REF!</definedName>
    <definedName name="aaaaaaa" localSheetId="10">#REF!</definedName>
    <definedName name="aaaaaaa" localSheetId="13">#REF!</definedName>
    <definedName name="aaaaaaa" localSheetId="9">#REF!</definedName>
    <definedName name="aaaaaaa" localSheetId="12">#REF!</definedName>
    <definedName name="aaaaaaa" localSheetId="8">#REF!</definedName>
    <definedName name="aaaaaaa" localSheetId="11">#REF!</definedName>
    <definedName name="aaaaaaa" localSheetId="3">#REF!</definedName>
    <definedName name="aaaaaaa" localSheetId="7">#REF!</definedName>
    <definedName name="aaaaaaa" localSheetId="2">#REF!</definedName>
    <definedName name="aaaaaaa" localSheetId="4">#REF!</definedName>
    <definedName name="aaaaaaa" localSheetId="6">#REF!</definedName>
    <definedName name="aaaaaaa" localSheetId="5">#REF!</definedName>
    <definedName name="aaaaaaa">#REF!</definedName>
    <definedName name="aaaaaaaa" localSheetId="1">#REF!</definedName>
    <definedName name="aaaaaaaa" localSheetId="10">#REF!</definedName>
    <definedName name="aaaaaaaa" localSheetId="13">#REF!</definedName>
    <definedName name="aaaaaaaa" localSheetId="9">#REF!</definedName>
    <definedName name="aaaaaaaa" localSheetId="12">#REF!</definedName>
    <definedName name="aaaaaaaa" localSheetId="8">#REF!</definedName>
    <definedName name="aaaaaaaa" localSheetId="11">#REF!</definedName>
    <definedName name="aaaaaaaa" localSheetId="3">#REF!</definedName>
    <definedName name="aaaaaaaa" localSheetId="7">#REF!</definedName>
    <definedName name="aaaaaaaa" localSheetId="2">#REF!</definedName>
    <definedName name="aaaaaaaa" localSheetId="4">#REF!</definedName>
    <definedName name="aaaaaaaa" localSheetId="6">#REF!</definedName>
    <definedName name="aaaaaaaa" localSheetId="5">#REF!</definedName>
    <definedName name="aaaaaaaa">#REF!</definedName>
    <definedName name="aaaaaaaaaa" localSheetId="1">#REF!</definedName>
    <definedName name="aaaaaaaaaa" localSheetId="10">#REF!</definedName>
    <definedName name="aaaaaaaaaa" localSheetId="13">#REF!</definedName>
    <definedName name="aaaaaaaaaa" localSheetId="9">#REF!</definedName>
    <definedName name="aaaaaaaaaa" localSheetId="12">#REF!</definedName>
    <definedName name="aaaaaaaaaa" localSheetId="8">#REF!</definedName>
    <definedName name="aaaaaaaaaa" localSheetId="11">#REF!</definedName>
    <definedName name="aaaaaaaaaa" localSheetId="3">#REF!</definedName>
    <definedName name="aaaaaaaaaa" localSheetId="7">#REF!</definedName>
    <definedName name="aaaaaaaaaa" localSheetId="2">#REF!</definedName>
    <definedName name="aaaaaaaaaa" localSheetId="4">#REF!</definedName>
    <definedName name="aaaaaaaaaa" localSheetId="6">#REF!</definedName>
    <definedName name="aaaaaaaaaa" localSheetId="5">#REF!</definedName>
    <definedName name="aaaaaaaaaa">#REF!</definedName>
    <definedName name="aaaaaaaaaaaaaa" localSheetId="1">#REF!</definedName>
    <definedName name="aaaaaaaaaaaaaa" localSheetId="10">#REF!</definedName>
    <definedName name="aaaaaaaaaaaaaa" localSheetId="13">#REF!</definedName>
    <definedName name="aaaaaaaaaaaaaa" localSheetId="9">#REF!</definedName>
    <definedName name="aaaaaaaaaaaaaa" localSheetId="12">#REF!</definedName>
    <definedName name="aaaaaaaaaaaaaa" localSheetId="8">#REF!</definedName>
    <definedName name="aaaaaaaaaaaaaa" localSheetId="11">#REF!</definedName>
    <definedName name="aaaaaaaaaaaaaa" localSheetId="3">#REF!</definedName>
    <definedName name="aaaaaaaaaaaaaa" localSheetId="7">#REF!</definedName>
    <definedName name="aaaaaaaaaaaaaa" localSheetId="2">#REF!</definedName>
    <definedName name="aaaaaaaaaaaaaa" localSheetId="4">#REF!</definedName>
    <definedName name="aaaaaaaaaaaaaa" localSheetId="6">#REF!</definedName>
    <definedName name="aaaaaaaaaaaaaa" localSheetId="5">#REF!</definedName>
    <definedName name="aaaaaaaaaaaaaa">#REF!</definedName>
    <definedName name="aaaaaaaaaaaaaaaa" localSheetId="1">"AL  "&amp;INDEX(#REF!,MONTH(#REF!),2)&amp;"/"&amp;MONTH(#REF!)&amp;"/"&amp;#REF!</definedName>
    <definedName name="aaaaaaaaaaaaaaaa" localSheetId="10">"AL  "&amp;INDEX(#REF!,MONTH(#REF!),2)&amp;"/"&amp;MONTH(#REF!)&amp;"/"&amp;#REF!</definedName>
    <definedName name="aaaaaaaaaaaaaaaa" localSheetId="13">"AL  "&amp;INDEX(#REF!,MONTH(#REF!),2)&amp;"/"&amp;MONTH(#REF!)&amp;"/"&amp;#REF!</definedName>
    <definedName name="aaaaaaaaaaaaaaaa" localSheetId="9">"AL  "&amp;INDEX(#REF!,MONTH(#REF!),2)&amp;"/"&amp;MONTH(#REF!)&amp;"/"&amp;#REF!</definedName>
    <definedName name="aaaaaaaaaaaaaaaa" localSheetId="12">"AL  "&amp;INDEX(#REF!,MONTH(#REF!),2)&amp;"/"&amp;MONTH(#REF!)&amp;"/"&amp;#REF!</definedName>
    <definedName name="aaaaaaaaaaaaaaaa" localSheetId="8">"AL  "&amp;INDEX(#REF!,MONTH(#REF!),2)&amp;"/"&amp;MONTH(#REF!)&amp;"/"&amp;#REF!</definedName>
    <definedName name="aaaaaaaaaaaaaaaa" localSheetId="11">"AL  "&amp;INDEX(#REF!,MONTH(#REF!),2)&amp;"/"&amp;MONTH(#REF!)&amp;"/"&amp;#REF!</definedName>
    <definedName name="aaaaaaaaaaaaaaaa" localSheetId="3">"AL  "&amp;INDEX(#REF!,MONTH(#REF!),2)&amp;"/"&amp;MONTH(#REF!)&amp;"/"&amp;#REF!</definedName>
    <definedName name="aaaaaaaaaaaaaaaa" localSheetId="7">"AL  "&amp;INDEX(#REF!,MONTH(#REF!),2)&amp;"/"&amp;MONTH(#REF!)&amp;"/"&amp;#REF!</definedName>
    <definedName name="aaaaaaaaaaaaaaaa" localSheetId="2">"AL  "&amp;INDEX(#REF!,MONTH(#REF!),2)&amp;"/"&amp;MONTH(#REF!)&amp;"/"&amp;#REF!</definedName>
    <definedName name="aaaaaaaaaaaaaaaa" localSheetId="4">"AL  "&amp;INDEX(#REF!,MONTH(#REF!),2)&amp;"/"&amp;MONTH(#REF!)&amp;"/"&amp;#REF!</definedName>
    <definedName name="aaaaaaaaaaaaaaaa" localSheetId="6">"AL  "&amp;INDEX(#REF!,MONTH(#REF!),2)&amp;"/"&amp;MONTH(#REF!)&amp;"/"&amp;#REF!</definedName>
    <definedName name="aaaaaaaaaaaaaaaa" localSheetId="5">"AL  "&amp;INDEX(#REF!,MONTH(#REF!),2)&amp;"/"&amp;MONTH(#REF!)&amp;"/"&amp;#REF!</definedName>
    <definedName name="aaaaaaaaaaaaaaaa">"AL  "&amp;INDEX(#REF!,MONTH(#REF!),2)&amp;"/"&amp;MONTH(#REF!)&amp;"/"&amp;#REF!</definedName>
    <definedName name="AABenchMarkValue" localSheetId="1">#REF!</definedName>
    <definedName name="AABenchMarkValue" localSheetId="10">#REF!</definedName>
    <definedName name="AABenchMarkValue" localSheetId="13">#REF!</definedName>
    <definedName name="AABenchMarkValue" localSheetId="9">#REF!</definedName>
    <definedName name="AABenchMarkValue" localSheetId="12">#REF!</definedName>
    <definedName name="AABenchMarkValue" localSheetId="8">#REF!</definedName>
    <definedName name="AABenchMarkValue" localSheetId="11">#REF!</definedName>
    <definedName name="AABenchMarkValue" localSheetId="3">#REF!</definedName>
    <definedName name="AABenchMarkValue" localSheetId="7">#REF!</definedName>
    <definedName name="AABenchMarkValue" localSheetId="2">#REF!</definedName>
    <definedName name="AABenchMarkValue" localSheetId="4">#REF!</definedName>
    <definedName name="AABenchMarkValue" localSheetId="6">#REF!</definedName>
    <definedName name="AABenchMarkValue" localSheetId="5">#REF!</definedName>
    <definedName name="AABenchMarkValue">#REF!</definedName>
    <definedName name="AAValues" localSheetId="1">#REF!</definedName>
    <definedName name="AAValues" localSheetId="10">#REF!</definedName>
    <definedName name="AAValues" localSheetId="13">#REF!</definedName>
    <definedName name="AAValues" localSheetId="9">#REF!</definedName>
    <definedName name="AAValues" localSheetId="12">#REF!</definedName>
    <definedName name="AAValues" localSheetId="8">#REF!</definedName>
    <definedName name="AAValues" localSheetId="11">#REF!</definedName>
    <definedName name="AAValues" localSheetId="3">#REF!</definedName>
    <definedName name="AAValues" localSheetId="7">#REF!</definedName>
    <definedName name="AAValues" localSheetId="2">#REF!</definedName>
    <definedName name="AAValues" localSheetId="4">#REF!</definedName>
    <definedName name="AAValues" localSheetId="6">#REF!</definedName>
    <definedName name="AAValues" localSheetId="5">#REF!</definedName>
    <definedName name="AAValues">#REF!</definedName>
    <definedName name="abc">#REF!</definedName>
    <definedName name="ACC">#REF!</definedName>
    <definedName name="ACQ" localSheetId="1">#REF!</definedName>
    <definedName name="ACQ" localSheetId="10">#REF!</definedName>
    <definedName name="ACQ" localSheetId="13">#REF!</definedName>
    <definedName name="ACQ" localSheetId="9">#REF!</definedName>
    <definedName name="ACQ" localSheetId="12">#REF!</definedName>
    <definedName name="ACQ" localSheetId="8">#REF!</definedName>
    <definedName name="ACQ" localSheetId="11">#REF!</definedName>
    <definedName name="ACQ" localSheetId="3">#REF!</definedName>
    <definedName name="ACQ" localSheetId="7">#REF!</definedName>
    <definedName name="ACQ" localSheetId="2">#REF!</definedName>
    <definedName name="ACQ" localSheetId="4">#REF!</definedName>
    <definedName name="ACQ" localSheetId="6">#REF!</definedName>
    <definedName name="ACQ" localSheetId="5">#REF!</definedName>
    <definedName name="ACQ">#REF!</definedName>
    <definedName name="ACQ." localSheetId="1">#REF!</definedName>
    <definedName name="ACQ." localSheetId="10">#REF!</definedName>
    <definedName name="ACQ." localSheetId="13">#REF!</definedName>
    <definedName name="ACQ." localSheetId="9">#REF!</definedName>
    <definedName name="ACQ." localSheetId="12">#REF!</definedName>
    <definedName name="ACQ." localSheetId="8">#REF!</definedName>
    <definedName name="ACQ." localSheetId="11">#REF!</definedName>
    <definedName name="ACQ." localSheetId="3">#REF!</definedName>
    <definedName name="ACQ." localSheetId="7">#REF!</definedName>
    <definedName name="ACQ." localSheetId="2">#REF!</definedName>
    <definedName name="ACQ." localSheetId="4">#REF!</definedName>
    <definedName name="ACQ." localSheetId="6">#REF!</definedName>
    <definedName name="ACQ." localSheetId="5">#REF!</definedName>
    <definedName name="ACQ.">#REF!</definedName>
    <definedName name="actimp" localSheetId="1">#REF!</definedName>
    <definedName name="actimp" localSheetId="10">#REF!</definedName>
    <definedName name="actimp" localSheetId="13">#REF!</definedName>
    <definedName name="actimp" localSheetId="9">#REF!</definedName>
    <definedName name="actimp" localSheetId="12">#REF!</definedName>
    <definedName name="actimp" localSheetId="8">#REF!</definedName>
    <definedName name="actimp" localSheetId="11">#REF!</definedName>
    <definedName name="actimp" localSheetId="3">#REF!</definedName>
    <definedName name="actimp" localSheetId="7">#REF!</definedName>
    <definedName name="actimp" localSheetId="2">#REF!</definedName>
    <definedName name="actimp" localSheetId="4">#REF!</definedName>
    <definedName name="actimp" localSheetId="6">#REF!</definedName>
    <definedName name="actimp" localSheetId="5">#REF!</definedName>
    <definedName name="actimp">#REF!</definedName>
    <definedName name="actlocal" localSheetId="1">#REF!</definedName>
    <definedName name="actlocal" localSheetId="10">#REF!</definedName>
    <definedName name="actlocal" localSheetId="13">#REF!</definedName>
    <definedName name="actlocal" localSheetId="9">#REF!</definedName>
    <definedName name="actlocal" localSheetId="12">#REF!</definedName>
    <definedName name="actlocal" localSheetId="8">#REF!</definedName>
    <definedName name="actlocal" localSheetId="11">#REF!</definedName>
    <definedName name="actlocal" localSheetId="3">#REF!</definedName>
    <definedName name="actlocal" localSheetId="7">#REF!</definedName>
    <definedName name="actlocal" localSheetId="2">#REF!</definedName>
    <definedName name="actlocal" localSheetId="4">#REF!</definedName>
    <definedName name="actlocal" localSheetId="6">#REF!</definedName>
    <definedName name="actlocal" localSheetId="5">#REF!</definedName>
    <definedName name="actlocal">#REF!</definedName>
    <definedName name="AD" localSheetId="1">#REF!</definedName>
    <definedName name="AD" localSheetId="10">#REF!</definedName>
    <definedName name="AD" localSheetId="13">#REF!</definedName>
    <definedName name="AD" localSheetId="9">#REF!</definedName>
    <definedName name="AD" localSheetId="12">#REF!</definedName>
    <definedName name="AD" localSheetId="8">#REF!</definedName>
    <definedName name="AD" localSheetId="11">#REF!</definedName>
    <definedName name="AD" localSheetId="3">#REF!</definedName>
    <definedName name="AD" localSheetId="7">#REF!</definedName>
    <definedName name="AD" localSheetId="2">#REF!</definedName>
    <definedName name="AD" localSheetId="4">#REF!</definedName>
    <definedName name="AD" localSheetId="6">#REF!</definedName>
    <definedName name="AD" localSheetId="5">#REF!</definedName>
    <definedName name="AD">#REF!</definedName>
    <definedName name="agg">#REF!</definedName>
    <definedName name="AGGIORNAMENTO" localSheetId="1">#REF!</definedName>
    <definedName name="AGGIORNAMENTO" localSheetId="10">#REF!</definedName>
    <definedName name="AGGIORNAMENTO" localSheetId="13">#REF!</definedName>
    <definedName name="AGGIORNAMENTO" localSheetId="9">#REF!</definedName>
    <definedName name="AGGIORNAMENTO" localSheetId="12">#REF!</definedName>
    <definedName name="AGGIORNAMENTO" localSheetId="8">#REF!</definedName>
    <definedName name="AGGIORNAMENTO" localSheetId="11">#REF!</definedName>
    <definedName name="AGGIORNAMENTO" localSheetId="3">#REF!</definedName>
    <definedName name="AGGIORNAMENTO" localSheetId="7">#REF!</definedName>
    <definedName name="AGGIORNAMENTO" localSheetId="2">#REF!</definedName>
    <definedName name="AGGIORNAMENTO" localSheetId="4">#REF!</definedName>
    <definedName name="AGGIORNAMENTO" localSheetId="6">#REF!</definedName>
    <definedName name="AGGIORNAMENTO" localSheetId="5">#REF!</definedName>
    <definedName name="AGGIORNAMENTO">#REF!</definedName>
    <definedName name="AGO" localSheetId="1">#REF!</definedName>
    <definedName name="AGO" localSheetId="10">#REF!</definedName>
    <definedName name="AGO" localSheetId="13">#REF!</definedName>
    <definedName name="AGO" localSheetId="9">#REF!</definedName>
    <definedName name="AGO" localSheetId="12">#REF!</definedName>
    <definedName name="AGO" localSheetId="8">#REF!</definedName>
    <definedName name="AGO" localSheetId="11">#REF!</definedName>
    <definedName name="AGO" localSheetId="3">#REF!</definedName>
    <definedName name="AGO" localSheetId="7">#REF!</definedName>
    <definedName name="AGO" localSheetId="2">#REF!</definedName>
    <definedName name="AGO" localSheetId="4">#REF!</definedName>
    <definedName name="AGO" localSheetId="6">#REF!</definedName>
    <definedName name="AGO" localSheetId="5">#REF!</definedName>
    <definedName name="AGO">#REF!</definedName>
    <definedName name="ALFA14562001" localSheetId="1">#REF!</definedName>
    <definedName name="ALFA14562001" localSheetId="10">#REF!</definedName>
    <definedName name="ALFA14562001" localSheetId="13">#REF!</definedName>
    <definedName name="ALFA14562001" localSheetId="9">#REF!</definedName>
    <definedName name="ALFA14562001" localSheetId="12">#REF!</definedName>
    <definedName name="ALFA14562001" localSheetId="8">#REF!</definedName>
    <definedName name="ALFA14562001" localSheetId="11">#REF!</definedName>
    <definedName name="ALFA14562001" localSheetId="3">#REF!</definedName>
    <definedName name="ALFA14562001" localSheetId="7">#REF!</definedName>
    <definedName name="ALFA14562001" localSheetId="2">#REF!</definedName>
    <definedName name="ALFA14562001" localSheetId="4">#REF!</definedName>
    <definedName name="ALFA14562001" localSheetId="6">#REF!</definedName>
    <definedName name="ALFA14562001" localSheetId="5">#REF!</definedName>
    <definedName name="ALFA14562001">#REF!</definedName>
    <definedName name="ALFA14563" localSheetId="1">#REF!</definedName>
    <definedName name="ALFA14563" localSheetId="10">#REF!</definedName>
    <definedName name="ALFA14563" localSheetId="13">#REF!</definedName>
    <definedName name="ALFA14563" localSheetId="9">#REF!</definedName>
    <definedName name="ALFA14563" localSheetId="12">#REF!</definedName>
    <definedName name="ALFA14563" localSheetId="8">#REF!</definedName>
    <definedName name="ALFA14563" localSheetId="11">#REF!</definedName>
    <definedName name="ALFA14563" localSheetId="3">#REF!</definedName>
    <definedName name="ALFA14563" localSheetId="7">#REF!</definedName>
    <definedName name="ALFA14563" localSheetId="2">#REF!</definedName>
    <definedName name="ALFA14563" localSheetId="4">#REF!</definedName>
    <definedName name="ALFA14563" localSheetId="6">#REF!</definedName>
    <definedName name="ALFA14563" localSheetId="5">#REF!</definedName>
    <definedName name="ALFA14563">#REF!</definedName>
    <definedName name="ALFA152001" localSheetId="1">#REF!</definedName>
    <definedName name="ALFA152001" localSheetId="10">#REF!</definedName>
    <definedName name="ALFA152001" localSheetId="13">#REF!</definedName>
    <definedName name="ALFA152001" localSheetId="9">#REF!</definedName>
    <definedName name="ALFA152001" localSheetId="12">#REF!</definedName>
    <definedName name="ALFA152001" localSheetId="8">#REF!</definedName>
    <definedName name="ALFA152001" localSheetId="11">#REF!</definedName>
    <definedName name="ALFA152001" localSheetId="3">#REF!</definedName>
    <definedName name="ALFA152001" localSheetId="7">#REF!</definedName>
    <definedName name="ALFA152001" localSheetId="2">#REF!</definedName>
    <definedName name="ALFA152001" localSheetId="4">#REF!</definedName>
    <definedName name="ALFA152001" localSheetId="6">#REF!</definedName>
    <definedName name="ALFA152001" localSheetId="5">#REF!</definedName>
    <definedName name="ALFA152001">#REF!</definedName>
    <definedName name="ALFA1562001" localSheetId="1">#REF!</definedName>
    <definedName name="ALFA1562001" localSheetId="10">#REF!</definedName>
    <definedName name="ALFA1562001" localSheetId="13">#REF!</definedName>
    <definedName name="ALFA1562001" localSheetId="9">#REF!</definedName>
    <definedName name="ALFA1562001" localSheetId="12">#REF!</definedName>
    <definedName name="ALFA1562001" localSheetId="8">#REF!</definedName>
    <definedName name="ALFA1562001" localSheetId="11">#REF!</definedName>
    <definedName name="ALFA1562001" localSheetId="3">#REF!</definedName>
    <definedName name="ALFA1562001" localSheetId="7">#REF!</definedName>
    <definedName name="ALFA1562001" localSheetId="2">#REF!</definedName>
    <definedName name="ALFA1562001" localSheetId="4">#REF!</definedName>
    <definedName name="ALFA1562001" localSheetId="6">#REF!</definedName>
    <definedName name="ALFA1562001" localSheetId="5">#REF!</definedName>
    <definedName name="ALFA1562001">#REF!</definedName>
    <definedName name="ALFA1563" localSheetId="1">#REF!</definedName>
    <definedName name="ALFA1563" localSheetId="10">#REF!</definedName>
    <definedName name="ALFA1563" localSheetId="13">#REF!</definedName>
    <definedName name="ALFA1563" localSheetId="9">#REF!</definedName>
    <definedName name="ALFA1563" localSheetId="12">#REF!</definedName>
    <definedName name="ALFA1563" localSheetId="8">#REF!</definedName>
    <definedName name="ALFA1563" localSheetId="11">#REF!</definedName>
    <definedName name="ALFA1563" localSheetId="3">#REF!</definedName>
    <definedName name="ALFA1563" localSheetId="7">#REF!</definedName>
    <definedName name="ALFA1563" localSheetId="2">#REF!</definedName>
    <definedName name="ALFA1563" localSheetId="4">#REF!</definedName>
    <definedName name="ALFA1563" localSheetId="6">#REF!</definedName>
    <definedName name="ALFA1563" localSheetId="5">#REF!</definedName>
    <definedName name="ALFA1563">#REF!</definedName>
    <definedName name="ALFA1662001" localSheetId="1">#REF!</definedName>
    <definedName name="ALFA1662001" localSheetId="10">#REF!</definedName>
    <definedName name="ALFA1662001" localSheetId="13">#REF!</definedName>
    <definedName name="ALFA1662001" localSheetId="9">#REF!</definedName>
    <definedName name="ALFA1662001" localSheetId="12">#REF!</definedName>
    <definedName name="ALFA1662001" localSheetId="8">#REF!</definedName>
    <definedName name="ALFA1662001" localSheetId="11">#REF!</definedName>
    <definedName name="ALFA1662001" localSheetId="3">#REF!</definedName>
    <definedName name="ALFA1662001" localSheetId="7">#REF!</definedName>
    <definedName name="ALFA1662001" localSheetId="2">#REF!</definedName>
    <definedName name="ALFA1662001" localSheetId="4">#REF!</definedName>
    <definedName name="ALFA1662001" localSheetId="6">#REF!</definedName>
    <definedName name="ALFA1662001" localSheetId="5">#REF!</definedName>
    <definedName name="ALFA1662001">#REF!</definedName>
    <definedName name="ALFA1663" localSheetId="1">#REF!</definedName>
    <definedName name="ALFA1663" localSheetId="10">#REF!</definedName>
    <definedName name="ALFA1663" localSheetId="13">#REF!</definedName>
    <definedName name="ALFA1663" localSheetId="9">#REF!</definedName>
    <definedName name="ALFA1663" localSheetId="12">#REF!</definedName>
    <definedName name="ALFA1663" localSheetId="8">#REF!</definedName>
    <definedName name="ALFA1663" localSheetId="11">#REF!</definedName>
    <definedName name="ALFA1663" localSheetId="3">#REF!</definedName>
    <definedName name="ALFA1663" localSheetId="7">#REF!</definedName>
    <definedName name="ALFA1663" localSheetId="2">#REF!</definedName>
    <definedName name="ALFA1663" localSheetId="4">#REF!</definedName>
    <definedName name="ALFA1663" localSheetId="6">#REF!</definedName>
    <definedName name="ALFA1663" localSheetId="5">#REF!</definedName>
    <definedName name="ALFA1663">#REF!</definedName>
    <definedName name="ALFAC2001" localSheetId="1">#REF!</definedName>
    <definedName name="ALFAC2001" localSheetId="10">#REF!</definedName>
    <definedName name="ALFAC2001" localSheetId="13">#REF!</definedName>
    <definedName name="ALFAC2001" localSheetId="9">#REF!</definedName>
    <definedName name="ALFAC2001" localSheetId="12">#REF!</definedName>
    <definedName name="ALFAC2001" localSheetId="8">#REF!</definedName>
    <definedName name="ALFAC2001" localSheetId="11">#REF!</definedName>
    <definedName name="ALFAC2001" localSheetId="3">#REF!</definedName>
    <definedName name="ALFAC2001" localSheetId="7">#REF!</definedName>
    <definedName name="ALFAC2001" localSheetId="2">#REF!</definedName>
    <definedName name="ALFAC2001" localSheetId="4">#REF!</definedName>
    <definedName name="ALFAC2001" localSheetId="6">#REF!</definedName>
    <definedName name="ALFAC2001" localSheetId="5">#REF!</definedName>
    <definedName name="ALFAC2001">#REF!</definedName>
    <definedName name="ALFAC3" localSheetId="1">#REF!</definedName>
    <definedName name="ALFAC3" localSheetId="10">#REF!</definedName>
    <definedName name="ALFAC3" localSheetId="13">#REF!</definedName>
    <definedName name="ALFAC3" localSheetId="9">#REF!</definedName>
    <definedName name="ALFAC3" localSheetId="12">#REF!</definedName>
    <definedName name="ALFAC3" localSheetId="8">#REF!</definedName>
    <definedName name="ALFAC3" localSheetId="11">#REF!</definedName>
    <definedName name="ALFAC3" localSheetId="3">#REF!</definedName>
    <definedName name="ALFAC3" localSheetId="7">#REF!</definedName>
    <definedName name="ALFAC3" localSheetId="2">#REF!</definedName>
    <definedName name="ALFAC3" localSheetId="4">#REF!</definedName>
    <definedName name="ALFAC3" localSheetId="6">#REF!</definedName>
    <definedName name="ALFAC3" localSheetId="5">#REF!</definedName>
    <definedName name="ALFAC3">#REF!</definedName>
    <definedName name="ALT_PO">#REF!</definedName>
    <definedName name="ALTRE_OPERAZIONI_SALTUARIE_EFFETTUABILI_DALL__ESTERNO" localSheetId="1">#REF!</definedName>
    <definedName name="ALTRE_OPERAZIONI_SALTUARIE_EFFETTUABILI_DALL__ESTERNO" localSheetId="10">#REF!</definedName>
    <definedName name="ALTRE_OPERAZIONI_SALTUARIE_EFFETTUABILI_DALL__ESTERNO" localSheetId="13">#REF!</definedName>
    <definedName name="ALTRE_OPERAZIONI_SALTUARIE_EFFETTUABILI_DALL__ESTERNO" localSheetId="9">#REF!</definedName>
    <definedName name="ALTRE_OPERAZIONI_SALTUARIE_EFFETTUABILI_DALL__ESTERNO" localSheetId="12">#REF!</definedName>
    <definedName name="ALTRE_OPERAZIONI_SALTUARIE_EFFETTUABILI_DALL__ESTERNO" localSheetId="8">#REF!</definedName>
    <definedName name="ALTRE_OPERAZIONI_SALTUARIE_EFFETTUABILI_DALL__ESTERNO" localSheetId="11">#REF!</definedName>
    <definedName name="ALTRE_OPERAZIONI_SALTUARIE_EFFETTUABILI_DALL__ESTERNO" localSheetId="3">#REF!</definedName>
    <definedName name="ALTRE_OPERAZIONI_SALTUARIE_EFFETTUABILI_DALL__ESTERNO" localSheetId="7">#REF!</definedName>
    <definedName name="ALTRE_OPERAZIONI_SALTUARIE_EFFETTUABILI_DALL__ESTERNO" localSheetId="2">#REF!</definedName>
    <definedName name="ALTRE_OPERAZIONI_SALTUARIE_EFFETTUABILI_DALL__ESTERNO" localSheetId="4">#REF!</definedName>
    <definedName name="ALTRE_OPERAZIONI_SALTUARIE_EFFETTUABILI_DALL__ESTERNO" localSheetId="6">#REF!</definedName>
    <definedName name="ALTRE_OPERAZIONI_SALTUARIE_EFFETTUABILI_DALL__ESTERNO" localSheetId="5">#REF!</definedName>
    <definedName name="ALTRE_OPERAZIONI_SALTUARIE_EFFETTUABILI_DALL__ESTERNO">#REF!</definedName>
    <definedName name="ALTRI" localSheetId="1">#REF!</definedName>
    <definedName name="ALTRI" localSheetId="10">#REF!</definedName>
    <definedName name="ALTRI" localSheetId="13">#REF!</definedName>
    <definedName name="ALTRI" localSheetId="9">#REF!</definedName>
    <definedName name="ALTRI" localSheetId="12">#REF!</definedName>
    <definedName name="ALTRI" localSheetId="8">#REF!</definedName>
    <definedName name="ALTRI" localSheetId="11">#REF!</definedName>
    <definedName name="ALTRI" localSheetId="3">#REF!</definedName>
    <definedName name="ALTRI" localSheetId="7">#REF!</definedName>
    <definedName name="ALTRI" localSheetId="2">#REF!</definedName>
    <definedName name="ALTRI" localSheetId="4">#REF!</definedName>
    <definedName name="ALTRI" localSheetId="6">#REF!</definedName>
    <definedName name="ALTRI" localSheetId="5">#REF!</definedName>
    <definedName name="ALTRI">#REF!</definedName>
    <definedName name="altri_area_A" localSheetId="1">#REF!</definedName>
    <definedName name="altri_area_A" localSheetId="10">#REF!</definedName>
    <definedName name="altri_area_A" localSheetId="13">#REF!</definedName>
    <definedName name="altri_area_A" localSheetId="9">#REF!</definedName>
    <definedName name="altri_area_A" localSheetId="12">#REF!</definedName>
    <definedName name="altri_area_A" localSheetId="8">#REF!</definedName>
    <definedName name="altri_area_A" localSheetId="11">#REF!</definedName>
    <definedName name="altri_area_A" localSheetId="3">#REF!</definedName>
    <definedName name="altri_area_A" localSheetId="7">#REF!</definedName>
    <definedName name="altri_area_A" localSheetId="2">#REF!</definedName>
    <definedName name="altri_area_A" localSheetId="4">#REF!</definedName>
    <definedName name="altri_area_A" localSheetId="6">#REF!</definedName>
    <definedName name="altri_area_A" localSheetId="5">#REF!</definedName>
    <definedName name="altri_area_A">#REF!</definedName>
    <definedName name="altri_area_B" localSheetId="1">#REF!</definedName>
    <definedName name="altri_area_B" localSheetId="10">#REF!</definedName>
    <definedName name="altri_area_B" localSheetId="13">#REF!</definedName>
    <definedName name="altri_area_B" localSheetId="9">#REF!</definedName>
    <definedName name="altri_area_B" localSheetId="12">#REF!</definedName>
    <definedName name="altri_area_B" localSheetId="8">#REF!</definedName>
    <definedName name="altri_area_B" localSheetId="11">#REF!</definedName>
    <definedName name="altri_area_B" localSheetId="3">#REF!</definedName>
    <definedName name="altri_area_B" localSheetId="7">#REF!</definedName>
    <definedName name="altri_area_B" localSheetId="2">#REF!</definedName>
    <definedName name="altri_area_B" localSheetId="4">#REF!</definedName>
    <definedName name="altri_area_B" localSheetId="6">#REF!</definedName>
    <definedName name="altri_area_B" localSheetId="5">#REF!</definedName>
    <definedName name="altri_area_B">#REF!</definedName>
    <definedName name="altri_DAL" localSheetId="1">#REF!</definedName>
    <definedName name="altri_DAL" localSheetId="10">#REF!</definedName>
    <definedName name="altri_DAL" localSheetId="13">#REF!</definedName>
    <definedName name="altri_DAL" localSheetId="9">#REF!</definedName>
    <definedName name="altri_DAL" localSheetId="12">#REF!</definedName>
    <definedName name="altri_DAL" localSheetId="8">#REF!</definedName>
    <definedName name="altri_DAL" localSheetId="11">#REF!</definedName>
    <definedName name="altri_DAL" localSheetId="3">#REF!</definedName>
    <definedName name="altri_DAL" localSheetId="7">#REF!</definedName>
    <definedName name="altri_DAL" localSheetId="2">#REF!</definedName>
    <definedName name="altri_DAL" localSheetId="4">#REF!</definedName>
    <definedName name="altri_DAL" localSheetId="6">#REF!</definedName>
    <definedName name="altri_DAL" localSheetId="5">#REF!</definedName>
    <definedName name="altri_DAL">#REF!</definedName>
    <definedName name="Altri_Mercati">#REF!</definedName>
    <definedName name="Ambien.Ko" localSheetId="1">#REF!</definedName>
    <definedName name="Ambien.Ko" localSheetId="10">#REF!</definedName>
    <definedName name="Ambien.Ko" localSheetId="13">#REF!</definedName>
    <definedName name="Ambien.Ko" localSheetId="9">#REF!</definedName>
    <definedName name="Ambien.Ko" localSheetId="12">#REF!</definedName>
    <definedName name="Ambien.Ko" localSheetId="8">#REF!</definedName>
    <definedName name="Ambien.Ko" localSheetId="11">#REF!</definedName>
    <definedName name="Ambien.Ko" localSheetId="3">#REF!</definedName>
    <definedName name="Ambien.Ko" localSheetId="7">#REF!</definedName>
    <definedName name="Ambien.Ko" localSheetId="2">#REF!</definedName>
    <definedName name="Ambien.Ko" localSheetId="4">#REF!</definedName>
    <definedName name="Ambien.Ko" localSheetId="6">#REF!</definedName>
    <definedName name="Ambien.Ko" localSheetId="5">#REF!</definedName>
    <definedName name="Ambien.Ko">#REF!</definedName>
    <definedName name="AMM" localSheetId="1">#REF!</definedName>
    <definedName name="AMM" localSheetId="10">#REF!</definedName>
    <definedName name="AMM" localSheetId="13">#REF!</definedName>
    <definedName name="AMM" localSheetId="9">#REF!</definedName>
    <definedName name="AMM" localSheetId="12">#REF!</definedName>
    <definedName name="AMM" localSheetId="8">#REF!</definedName>
    <definedName name="AMM" localSheetId="11">#REF!</definedName>
    <definedName name="AMM" localSheetId="3">#REF!</definedName>
    <definedName name="AMM" localSheetId="7">#REF!</definedName>
    <definedName name="AMM" localSheetId="2">#REF!</definedName>
    <definedName name="AMM" localSheetId="4">#REF!</definedName>
    <definedName name="AMM" localSheetId="6">#REF!</definedName>
    <definedName name="AMM" localSheetId="5">#REF!</definedName>
    <definedName name="AMM">#REF!</definedName>
    <definedName name="AMMORT" localSheetId="1">#REF!</definedName>
    <definedName name="AMMORT" localSheetId="10">#REF!</definedName>
    <definedName name="AMMORT" localSheetId="13">#REF!</definedName>
    <definedName name="AMMORT" localSheetId="9">#REF!</definedName>
    <definedName name="AMMORT" localSheetId="12">#REF!</definedName>
    <definedName name="AMMORT" localSheetId="8">#REF!</definedName>
    <definedName name="AMMORT" localSheetId="11">#REF!</definedName>
    <definedName name="AMMORT" localSheetId="3">#REF!</definedName>
    <definedName name="AMMORT" localSheetId="7">#REF!</definedName>
    <definedName name="AMMORT" localSheetId="2">#REF!</definedName>
    <definedName name="AMMORT" localSheetId="4">#REF!</definedName>
    <definedName name="AMMORT" localSheetId="6">#REF!</definedName>
    <definedName name="AMMORT" localSheetId="5">#REF!</definedName>
    <definedName name="AMMORT">#REF!</definedName>
    <definedName name="ANGELA" localSheetId="1">#REF!</definedName>
    <definedName name="ANGELA" localSheetId="10">#REF!</definedName>
    <definedName name="ANGELA" localSheetId="13">#REF!</definedName>
    <definedName name="ANGELA" localSheetId="9">#REF!</definedName>
    <definedName name="ANGELA" localSheetId="12">#REF!</definedName>
    <definedName name="ANGELA" localSheetId="8">#REF!</definedName>
    <definedName name="ANGELA" localSheetId="11">#REF!</definedName>
    <definedName name="ANGELA" localSheetId="3">#REF!</definedName>
    <definedName name="ANGELA" localSheetId="7">#REF!</definedName>
    <definedName name="ANGELA" localSheetId="2">#REF!</definedName>
    <definedName name="ANGELA" localSheetId="4">#REF!</definedName>
    <definedName name="ANGELA" localSheetId="6">#REF!</definedName>
    <definedName name="ANGELA" localSheetId="5">#REF!</definedName>
    <definedName name="ANGELA">#REF!</definedName>
    <definedName name="anna" localSheetId="1">"AL  "&amp;INDEX(#REF!,MONTH(#REF!),2)&amp;"/"&amp;MONTH(#REF!)&amp;"/"&amp;#REF!-1</definedName>
    <definedName name="anna" localSheetId="10">"AL  "&amp;INDEX(#REF!,MONTH(#REF!),2)&amp;"/"&amp;MONTH(#REF!)&amp;"/"&amp;#REF!-1</definedName>
    <definedName name="anna" localSheetId="13">"AL  "&amp;INDEX(#REF!,MONTH(#REF!),2)&amp;"/"&amp;MONTH(#REF!)&amp;"/"&amp;#REF!-1</definedName>
    <definedName name="anna" localSheetId="9">"AL  "&amp;INDEX(#REF!,MONTH(#REF!),2)&amp;"/"&amp;MONTH(#REF!)&amp;"/"&amp;#REF!-1</definedName>
    <definedName name="anna" localSheetId="12">"AL  "&amp;INDEX(#REF!,MONTH(#REF!),2)&amp;"/"&amp;MONTH(#REF!)&amp;"/"&amp;#REF!-1</definedName>
    <definedName name="anna" localSheetId="8">"AL  "&amp;INDEX(#REF!,MONTH(#REF!),2)&amp;"/"&amp;MONTH(#REF!)&amp;"/"&amp;#REF!-1</definedName>
    <definedName name="anna" localSheetId="11">"AL  "&amp;INDEX(#REF!,MONTH(#REF!),2)&amp;"/"&amp;MONTH(#REF!)&amp;"/"&amp;#REF!-1</definedName>
    <definedName name="anna" localSheetId="3">"AL  "&amp;INDEX(#REF!,MONTH(#REF!),2)&amp;"/"&amp;MONTH(#REF!)&amp;"/"&amp;#REF!-1</definedName>
    <definedName name="anna" localSheetId="7">"AL  "&amp;INDEX(#REF!,MONTH(#REF!),2)&amp;"/"&amp;MONTH(#REF!)&amp;"/"&amp;#REF!-1</definedName>
    <definedName name="anna" localSheetId="2">"AL  "&amp;INDEX(#REF!,MONTH(#REF!),2)&amp;"/"&amp;MONTH(#REF!)&amp;"/"&amp;#REF!-1</definedName>
    <definedName name="anna" localSheetId="4">"AL  "&amp;INDEX(#REF!,MONTH(#REF!),2)&amp;"/"&amp;MONTH(#REF!)&amp;"/"&amp;#REF!-1</definedName>
    <definedName name="anna" localSheetId="6">"AL  "&amp;INDEX(#REF!,MONTH(#REF!),2)&amp;"/"&amp;MONTH(#REF!)&amp;"/"&amp;#REF!-1</definedName>
    <definedName name="anna" localSheetId="5">"AL  "&amp;INDEX(#REF!,MONTH(#REF!),2)&amp;"/"&amp;MONTH(#REF!)&amp;"/"&amp;#REF!-1</definedName>
    <definedName name="anna">"AL  "&amp;INDEX(#REF!,MONTH(#REF!),2)&amp;"/"&amp;MONTH(#REF!)&amp;"/"&amp;#REF!-1</definedName>
    <definedName name="Annee" localSheetId="1">#REF!</definedName>
    <definedName name="Annee" localSheetId="10">#REF!</definedName>
    <definedName name="Annee" localSheetId="13">#REF!</definedName>
    <definedName name="Annee" localSheetId="9">#REF!</definedName>
    <definedName name="Annee" localSheetId="12">#REF!</definedName>
    <definedName name="Annee" localSheetId="8">#REF!</definedName>
    <definedName name="Annee" localSheetId="11">#REF!</definedName>
    <definedName name="Annee" localSheetId="3">#REF!</definedName>
    <definedName name="Annee" localSheetId="7">#REF!</definedName>
    <definedName name="Annee" localSheetId="2">#REF!</definedName>
    <definedName name="Annee" localSheetId="4">#REF!</definedName>
    <definedName name="Annee" localSheetId="6">#REF!</definedName>
    <definedName name="Annee" localSheetId="5">#REF!</definedName>
    <definedName name="Annee">#REF!</definedName>
    <definedName name="anno" localSheetId="1">#REF!</definedName>
    <definedName name="anno" localSheetId="10">#REF!</definedName>
    <definedName name="anno" localSheetId="13">#REF!</definedName>
    <definedName name="anno" localSheetId="9">#REF!</definedName>
    <definedName name="anno" localSheetId="12">#REF!</definedName>
    <definedName name="anno" localSheetId="8">#REF!</definedName>
    <definedName name="anno" localSheetId="11">#REF!</definedName>
    <definedName name="anno" localSheetId="3">#REF!</definedName>
    <definedName name="anno" localSheetId="7">#REF!</definedName>
    <definedName name="anno" localSheetId="2">#REF!</definedName>
    <definedName name="anno" localSheetId="4">#REF!</definedName>
    <definedName name="anno" localSheetId="6">#REF!</definedName>
    <definedName name="anno" localSheetId="5">#REF!</definedName>
    <definedName name="anno">#REF!</definedName>
    <definedName name="Anno_2002" localSheetId="1">#REF!</definedName>
    <definedName name="Anno_2002" localSheetId="10">#REF!</definedName>
    <definedName name="Anno_2002" localSheetId="13">#REF!</definedName>
    <definedName name="Anno_2002" localSheetId="9">#REF!</definedName>
    <definedName name="Anno_2002" localSheetId="12">#REF!</definedName>
    <definedName name="Anno_2002" localSheetId="8">#REF!</definedName>
    <definedName name="Anno_2002" localSheetId="11">#REF!</definedName>
    <definedName name="Anno_2002" localSheetId="3">#REF!</definedName>
    <definedName name="Anno_2002" localSheetId="7">#REF!</definedName>
    <definedName name="Anno_2002" localSheetId="2">#REF!</definedName>
    <definedName name="Anno_2002" localSheetId="4">#REF!</definedName>
    <definedName name="Anno_2002" localSheetId="6">#REF!</definedName>
    <definedName name="Anno_2002" localSheetId="5">#REF!</definedName>
    <definedName name="Anno_2002">#REF!</definedName>
    <definedName name="anno_unità" localSheetId="1">#REF!</definedName>
    <definedName name="anno_unità" localSheetId="10">#REF!</definedName>
    <definedName name="anno_unità" localSheetId="13">#REF!</definedName>
    <definedName name="anno_unità" localSheetId="9">#REF!</definedName>
    <definedName name="anno_unità" localSheetId="12">#REF!</definedName>
    <definedName name="anno_unità" localSheetId="8">#REF!</definedName>
    <definedName name="anno_unità" localSheetId="11">#REF!</definedName>
    <definedName name="anno_unità" localSheetId="3">#REF!</definedName>
    <definedName name="anno_unità" localSheetId="7">#REF!</definedName>
    <definedName name="anno_unità" localSheetId="2">#REF!</definedName>
    <definedName name="anno_unità" localSheetId="4">#REF!</definedName>
    <definedName name="anno_unità" localSheetId="6">#REF!</definedName>
    <definedName name="anno_unità" localSheetId="5">#REF!</definedName>
    <definedName name="anno_unità">#REF!</definedName>
    <definedName name="anscount" hidden="1">1</definedName>
    <definedName name="APR" localSheetId="1">#REF!</definedName>
    <definedName name="APR" localSheetId="10">#REF!</definedName>
    <definedName name="APR" localSheetId="13">#REF!</definedName>
    <definedName name="APR" localSheetId="9">#REF!</definedName>
    <definedName name="APR" localSheetId="12">#REF!</definedName>
    <definedName name="APR" localSheetId="8">#REF!</definedName>
    <definedName name="APR" localSheetId="11">#REF!</definedName>
    <definedName name="APR" localSheetId="3">#REF!</definedName>
    <definedName name="APR" localSheetId="7">#REF!</definedName>
    <definedName name="APR" localSheetId="2">#REF!</definedName>
    <definedName name="APR" localSheetId="4">#REF!</definedName>
    <definedName name="APR" localSheetId="6">#REF!</definedName>
    <definedName name="APR" localSheetId="5">#REF!</definedName>
    <definedName name="APR">#REF!</definedName>
    <definedName name="aralik" localSheetId="1">#REF!</definedName>
    <definedName name="aralik" localSheetId="10">#REF!</definedName>
    <definedName name="aralik" localSheetId="13">#REF!</definedName>
    <definedName name="aralik" localSheetId="9">#REF!</definedName>
    <definedName name="aralik" localSheetId="12">#REF!</definedName>
    <definedName name="aralik" localSheetId="8">#REF!</definedName>
    <definedName name="aralik" localSheetId="11">#REF!</definedName>
    <definedName name="aralik" localSheetId="3">#REF!</definedName>
    <definedName name="aralik" localSheetId="7">#REF!</definedName>
    <definedName name="aralik" localSheetId="2">#REF!</definedName>
    <definedName name="aralik" localSheetId="4">#REF!</definedName>
    <definedName name="aralik" localSheetId="6">#REF!</definedName>
    <definedName name="aralik" localSheetId="5">#REF!</definedName>
    <definedName name="aralik">#REF!</definedName>
    <definedName name="aralik1" localSheetId="1">#REF!</definedName>
    <definedName name="aralik1" localSheetId="10">#REF!</definedName>
    <definedName name="aralik1" localSheetId="13">#REF!</definedName>
    <definedName name="aralik1" localSheetId="9">#REF!</definedName>
    <definedName name="aralik1" localSheetId="12">#REF!</definedName>
    <definedName name="aralik1" localSheetId="8">#REF!</definedName>
    <definedName name="aralik1" localSheetId="11">#REF!</definedName>
    <definedName name="aralik1" localSheetId="3">#REF!</definedName>
    <definedName name="aralik1" localSheetId="7">#REF!</definedName>
    <definedName name="aralik1" localSheetId="2">#REF!</definedName>
    <definedName name="aralik1" localSheetId="4">#REF!</definedName>
    <definedName name="aralik1" localSheetId="6">#REF!</definedName>
    <definedName name="aralik1" localSheetId="5">#REF!</definedName>
    <definedName name="aralik1">#REF!</definedName>
    <definedName name="Área_impressão_IM" localSheetId="1">#REF!</definedName>
    <definedName name="Área_impressão_IM" localSheetId="10">#REF!</definedName>
    <definedName name="Área_impressão_IM" localSheetId="13">#REF!</definedName>
    <definedName name="Área_impressão_IM" localSheetId="9">#REF!</definedName>
    <definedName name="Área_impressão_IM" localSheetId="12">#REF!</definedName>
    <definedName name="Área_impressão_IM" localSheetId="8">#REF!</definedName>
    <definedName name="Área_impressão_IM" localSheetId="11">#REF!</definedName>
    <definedName name="Área_impressão_IM" localSheetId="3">#REF!</definedName>
    <definedName name="Área_impressão_IM" localSheetId="7">#REF!</definedName>
    <definedName name="Área_impressão_IM" localSheetId="2">#REF!</definedName>
    <definedName name="Área_impressão_IM" localSheetId="4">#REF!</definedName>
    <definedName name="Área_impressão_IM" localSheetId="6">#REF!</definedName>
    <definedName name="Área_impressão_IM" localSheetId="5">#REF!</definedName>
    <definedName name="Área_impressão_IM">#REF!</definedName>
    <definedName name="Area_Tab" localSheetId="1">#REF!</definedName>
    <definedName name="Area_Tab" localSheetId="10">#REF!</definedName>
    <definedName name="Area_Tab" localSheetId="13">#REF!</definedName>
    <definedName name="Area_Tab" localSheetId="9">#REF!</definedName>
    <definedName name="Area_Tab" localSheetId="12">#REF!</definedName>
    <definedName name="Area_Tab" localSheetId="8">#REF!</definedName>
    <definedName name="Area_Tab" localSheetId="11">#REF!</definedName>
    <definedName name="Area_Tab" localSheetId="3">#REF!</definedName>
    <definedName name="Area_Tab" localSheetId="7">#REF!</definedName>
    <definedName name="Area_Tab" localSheetId="2">#REF!</definedName>
    <definedName name="Area_Tab" localSheetId="4">#REF!</definedName>
    <definedName name="Area_Tab" localSheetId="6">#REF!</definedName>
    <definedName name="Area_Tab" localSheetId="5">#REF!</definedName>
    <definedName name="Area_Tab">#REF!</definedName>
    <definedName name="AreaValori">#REF!</definedName>
    <definedName name="AREAVOLUMI" localSheetId="1">#REF!</definedName>
    <definedName name="AREAVOLUMI" localSheetId="10">#REF!</definedName>
    <definedName name="AREAVOLUMI" localSheetId="13">#REF!</definedName>
    <definedName name="AREAVOLUMI" localSheetId="9">#REF!</definedName>
    <definedName name="AREAVOLUMI" localSheetId="12">#REF!</definedName>
    <definedName name="AREAVOLUMI" localSheetId="8">#REF!</definedName>
    <definedName name="AREAVOLUMI" localSheetId="11">#REF!</definedName>
    <definedName name="AREAVOLUMI" localSheetId="3">#REF!</definedName>
    <definedName name="AREAVOLUMI" localSheetId="7">#REF!</definedName>
    <definedName name="AREAVOLUMI" localSheetId="2">#REF!</definedName>
    <definedName name="AREAVOLUMI" localSheetId="4">#REF!</definedName>
    <definedName name="AREAVOLUMI" localSheetId="6">#REF!</definedName>
    <definedName name="AREAVOLUMI" localSheetId="5">#REF!</definedName>
    <definedName name="AREAVOLUMI">#REF!</definedName>
    <definedName name="ARGENTINA" localSheetId="1">#N/A</definedName>
    <definedName name="ARGENTINA" localSheetId="10">#N/A</definedName>
    <definedName name="ARGENTINA" localSheetId="13">#N/A</definedName>
    <definedName name="ARGENTINA" localSheetId="9">#N/A</definedName>
    <definedName name="ARGENTINA" localSheetId="12">#N/A</definedName>
    <definedName name="ARGENTINA" localSheetId="8">#N/A</definedName>
    <definedName name="ARGENTINA" localSheetId="11">#N/A</definedName>
    <definedName name="ARGENTINA" localSheetId="3">#N/A</definedName>
    <definedName name="ARGENTINA" localSheetId="7">#N/A</definedName>
    <definedName name="ARGENTINA" localSheetId="2">#N/A</definedName>
    <definedName name="ARGENTINA" localSheetId="4">#N/A</definedName>
    <definedName name="ARGENTINA" localSheetId="6">#N/A</definedName>
    <definedName name="ARGENTINA" localSheetId="5">#N/A</definedName>
    <definedName name="ARGENTINA">#REF!</definedName>
    <definedName name="As" localSheetId="1">#REF!</definedName>
    <definedName name="As" localSheetId="10">#REF!</definedName>
    <definedName name="As" localSheetId="13">#REF!</definedName>
    <definedName name="As" localSheetId="9">#REF!</definedName>
    <definedName name="As" localSheetId="12">#REF!</definedName>
    <definedName name="As" localSheetId="8">#REF!</definedName>
    <definedName name="As" localSheetId="11">#REF!</definedName>
    <definedName name="As" localSheetId="3">#REF!</definedName>
    <definedName name="As" localSheetId="7">#REF!</definedName>
    <definedName name="As" localSheetId="2">#REF!</definedName>
    <definedName name="As" localSheetId="4">#REF!</definedName>
    <definedName name="As" localSheetId="6">#REF!</definedName>
    <definedName name="As" localSheetId="5">#REF!</definedName>
    <definedName name="As">#REF!</definedName>
    <definedName name="asd" localSheetId="1">aaaaa</definedName>
    <definedName name="asd" localSheetId="10">aaaaa</definedName>
    <definedName name="asd" localSheetId="13">aaaaa</definedName>
    <definedName name="asd" localSheetId="9">aaaaa</definedName>
    <definedName name="asd" localSheetId="12">aaaaa</definedName>
    <definedName name="asd" localSheetId="8">aaaaa</definedName>
    <definedName name="asd" localSheetId="11">aaaaa</definedName>
    <definedName name="asd" localSheetId="3">aaaaa</definedName>
    <definedName name="asd" localSheetId="7">aaaaa</definedName>
    <definedName name="asd" localSheetId="2">aaaaa</definedName>
    <definedName name="asd" localSheetId="4">aaaaa</definedName>
    <definedName name="asd" localSheetId="6">aaaaa</definedName>
    <definedName name="asd" localSheetId="5">aaaaa</definedName>
    <definedName name="asd">aaaaa</definedName>
    <definedName name="asdf" localSheetId="1">'DOBLO VAN 510.3'!As</definedName>
    <definedName name="asdf" localSheetId="10">'DUCATO CHASSIS 290.2'!As</definedName>
    <definedName name="asdf" localSheetId="13">'DUCATO CHASSIS BEV 505.2'!As</definedName>
    <definedName name="asdf" localSheetId="9">'DUCATO DROPSIDE 290.2'!As</definedName>
    <definedName name="asdf" localSheetId="12">'DUCATO DROPSIDE BEV 505.2'!As</definedName>
    <definedName name="asdf" localSheetId="8">'DUCATO VAN 290.2'!As</definedName>
    <definedName name="asdf" localSheetId="11">'DUCATO VAN BEV 505.2'!As</definedName>
    <definedName name="asdf" localSheetId="3">'e-DOBLO VAN 511.3'!As</definedName>
    <definedName name="asdf" localSheetId="7">'e-SCUDO VAN &amp; COMBI 507.3'!As</definedName>
    <definedName name="asdf" localSheetId="2">'NEW DOBLO VAN 510.4'!As</definedName>
    <definedName name="asdf" localSheetId="4">'NEW e-DOBLO VAN 511.4'!As</definedName>
    <definedName name="asdf" localSheetId="6">'NEW SCUDO COMBI &amp; ULYSSE 506.4'!As</definedName>
    <definedName name="asdf" localSheetId="5">'SCUDO VAN 506.3'!As</definedName>
    <definedName name="asdf">#REF!</definedName>
    <definedName name="asdfg" localSheetId="1">#REF!</definedName>
    <definedName name="asdfg" localSheetId="10">#REF!</definedName>
    <definedName name="asdfg" localSheetId="13">#REF!</definedName>
    <definedName name="asdfg" localSheetId="9">#REF!</definedName>
    <definedName name="asdfg" localSheetId="12">#REF!</definedName>
    <definedName name="asdfg" localSheetId="8">#REF!</definedName>
    <definedName name="asdfg" localSheetId="11">#REF!</definedName>
    <definedName name="asdfg" localSheetId="3">#REF!</definedName>
    <definedName name="asdfg" localSheetId="7">#REF!</definedName>
    <definedName name="asdfg" localSheetId="2">#REF!</definedName>
    <definedName name="asdfg" localSheetId="4">#REF!</definedName>
    <definedName name="asdfg" localSheetId="6">#REF!</definedName>
    <definedName name="asdfg" localSheetId="5">#REF!</definedName>
    <definedName name="asdfg">#REF!</definedName>
    <definedName name="ASPETTI_COMMERCIALI" localSheetId="1">#REF!</definedName>
    <definedName name="ASPETTI_COMMERCIALI" localSheetId="10">#REF!</definedName>
    <definedName name="ASPETTI_COMMERCIALI" localSheetId="13">#REF!</definedName>
    <definedName name="ASPETTI_COMMERCIALI" localSheetId="9">#REF!</definedName>
    <definedName name="ASPETTI_COMMERCIALI" localSheetId="12">#REF!</definedName>
    <definedName name="ASPETTI_COMMERCIALI" localSheetId="8">#REF!</definedName>
    <definedName name="ASPETTI_COMMERCIALI" localSheetId="11">#REF!</definedName>
    <definedName name="ASPETTI_COMMERCIALI" localSheetId="3">#REF!</definedName>
    <definedName name="ASPETTI_COMMERCIALI" localSheetId="7">#REF!</definedName>
    <definedName name="ASPETTI_COMMERCIALI" localSheetId="2">#REF!</definedName>
    <definedName name="ASPETTI_COMMERCIALI" localSheetId="4">#REF!</definedName>
    <definedName name="ASPETTI_COMMERCIALI" localSheetId="6">#REF!</definedName>
    <definedName name="ASPETTI_COMMERCIALI" localSheetId="5">#REF!</definedName>
    <definedName name="ASPETTI_COMMERCIALI">#REF!</definedName>
    <definedName name="asq" localSheetId="1">_a1O,_a2O</definedName>
    <definedName name="asq" localSheetId="10">_a1O,_a2O</definedName>
    <definedName name="asq" localSheetId="13">_a1O,_a2O</definedName>
    <definedName name="asq" localSheetId="9">_a1O,_a2O</definedName>
    <definedName name="asq" localSheetId="12">_a1O,_a2O</definedName>
    <definedName name="asq" localSheetId="8">_a1O,_a2O</definedName>
    <definedName name="asq" localSheetId="11">_a1O,_a2O</definedName>
    <definedName name="asq" localSheetId="3">_a1O,_a2O</definedName>
    <definedName name="asq" localSheetId="7">_a1O,_a2O</definedName>
    <definedName name="asq" localSheetId="2">_a1O,_a2O</definedName>
    <definedName name="asq" localSheetId="4">_a1O,_a2O</definedName>
    <definedName name="asq" localSheetId="6">_a1O,_a2O</definedName>
    <definedName name="asq" localSheetId="5">_a1O,_a2O</definedName>
    <definedName name="asq">_a1O,_a2O</definedName>
    <definedName name="ASS" localSheetId="1">#REF!</definedName>
    <definedName name="ASS" localSheetId="10">#REF!</definedName>
    <definedName name="ASS" localSheetId="13">#REF!</definedName>
    <definedName name="ASS" localSheetId="9">#REF!</definedName>
    <definedName name="ASS" localSheetId="12">#REF!</definedName>
    <definedName name="ASS" localSheetId="8">#REF!</definedName>
    <definedName name="ASS" localSheetId="11">#REF!</definedName>
    <definedName name="ASS" localSheetId="3">#REF!</definedName>
    <definedName name="ASS" localSheetId="7">#REF!</definedName>
    <definedName name="ASS" localSheetId="2">#REF!</definedName>
    <definedName name="ASS" localSheetId="4">#REF!</definedName>
    <definedName name="ASS" localSheetId="6">#REF!</definedName>
    <definedName name="ASS" localSheetId="5">#REF!</definedName>
    <definedName name="ASS">#REF!</definedName>
    <definedName name="assa" localSheetId="1">kj</definedName>
    <definedName name="assa" localSheetId="10">kj</definedName>
    <definedName name="assa" localSheetId="13">kj</definedName>
    <definedName name="assa" localSheetId="9">kj</definedName>
    <definedName name="assa" localSheetId="12">kj</definedName>
    <definedName name="assa" localSheetId="8">kj</definedName>
    <definedName name="assa" localSheetId="11">kj</definedName>
    <definedName name="assa" localSheetId="3">kj</definedName>
    <definedName name="assa" localSheetId="7">kj</definedName>
    <definedName name="assa" localSheetId="2">kj</definedName>
    <definedName name="assa" localSheetId="4">kj</definedName>
    <definedName name="assa" localSheetId="6">kj</definedName>
    <definedName name="assa" localSheetId="5">kj</definedName>
    <definedName name="assa">kj</definedName>
    <definedName name="ASSM1" localSheetId="1">#REF!</definedName>
    <definedName name="ASSM1" localSheetId="10">#REF!</definedName>
    <definedName name="ASSM1" localSheetId="13">#REF!</definedName>
    <definedName name="ASSM1" localSheetId="9">#REF!</definedName>
    <definedName name="ASSM1" localSheetId="12">#REF!</definedName>
    <definedName name="ASSM1" localSheetId="8">#REF!</definedName>
    <definedName name="ASSM1" localSheetId="11">#REF!</definedName>
    <definedName name="ASSM1" localSheetId="3">#REF!</definedName>
    <definedName name="ASSM1" localSheetId="7">#REF!</definedName>
    <definedName name="ASSM1" localSheetId="2">#REF!</definedName>
    <definedName name="ASSM1" localSheetId="4">#REF!</definedName>
    <definedName name="ASSM1" localSheetId="6">#REF!</definedName>
    <definedName name="ASSM1" localSheetId="5">#REF!</definedName>
    <definedName name="ASSM1">#REF!</definedName>
    <definedName name="ATACVAREJ">#REF!</definedName>
    <definedName name="Auteur" localSheetId="1">#REF!</definedName>
    <definedName name="Auteur" localSheetId="10">#REF!</definedName>
    <definedName name="Auteur" localSheetId="13">#REF!</definedName>
    <definedName name="Auteur" localSheetId="9">#REF!</definedName>
    <definedName name="Auteur" localSheetId="12">#REF!</definedName>
    <definedName name="Auteur" localSheetId="8">#REF!</definedName>
    <definedName name="Auteur" localSheetId="11">#REF!</definedName>
    <definedName name="Auteur" localSheetId="3">#REF!</definedName>
    <definedName name="Auteur" localSheetId="7">#REF!</definedName>
    <definedName name="Auteur" localSheetId="2">#REF!</definedName>
    <definedName name="Auteur" localSheetId="4">#REF!</definedName>
    <definedName name="Auteur" localSheetId="6">#REF!</definedName>
    <definedName name="Auteur" localSheetId="5">#REF!</definedName>
    <definedName name="Auteur">#REF!</definedName>
    <definedName name="AV" localSheetId="1">#REF!</definedName>
    <definedName name="AV" localSheetId="10">#REF!</definedName>
    <definedName name="AV" localSheetId="13">#REF!</definedName>
    <definedName name="AV" localSheetId="9">#REF!</definedName>
    <definedName name="AV" localSheetId="12">#REF!</definedName>
    <definedName name="AV" localSheetId="8">#REF!</definedName>
    <definedName name="AV" localSheetId="11">#REF!</definedName>
    <definedName name="AV" localSheetId="3">#REF!</definedName>
    <definedName name="AV" localSheetId="7">#REF!</definedName>
    <definedName name="AV" localSheetId="2">#REF!</definedName>
    <definedName name="AV" localSheetId="4">#REF!</definedName>
    <definedName name="AV" localSheetId="6">#REF!</definedName>
    <definedName name="AV" localSheetId="5">#REF!</definedName>
    <definedName name="AV">#REF!</definedName>
    <definedName name="Avg_CKDImpMat" localSheetId="1">#REF!</definedName>
    <definedName name="Avg_CKDImpMat" localSheetId="10">#REF!</definedName>
    <definedName name="Avg_CKDImpMat" localSheetId="13">#REF!</definedName>
    <definedName name="Avg_CKDImpMat" localSheetId="9">#REF!</definedName>
    <definedName name="Avg_CKDImpMat" localSheetId="12">#REF!</definedName>
    <definedName name="Avg_CKDImpMat" localSheetId="8">#REF!</definedName>
    <definedName name="Avg_CKDImpMat" localSheetId="11">#REF!</definedName>
    <definedName name="Avg_CKDImpMat" localSheetId="3">#REF!</definedName>
    <definedName name="Avg_CKDImpMat" localSheetId="7">#REF!</definedName>
    <definedName name="Avg_CKDImpMat" localSheetId="2">#REF!</definedName>
    <definedName name="Avg_CKDImpMat" localSheetId="4">#REF!</definedName>
    <definedName name="Avg_CKDImpMat" localSheetId="6">#REF!</definedName>
    <definedName name="Avg_CKDImpMat" localSheetId="5">#REF!</definedName>
    <definedName name="Avg_CKDImpMat">#REF!</definedName>
    <definedName name="Avg_CKDLocMat" localSheetId="1">#REF!</definedName>
    <definedName name="Avg_CKDLocMat" localSheetId="10">#REF!</definedName>
    <definedName name="Avg_CKDLocMat" localSheetId="13">#REF!</definedName>
    <definedName name="Avg_CKDLocMat" localSheetId="9">#REF!</definedName>
    <definedName name="Avg_CKDLocMat" localSheetId="12">#REF!</definedName>
    <definedName name="Avg_CKDLocMat" localSheetId="8">#REF!</definedName>
    <definedName name="Avg_CKDLocMat" localSheetId="11">#REF!</definedName>
    <definedName name="Avg_CKDLocMat" localSheetId="3">#REF!</definedName>
    <definedName name="Avg_CKDLocMat" localSheetId="7">#REF!</definedName>
    <definedName name="Avg_CKDLocMat" localSheetId="2">#REF!</definedName>
    <definedName name="Avg_CKDLocMat" localSheetId="4">#REF!</definedName>
    <definedName name="Avg_CKDLocMat" localSheetId="6">#REF!</definedName>
    <definedName name="Avg_CKDLocMat" localSheetId="5">#REF!</definedName>
    <definedName name="Avg_CKDLocMat">#REF!</definedName>
    <definedName name="Avg_CKDPrice" localSheetId="1">#REF!</definedName>
    <definedName name="Avg_CKDPrice" localSheetId="10">#REF!</definedName>
    <definedName name="Avg_CKDPrice" localSheetId="13">#REF!</definedName>
    <definedName name="Avg_CKDPrice" localSheetId="9">#REF!</definedName>
    <definedName name="Avg_CKDPrice" localSheetId="12">#REF!</definedName>
    <definedName name="Avg_CKDPrice" localSheetId="8">#REF!</definedName>
    <definedName name="Avg_CKDPrice" localSheetId="11">#REF!</definedName>
    <definedName name="Avg_CKDPrice" localSheetId="3">#REF!</definedName>
    <definedName name="Avg_CKDPrice" localSheetId="7">#REF!</definedName>
    <definedName name="Avg_CKDPrice" localSheetId="2">#REF!</definedName>
    <definedName name="Avg_CKDPrice" localSheetId="4">#REF!</definedName>
    <definedName name="Avg_CKDPrice" localSheetId="6">#REF!</definedName>
    <definedName name="Avg_CKDPrice" localSheetId="5">#REF!</definedName>
    <definedName name="Avg_CKDPrice">#REF!</definedName>
    <definedName name="Awww" localSheetId="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10">{#N/A,#N/A,TRUE,"Cover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13">{#N/A,#N/A,TRUE,"Cover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9">{#N/A,#N/A,TRUE,"Cover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12">{#N/A,#N/A,TRUE,"Cover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8">{#N/A,#N/A,TRUE,"Cover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1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3">{#N/A,#N/A,TRUE,"Cover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7">{#N/A,#N/A,TRUE,"Cover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2">{#N/A,#N/A,TRUE,"Cover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4">{#N/A,#N/A,TRUE,"Cover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6">{#N/A,#N/A,TRUE,"Cover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 localSheetId="5">{#N/A,#N/A,TRUE,"Cover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Awww">{#N/A,#N/A,TRUE,"Cover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b" localSheetId="1">#REF!</definedName>
    <definedName name="b" localSheetId="10">#REF!</definedName>
    <definedName name="b" localSheetId="13">#REF!</definedName>
    <definedName name="b" localSheetId="9">#REF!</definedName>
    <definedName name="b" localSheetId="12">#REF!</definedName>
    <definedName name="b" localSheetId="8">#REF!</definedName>
    <definedName name="b" localSheetId="11">#REF!</definedName>
    <definedName name="b" localSheetId="3">#REF!</definedName>
    <definedName name="b" localSheetId="7">#REF!</definedName>
    <definedName name="b" localSheetId="2">#REF!</definedName>
    <definedName name="b" localSheetId="4">#REF!</definedName>
    <definedName name="b" localSheetId="6">#REF!</definedName>
    <definedName name="b" localSheetId="5">#REF!</definedName>
    <definedName name="b">#REF!</definedName>
    <definedName name="Baht_USD">#REF!</definedName>
    <definedName name="Barchetta">#REF!</definedName>
    <definedName name="BASK_GRAFICO" localSheetId="1">#REF!</definedName>
    <definedName name="BASK_GRAFICO" localSheetId="10">#REF!</definedName>
    <definedName name="BASK_GRAFICO" localSheetId="13">#REF!</definedName>
    <definedName name="BASK_GRAFICO" localSheetId="9">#REF!</definedName>
    <definedName name="BASK_GRAFICO" localSheetId="12">#REF!</definedName>
    <definedName name="BASK_GRAFICO" localSheetId="8">#REF!</definedName>
    <definedName name="BASK_GRAFICO" localSheetId="11">#REF!</definedName>
    <definedName name="BASK_GRAFICO" localSheetId="3">#REF!</definedName>
    <definedName name="BASK_GRAFICO" localSheetId="7">#REF!</definedName>
    <definedName name="BASK_GRAFICO" localSheetId="2">#REF!</definedName>
    <definedName name="BASK_GRAFICO" localSheetId="4">#REF!</definedName>
    <definedName name="BASK_GRAFICO" localSheetId="6">#REF!</definedName>
    <definedName name="BASK_GRAFICO" localSheetId="5">#REF!</definedName>
    <definedName name="BASK_GRAFICO">#REF!</definedName>
    <definedName name="BASK_MODELLO" localSheetId="1">#REF!</definedName>
    <definedName name="BASK_MODELLO" localSheetId="10">#REF!</definedName>
    <definedName name="BASK_MODELLO" localSheetId="13">#REF!</definedName>
    <definedName name="BASK_MODELLO" localSheetId="9">#REF!</definedName>
    <definedName name="BASK_MODELLO" localSheetId="12">#REF!</definedName>
    <definedName name="BASK_MODELLO" localSheetId="8">#REF!</definedName>
    <definedName name="BASK_MODELLO" localSheetId="11">#REF!</definedName>
    <definedName name="BASK_MODELLO" localSheetId="3">#REF!</definedName>
    <definedName name="BASK_MODELLO" localSheetId="7">#REF!</definedName>
    <definedName name="BASK_MODELLO" localSheetId="2">#REF!</definedName>
    <definedName name="BASK_MODELLO" localSheetId="4">#REF!</definedName>
    <definedName name="BASK_MODELLO" localSheetId="6">#REF!</definedName>
    <definedName name="BASK_MODELLO" localSheetId="5">#REF!</definedName>
    <definedName name="BASK_MODELLO">#REF!</definedName>
    <definedName name="BASK_VERSIONE" localSheetId="1">#REF!</definedName>
    <definedName name="BASK_VERSIONE" localSheetId="10">#REF!</definedName>
    <definedName name="BASK_VERSIONE" localSheetId="13">#REF!</definedName>
    <definedName name="BASK_VERSIONE" localSheetId="9">#REF!</definedName>
    <definedName name="BASK_VERSIONE" localSheetId="12">#REF!</definedName>
    <definedName name="BASK_VERSIONE" localSheetId="8">#REF!</definedName>
    <definedName name="BASK_VERSIONE" localSheetId="11">#REF!</definedName>
    <definedName name="BASK_VERSIONE" localSheetId="3">#REF!</definedName>
    <definedName name="BASK_VERSIONE" localSheetId="7">#REF!</definedName>
    <definedName name="BASK_VERSIONE" localSheetId="2">#REF!</definedName>
    <definedName name="BASK_VERSIONE" localSheetId="4">#REF!</definedName>
    <definedName name="BASK_VERSIONE" localSheetId="6">#REF!</definedName>
    <definedName name="BASK_VERSIONE" localSheetId="5">#REF!</definedName>
    <definedName name="BASK_VERSIONE">#REF!</definedName>
    <definedName name="bb" localSheetId="1">#REF!</definedName>
    <definedName name="bb" localSheetId="10">#REF!</definedName>
    <definedName name="bb" localSheetId="13">#REF!</definedName>
    <definedName name="bb" localSheetId="9">#REF!</definedName>
    <definedName name="bb" localSheetId="12">#REF!</definedName>
    <definedName name="bb" localSheetId="8">#REF!</definedName>
    <definedName name="bb" localSheetId="11">#REF!</definedName>
    <definedName name="bb" localSheetId="3">#REF!</definedName>
    <definedName name="bb" localSheetId="7">#REF!</definedName>
    <definedName name="bb" localSheetId="2">#REF!</definedName>
    <definedName name="bb" localSheetId="4">#REF!</definedName>
    <definedName name="bb" localSheetId="6">#REF!</definedName>
    <definedName name="bb" localSheetId="5">#REF!</definedName>
    <definedName name="bb">#REF!</definedName>
    <definedName name="BBB" localSheetId="1">#REF!</definedName>
    <definedName name="BBB" localSheetId="10">#REF!</definedName>
    <definedName name="BBB" localSheetId="13">#REF!</definedName>
    <definedName name="BBB" localSheetId="9">#REF!</definedName>
    <definedName name="BBB" localSheetId="12">#REF!</definedName>
    <definedName name="BBB" localSheetId="8">#REF!</definedName>
    <definedName name="BBB" localSheetId="11">#REF!</definedName>
    <definedName name="BBB" localSheetId="3">#REF!</definedName>
    <definedName name="BBB" localSheetId="7">#REF!</definedName>
    <definedName name="BBB" localSheetId="2">#REF!</definedName>
    <definedName name="BBB" localSheetId="4">#REF!</definedName>
    <definedName name="BBB" localSheetId="6">#REF!</definedName>
    <definedName name="BBB" localSheetId="5">#REF!</definedName>
    <definedName name="BBB">#REF!</definedName>
    <definedName name="BBBB" localSheetId="1">#REF!</definedName>
    <definedName name="BBBB" localSheetId="10">#REF!</definedName>
    <definedName name="BBBB" localSheetId="13">#REF!</definedName>
    <definedName name="BBBB" localSheetId="9">#REF!</definedName>
    <definedName name="BBBB" localSheetId="12">#REF!</definedName>
    <definedName name="BBBB" localSheetId="8">#REF!</definedName>
    <definedName name="BBBB" localSheetId="11">#REF!</definedName>
    <definedName name="BBBB" localSheetId="3">#REF!</definedName>
    <definedName name="BBBB" localSheetId="7">#REF!</definedName>
    <definedName name="BBBB" localSheetId="2">#REF!</definedName>
    <definedName name="BBBB" localSheetId="4">#REF!</definedName>
    <definedName name="BBBB" localSheetId="6">#REF!</definedName>
    <definedName name="BBBB" localSheetId="5">#REF!</definedName>
    <definedName name="BBBB">#REF!</definedName>
    <definedName name="bbbbbbb" localSheetId="1">#REF!</definedName>
    <definedName name="bbbbbbb" localSheetId="10">#REF!</definedName>
    <definedName name="bbbbbbb" localSheetId="13">#REF!</definedName>
    <definedName name="bbbbbbb" localSheetId="9">#REF!</definedName>
    <definedName name="bbbbbbb" localSheetId="12">#REF!</definedName>
    <definedName name="bbbbbbb" localSheetId="8">#REF!</definedName>
    <definedName name="bbbbbbb" localSheetId="11">#REF!</definedName>
    <definedName name="bbbbbbb" localSheetId="3">#REF!</definedName>
    <definedName name="bbbbbbb" localSheetId="7">#REF!</definedName>
    <definedName name="bbbbbbb" localSheetId="2">#REF!</definedName>
    <definedName name="bbbbbbb" localSheetId="4">#REF!</definedName>
    <definedName name="bbbbbbb" localSheetId="6">#REF!</definedName>
    <definedName name="bbbbbbb" localSheetId="5">#REF!</definedName>
    <definedName name="bbbbbbb">#REF!</definedName>
    <definedName name="bbbbbbbb">#REF!,#REF!,#REF!,#REF!,#REF!,#REF!,#REF!,#REF!</definedName>
    <definedName name="BBBenchMarkValue" localSheetId="1">#REF!</definedName>
    <definedName name="BBBenchMarkValue" localSheetId="10">#REF!</definedName>
    <definedName name="BBBenchMarkValue" localSheetId="13">#REF!</definedName>
    <definedName name="BBBenchMarkValue" localSheetId="9">#REF!</definedName>
    <definedName name="BBBenchMarkValue" localSheetId="12">#REF!</definedName>
    <definedName name="BBBenchMarkValue" localSheetId="8">#REF!</definedName>
    <definedName name="BBBenchMarkValue" localSheetId="11">#REF!</definedName>
    <definedName name="BBBenchMarkValue" localSheetId="3">#REF!</definedName>
    <definedName name="BBBenchMarkValue" localSheetId="7">#REF!</definedName>
    <definedName name="BBBenchMarkValue" localSheetId="2">#REF!</definedName>
    <definedName name="BBBenchMarkValue" localSheetId="4">#REF!</definedName>
    <definedName name="BBBenchMarkValue" localSheetId="6">#REF!</definedName>
    <definedName name="BBBenchMarkValue" localSheetId="5">#REF!</definedName>
    <definedName name="BBBenchMarkValue">#REF!</definedName>
    <definedName name="BBValues" localSheetId="1">#REF!</definedName>
    <definedName name="BBValues" localSheetId="10">#REF!</definedName>
    <definedName name="BBValues" localSheetId="13">#REF!</definedName>
    <definedName name="BBValues" localSheetId="9">#REF!</definedName>
    <definedName name="BBValues" localSheetId="12">#REF!</definedName>
    <definedName name="BBValues" localSheetId="8">#REF!</definedName>
    <definedName name="BBValues" localSheetId="11">#REF!</definedName>
    <definedName name="BBValues" localSheetId="3">#REF!</definedName>
    <definedName name="BBValues" localSheetId="7">#REF!</definedName>
    <definedName name="BBValues" localSheetId="2">#REF!</definedName>
    <definedName name="BBValues" localSheetId="4">#REF!</definedName>
    <definedName name="BBValues" localSheetId="6">#REF!</definedName>
    <definedName name="BBValues" localSheetId="5">#REF!</definedName>
    <definedName name="BBValues">#REF!</definedName>
    <definedName name="bdg_m_vc">#REF!</definedName>
    <definedName name="bdg_m_vett">#REF!</definedName>
    <definedName name="bdg_p_vc">#REF!</definedName>
    <definedName name="bdg_p_vett">#REF!</definedName>
    <definedName name="BenchmarkAdjustValue" localSheetId="1">#REF!</definedName>
    <definedName name="BenchmarkAdjustValue" localSheetId="10">#REF!</definedName>
    <definedName name="BenchmarkAdjustValue" localSheetId="13">#REF!</definedName>
    <definedName name="BenchmarkAdjustValue" localSheetId="9">#REF!</definedName>
    <definedName name="BenchmarkAdjustValue" localSheetId="12">#REF!</definedName>
    <definedName name="BenchmarkAdjustValue" localSheetId="8">#REF!</definedName>
    <definedName name="BenchmarkAdjustValue" localSheetId="11">#REF!</definedName>
    <definedName name="BenchmarkAdjustValue" localSheetId="3">#REF!</definedName>
    <definedName name="BenchmarkAdjustValue" localSheetId="7">#REF!</definedName>
    <definedName name="BenchmarkAdjustValue" localSheetId="2">#REF!</definedName>
    <definedName name="BenchmarkAdjustValue" localSheetId="4">#REF!</definedName>
    <definedName name="BenchmarkAdjustValue" localSheetId="6">#REF!</definedName>
    <definedName name="BenchmarkAdjustValue" localSheetId="5">#REF!</definedName>
    <definedName name="BenchmarkAdjustValue">#REF!</definedName>
    <definedName name="BF" localSheetId="1">#REF!</definedName>
    <definedName name="BF" localSheetId="10">#REF!</definedName>
    <definedName name="BF" localSheetId="13">#REF!</definedName>
    <definedName name="BF" localSheetId="9">#REF!</definedName>
    <definedName name="BF" localSheetId="12">#REF!</definedName>
    <definedName name="BF" localSheetId="8">#REF!</definedName>
    <definedName name="BF" localSheetId="11">#REF!</definedName>
    <definedName name="BF" localSheetId="3">#REF!</definedName>
    <definedName name="BF" localSheetId="7">#REF!</definedName>
    <definedName name="BF" localSheetId="2">#REF!</definedName>
    <definedName name="BF" localSheetId="4">#REF!</definedName>
    <definedName name="BF" localSheetId="6">#REF!</definedName>
    <definedName name="BF" localSheetId="5">#REF!</definedName>
    <definedName name="BF">#REF!</definedName>
    <definedName name="BIELSKO1" localSheetId="1">#REF!</definedName>
    <definedName name="BIELSKO1" localSheetId="10">#REF!</definedName>
    <definedName name="BIELSKO1" localSheetId="13">#REF!</definedName>
    <definedName name="BIELSKO1" localSheetId="9">#REF!</definedName>
    <definedName name="BIELSKO1" localSheetId="12">#REF!</definedName>
    <definedName name="BIELSKO1" localSheetId="8">#REF!</definedName>
    <definedName name="BIELSKO1" localSheetId="11">#REF!</definedName>
    <definedName name="BIELSKO1" localSheetId="3">#REF!</definedName>
    <definedName name="BIELSKO1" localSheetId="7">#REF!</definedName>
    <definedName name="BIELSKO1" localSheetId="2">#REF!</definedName>
    <definedName name="BIELSKO1" localSheetId="4">#REF!</definedName>
    <definedName name="BIELSKO1" localSheetId="6">#REF!</definedName>
    <definedName name="BIELSKO1" localSheetId="5">#REF!</definedName>
    <definedName name="BIELSKO1">#REF!</definedName>
    <definedName name="BIELSKO2" localSheetId="1">#REF!</definedName>
    <definedName name="BIELSKO2" localSheetId="10">#REF!</definedName>
    <definedName name="BIELSKO2" localSheetId="13">#REF!</definedName>
    <definedName name="BIELSKO2" localSheetId="9">#REF!</definedName>
    <definedName name="BIELSKO2" localSheetId="12">#REF!</definedName>
    <definedName name="BIELSKO2" localSheetId="8">#REF!</definedName>
    <definedName name="BIELSKO2" localSheetId="11">#REF!</definedName>
    <definedName name="BIELSKO2" localSheetId="3">#REF!</definedName>
    <definedName name="BIELSKO2" localSheetId="7">#REF!</definedName>
    <definedName name="BIELSKO2" localSheetId="2">#REF!</definedName>
    <definedName name="BIELSKO2" localSheetId="4">#REF!</definedName>
    <definedName name="BIELSKO2" localSheetId="6">#REF!</definedName>
    <definedName name="BIELSKO2" localSheetId="5">#REF!</definedName>
    <definedName name="BIELSKO2">#REF!</definedName>
    <definedName name="Bmpv" localSheetId="1">#REF!</definedName>
    <definedName name="Bmpv" localSheetId="10">#REF!</definedName>
    <definedName name="Bmpv" localSheetId="13">#REF!</definedName>
    <definedName name="Bmpv" localSheetId="9">#REF!</definedName>
    <definedName name="Bmpv" localSheetId="12">#REF!</definedName>
    <definedName name="Bmpv" localSheetId="8">#REF!</definedName>
    <definedName name="Bmpv" localSheetId="11">#REF!</definedName>
    <definedName name="Bmpv" localSheetId="3">#REF!</definedName>
    <definedName name="Bmpv" localSheetId="7">#REF!</definedName>
    <definedName name="Bmpv" localSheetId="2">#REF!</definedName>
    <definedName name="Bmpv" localSheetId="4">#REF!</definedName>
    <definedName name="Bmpv" localSheetId="6">#REF!</definedName>
    <definedName name="Bmpv" localSheetId="5">#REF!</definedName>
    <definedName name="Bmpv">#REF!</definedName>
    <definedName name="BOCCI" localSheetId="1">#REF!</definedName>
    <definedName name="BOCCI" localSheetId="10">#REF!</definedName>
    <definedName name="BOCCI" localSheetId="13">#REF!</definedName>
    <definedName name="BOCCI" localSheetId="9">#REF!</definedName>
    <definedName name="BOCCI" localSheetId="12">#REF!</definedName>
    <definedName name="BOCCI" localSheetId="8">#REF!</definedName>
    <definedName name="BOCCI" localSheetId="11">#REF!</definedName>
    <definedName name="BOCCI" localSheetId="3">#REF!</definedName>
    <definedName name="BOCCI" localSheetId="7">#REF!</definedName>
    <definedName name="BOCCI" localSheetId="2">#REF!</definedName>
    <definedName name="BOCCI" localSheetId="4">#REF!</definedName>
    <definedName name="BOCCI" localSheetId="6">#REF!</definedName>
    <definedName name="BOCCI" localSheetId="5">#REF!</definedName>
    <definedName name="BOCCI">#REF!</definedName>
    <definedName name="BP_MY98" localSheetId="1">#REF!</definedName>
    <definedName name="BP_MY98" localSheetId="10">#REF!</definedName>
    <definedName name="BP_MY98" localSheetId="13">#REF!</definedName>
    <definedName name="BP_MY98" localSheetId="9">#REF!</definedName>
    <definedName name="BP_MY98" localSheetId="12">#REF!</definedName>
    <definedName name="BP_MY98" localSheetId="8">#REF!</definedName>
    <definedName name="BP_MY98" localSheetId="11">#REF!</definedName>
    <definedName name="BP_MY98" localSheetId="3">#REF!</definedName>
    <definedName name="BP_MY98" localSheetId="7">#REF!</definedName>
    <definedName name="BP_MY98" localSheetId="2">#REF!</definedName>
    <definedName name="BP_MY98" localSheetId="4">#REF!</definedName>
    <definedName name="BP_MY98" localSheetId="6">#REF!</definedName>
    <definedName name="BP_MY98" localSheetId="5">#REF!</definedName>
    <definedName name="BP_MY98">#REF!</definedName>
    <definedName name="BRAV_PAL1" localSheetId="1">#REF!</definedName>
    <definedName name="BRAV_PAL1" localSheetId="10">#REF!</definedName>
    <definedName name="BRAV_PAL1" localSheetId="13">#REF!</definedName>
    <definedName name="BRAV_PAL1" localSheetId="9">#REF!</definedName>
    <definedName name="BRAV_PAL1" localSheetId="12">#REF!</definedName>
    <definedName name="BRAV_PAL1" localSheetId="8">#REF!</definedName>
    <definedName name="BRAV_PAL1" localSheetId="11">#REF!</definedName>
    <definedName name="BRAV_PAL1" localSheetId="3">#REF!</definedName>
    <definedName name="BRAV_PAL1" localSheetId="7">#REF!</definedName>
    <definedName name="BRAV_PAL1" localSheetId="2">#REF!</definedName>
    <definedName name="BRAV_PAL1" localSheetId="4">#REF!</definedName>
    <definedName name="BRAV_PAL1" localSheetId="6">#REF!</definedName>
    <definedName name="BRAV_PAL1" localSheetId="5">#REF!</definedName>
    <definedName name="BRAV_PAL1">#REF!</definedName>
    <definedName name="BRAV_PAL2" localSheetId="1">#REF!</definedName>
    <definedName name="BRAV_PAL2" localSheetId="10">#REF!</definedName>
    <definedName name="BRAV_PAL2" localSheetId="13">#REF!</definedName>
    <definedName name="BRAV_PAL2" localSheetId="9">#REF!</definedName>
    <definedName name="BRAV_PAL2" localSheetId="12">#REF!</definedName>
    <definedName name="BRAV_PAL2" localSheetId="8">#REF!</definedName>
    <definedName name="BRAV_PAL2" localSheetId="11">#REF!</definedName>
    <definedName name="BRAV_PAL2" localSheetId="3">#REF!</definedName>
    <definedName name="BRAV_PAL2" localSheetId="7">#REF!</definedName>
    <definedName name="BRAV_PAL2" localSheetId="2">#REF!</definedName>
    <definedName name="BRAV_PAL2" localSheetId="4">#REF!</definedName>
    <definedName name="BRAV_PAL2" localSheetId="6">#REF!</definedName>
    <definedName name="BRAV_PAL2" localSheetId="5">#REF!</definedName>
    <definedName name="BRAV_PAL2">#REF!</definedName>
    <definedName name="Brava" localSheetId="1">#REF!</definedName>
    <definedName name="Brava" localSheetId="10">#REF!</definedName>
    <definedName name="Brava" localSheetId="13">#REF!</definedName>
    <definedName name="Brava" localSheetId="9">#REF!</definedName>
    <definedName name="Brava" localSheetId="12">#REF!</definedName>
    <definedName name="Brava" localSheetId="8">#REF!</definedName>
    <definedName name="Brava" localSheetId="11">#REF!</definedName>
    <definedName name="Brava" localSheetId="3">#REF!</definedName>
    <definedName name="Brava" localSheetId="7">#REF!</definedName>
    <definedName name="Brava" localSheetId="2">#REF!</definedName>
    <definedName name="Brava" localSheetId="4">#REF!</definedName>
    <definedName name="Brava" localSheetId="6">#REF!</definedName>
    <definedName name="Brava" localSheetId="5">#REF!</definedName>
    <definedName name="Brava">#REF!</definedName>
    <definedName name="Bravo" localSheetId="1">#REF!</definedName>
    <definedName name="Bravo" localSheetId="10">#REF!</definedName>
    <definedName name="Bravo" localSheetId="13">#REF!</definedName>
    <definedName name="Bravo" localSheetId="9">#REF!</definedName>
    <definedName name="Bravo" localSheetId="12">#REF!</definedName>
    <definedName name="Bravo" localSheetId="8">#REF!</definedName>
    <definedName name="Bravo" localSheetId="11">#REF!</definedName>
    <definedName name="Bravo" localSheetId="3">#REF!</definedName>
    <definedName name="Bravo" localSheetId="7">#REF!</definedName>
    <definedName name="Bravo" localSheetId="2">#REF!</definedName>
    <definedName name="Bravo" localSheetId="4">#REF!</definedName>
    <definedName name="Bravo" localSheetId="6">#REF!</definedName>
    <definedName name="Bravo" localSheetId="5">#REF!</definedName>
    <definedName name="Bravo">#REF!</definedName>
    <definedName name="BRAVOA" localSheetId="1">#REF!</definedName>
    <definedName name="BRAVOA" localSheetId="10">#REF!</definedName>
    <definedName name="BRAVOA" localSheetId="13">#REF!</definedName>
    <definedName name="BRAVOA" localSheetId="9">#REF!</definedName>
    <definedName name="BRAVOA" localSheetId="12">#REF!</definedName>
    <definedName name="BRAVOA" localSheetId="8">#REF!</definedName>
    <definedName name="BRAVOA" localSheetId="11">#REF!</definedName>
    <definedName name="BRAVOA" localSheetId="3">#REF!</definedName>
    <definedName name="BRAVOA" localSheetId="7">#REF!</definedName>
    <definedName name="BRAVOA" localSheetId="2">#REF!</definedName>
    <definedName name="BRAVOA" localSheetId="4">#REF!</definedName>
    <definedName name="BRAVOA" localSheetId="6">#REF!</definedName>
    <definedName name="BRAVOA" localSheetId="5">#REF!</definedName>
    <definedName name="BRAVOA">#REF!</definedName>
    <definedName name="BRAVOA2001" localSheetId="1">#REF!</definedName>
    <definedName name="BRAVOA2001" localSheetId="10">#REF!</definedName>
    <definedName name="BRAVOA2001" localSheetId="13">#REF!</definedName>
    <definedName name="BRAVOA2001" localSheetId="9">#REF!</definedName>
    <definedName name="BRAVOA2001" localSheetId="12">#REF!</definedName>
    <definedName name="BRAVOA2001" localSheetId="8">#REF!</definedName>
    <definedName name="BRAVOA2001" localSheetId="11">#REF!</definedName>
    <definedName name="BRAVOA2001" localSheetId="3">#REF!</definedName>
    <definedName name="BRAVOA2001" localSheetId="7">#REF!</definedName>
    <definedName name="BRAVOA2001" localSheetId="2">#REF!</definedName>
    <definedName name="BRAVOA2001" localSheetId="4">#REF!</definedName>
    <definedName name="BRAVOA2001" localSheetId="6">#REF!</definedName>
    <definedName name="BRAVOA2001" localSheetId="5">#REF!</definedName>
    <definedName name="BRAVOA2001">#REF!</definedName>
    <definedName name="BRAVOA3" localSheetId="1">#REF!</definedName>
    <definedName name="BRAVOA3" localSheetId="10">#REF!</definedName>
    <definedName name="BRAVOA3" localSheetId="13">#REF!</definedName>
    <definedName name="BRAVOA3" localSheetId="9">#REF!</definedName>
    <definedName name="BRAVOA3" localSheetId="12">#REF!</definedName>
    <definedName name="BRAVOA3" localSheetId="8">#REF!</definedName>
    <definedName name="BRAVOA3" localSheetId="11">#REF!</definedName>
    <definedName name="BRAVOA3" localSheetId="3">#REF!</definedName>
    <definedName name="BRAVOA3" localSheetId="7">#REF!</definedName>
    <definedName name="BRAVOA3" localSheetId="2">#REF!</definedName>
    <definedName name="BRAVOA3" localSheetId="4">#REF!</definedName>
    <definedName name="BRAVOA3" localSheetId="6">#REF!</definedName>
    <definedName name="BRAVOA3" localSheetId="5">#REF!</definedName>
    <definedName name="BRAVOA3">#REF!</definedName>
    <definedName name="BUIOD" localSheetId="1">#REF!</definedName>
    <definedName name="BUIOD" localSheetId="10">#REF!</definedName>
    <definedName name="BUIOD" localSheetId="13">#REF!</definedName>
    <definedName name="BUIOD" localSheetId="9">#REF!</definedName>
    <definedName name="BUIOD" localSheetId="12">#REF!</definedName>
    <definedName name="BUIOD" localSheetId="8">#REF!</definedName>
    <definedName name="BUIOD" localSheetId="11">#REF!</definedName>
    <definedName name="BUIOD" localSheetId="3">#REF!</definedName>
    <definedName name="BUIOD" localSheetId="7">#REF!</definedName>
    <definedName name="BUIOD" localSheetId="2">#REF!</definedName>
    <definedName name="BUIOD" localSheetId="4">#REF!</definedName>
    <definedName name="BUIOD" localSheetId="6">#REF!</definedName>
    <definedName name="BUIOD" localSheetId="5">#REF!</definedName>
    <definedName name="BUIOD">#REF!</definedName>
    <definedName name="BUIOM" localSheetId="1">#REF!</definedName>
    <definedName name="BUIOM" localSheetId="10">#REF!</definedName>
    <definedName name="BUIOM" localSheetId="13">#REF!</definedName>
    <definedName name="BUIOM" localSheetId="9">#REF!</definedName>
    <definedName name="BUIOM" localSheetId="12">#REF!</definedName>
    <definedName name="BUIOM" localSheetId="8">#REF!</definedName>
    <definedName name="BUIOM" localSheetId="11">#REF!</definedName>
    <definedName name="BUIOM" localSheetId="3">#REF!</definedName>
    <definedName name="BUIOM" localSheetId="7">#REF!</definedName>
    <definedName name="BUIOM" localSheetId="2">#REF!</definedName>
    <definedName name="BUIOM" localSheetId="4">#REF!</definedName>
    <definedName name="BUIOM" localSheetId="6">#REF!</definedName>
    <definedName name="BUIOM" localSheetId="5">#REF!</definedName>
    <definedName name="BUIOM">#REF!</definedName>
    <definedName name="Business_Plan_2004">#REF!</definedName>
    <definedName name="Business_Plan_2005">#REF!</definedName>
    <definedName name="Business_Plan_2006">#REF!</definedName>
    <definedName name="Business_Plan_2007">#REF!</definedName>
    <definedName name="Business_Plan_2008" localSheetId="1">#REF!</definedName>
    <definedName name="Business_Plan_2008" localSheetId="10">#REF!</definedName>
    <definedName name="Business_Plan_2008" localSheetId="13">#REF!</definedName>
    <definedName name="Business_Plan_2008" localSheetId="9">#REF!</definedName>
    <definedName name="Business_Plan_2008" localSheetId="12">#REF!</definedName>
    <definedName name="Business_Plan_2008" localSheetId="8">#REF!</definedName>
    <definedName name="Business_Plan_2008" localSheetId="11">#REF!</definedName>
    <definedName name="Business_Plan_2008" localSheetId="3">#REF!</definedName>
    <definedName name="Business_Plan_2008" localSheetId="7">#REF!</definedName>
    <definedName name="Business_Plan_2008" localSheetId="2">#REF!</definedName>
    <definedName name="Business_Plan_2008" localSheetId="4">#REF!</definedName>
    <definedName name="Business_Plan_2008" localSheetId="6">#REF!</definedName>
    <definedName name="Business_Plan_2008" localSheetId="5">#REF!</definedName>
    <definedName name="Business_Plan_2008">#REF!</definedName>
    <definedName name="Business_Plan_2009" localSheetId="1">#REF!</definedName>
    <definedName name="Business_Plan_2009" localSheetId="10">#REF!</definedName>
    <definedName name="Business_Plan_2009" localSheetId="13">#REF!</definedName>
    <definedName name="Business_Plan_2009" localSheetId="9">#REF!</definedName>
    <definedName name="Business_Plan_2009" localSheetId="12">#REF!</definedName>
    <definedName name="Business_Plan_2009" localSheetId="8">#REF!</definedName>
    <definedName name="Business_Plan_2009" localSheetId="11">#REF!</definedName>
    <definedName name="Business_Plan_2009" localSheetId="3">#REF!</definedName>
    <definedName name="Business_Plan_2009" localSheetId="7">#REF!</definedName>
    <definedName name="Business_Plan_2009" localSheetId="2">#REF!</definedName>
    <definedName name="Business_Plan_2009" localSheetId="4">#REF!</definedName>
    <definedName name="Business_Plan_2009" localSheetId="6">#REF!</definedName>
    <definedName name="Business_Plan_2009" localSheetId="5">#REF!</definedName>
    <definedName name="Business_Plan_2009">#REF!</definedName>
    <definedName name="Button11_Click" localSheetId="1">[0]!SpreadCode.Button11_Click</definedName>
    <definedName name="Button11_Click" localSheetId="10">#REF!</definedName>
    <definedName name="Button11_Click" localSheetId="13">#REF!</definedName>
    <definedName name="Button11_Click" localSheetId="9">#REF!</definedName>
    <definedName name="Button11_Click" localSheetId="12">#REF!</definedName>
    <definedName name="Button11_Click" localSheetId="8">#REF!</definedName>
    <definedName name="Button11_Click" localSheetId="11">#REF!</definedName>
    <definedName name="Button11_Click" localSheetId="3">[0]!SpreadCode.Button11_Click</definedName>
    <definedName name="Button11_Click" localSheetId="7">#REF!</definedName>
    <definedName name="Button11_Click" localSheetId="2">[0]!SpreadCode.Button11_Click</definedName>
    <definedName name="Button11_Click" localSheetId="4">[0]!SpreadCode.Button11_Click</definedName>
    <definedName name="Button11_Click" localSheetId="6">#REF!</definedName>
    <definedName name="Button11_Click" localSheetId="5">#REF!</definedName>
    <definedName name="Button11_Click">#REF!</definedName>
    <definedName name="Button2_Click" localSheetId="1">[0]!SpreadCode.Button2_Click</definedName>
    <definedName name="Button2_Click" localSheetId="10">#REF!</definedName>
    <definedName name="Button2_Click" localSheetId="13">#REF!</definedName>
    <definedName name="Button2_Click" localSheetId="9">#REF!</definedName>
    <definedName name="Button2_Click" localSheetId="12">#REF!</definedName>
    <definedName name="Button2_Click" localSheetId="8">#REF!</definedName>
    <definedName name="Button2_Click" localSheetId="11">#REF!</definedName>
    <definedName name="Button2_Click" localSheetId="3">[0]!SpreadCode.Button2_Click</definedName>
    <definedName name="Button2_Click" localSheetId="7">#REF!</definedName>
    <definedName name="Button2_Click" localSheetId="2">[0]!SpreadCode.Button2_Click</definedName>
    <definedName name="Button2_Click" localSheetId="4">[0]!SpreadCode.Button2_Click</definedName>
    <definedName name="Button2_Click" localSheetId="6">#REF!</definedName>
    <definedName name="Button2_Click" localSheetId="5">#REF!</definedName>
    <definedName name="Button2_Click">#REF!</definedName>
    <definedName name="BZ_01">#REF!</definedName>
    <definedName name="BZ_02">#REF!</definedName>
    <definedName name="BZ_03">#REF!</definedName>
    <definedName name="BZ_04">#REF!</definedName>
    <definedName name="BZ_05">#REF!</definedName>
    <definedName name="BZ_06">#REF!</definedName>
    <definedName name="BZ_07">#REF!</definedName>
    <definedName name="C_">#N/A</definedName>
    <definedName name="C_ORA" localSheetId="1">#REF!</definedName>
    <definedName name="C_ORA" localSheetId="10">#REF!</definedName>
    <definedName name="C_ORA" localSheetId="13">#REF!</definedName>
    <definedName name="C_ORA" localSheetId="9">#REF!</definedName>
    <definedName name="C_ORA" localSheetId="12">#REF!</definedName>
    <definedName name="C_ORA" localSheetId="8">#REF!</definedName>
    <definedName name="C_ORA" localSheetId="11">#REF!</definedName>
    <definedName name="C_ORA" localSheetId="3">#REF!</definedName>
    <definedName name="C_ORA" localSheetId="7">#REF!</definedName>
    <definedName name="C_ORA" localSheetId="2">#REF!</definedName>
    <definedName name="C_ORA" localSheetId="4">#REF!</definedName>
    <definedName name="C_ORA" localSheetId="6">#REF!</definedName>
    <definedName name="C_ORA" localSheetId="5">#REF!</definedName>
    <definedName name="C_ORA">#REF!</definedName>
    <definedName name="CAARTE1" localSheetId="1">#REF!</definedName>
    <definedName name="CAARTE1" localSheetId="10">#REF!</definedName>
    <definedName name="CAARTE1" localSheetId="13">#REF!</definedName>
    <definedName name="CAARTE1" localSheetId="9">#REF!</definedName>
    <definedName name="CAARTE1" localSheetId="12">#REF!</definedName>
    <definedName name="CAARTE1" localSheetId="8">#REF!</definedName>
    <definedName name="CAARTE1" localSheetId="11">#REF!</definedName>
    <definedName name="CAARTE1" localSheetId="3">#REF!</definedName>
    <definedName name="CAARTE1" localSheetId="7">#REF!</definedName>
    <definedName name="CAARTE1" localSheetId="2">#REF!</definedName>
    <definedName name="CAARTE1" localSheetId="4">#REF!</definedName>
    <definedName name="CAARTE1" localSheetId="6">#REF!</definedName>
    <definedName name="CAARTE1" localSheetId="5">#REF!</definedName>
    <definedName name="CAARTE1">#REF!</definedName>
    <definedName name="CAARTE2" localSheetId="1">#REF!</definedName>
    <definedName name="CAARTE2" localSheetId="10">#REF!</definedName>
    <definedName name="CAARTE2" localSheetId="13">#REF!</definedName>
    <definedName name="CAARTE2" localSheetId="9">#REF!</definedName>
    <definedName name="CAARTE2" localSheetId="12">#REF!</definedName>
    <definedName name="CAARTE2" localSheetId="8">#REF!</definedName>
    <definedName name="CAARTE2" localSheetId="11">#REF!</definedName>
    <definedName name="CAARTE2" localSheetId="3">#REF!</definedName>
    <definedName name="CAARTE2" localSheetId="7">#REF!</definedName>
    <definedName name="CAARTE2" localSheetId="2">#REF!</definedName>
    <definedName name="CAARTE2" localSheetId="4">#REF!</definedName>
    <definedName name="CAARTE2" localSheetId="6">#REF!</definedName>
    <definedName name="CAARTE2" localSheetId="5">#REF!</definedName>
    <definedName name="CAARTE2">#REF!</definedName>
    <definedName name="CalcArea" localSheetId="1">#REF!</definedName>
    <definedName name="CalcArea" localSheetId="10">#REF!</definedName>
    <definedName name="CalcArea" localSheetId="13">#REF!</definedName>
    <definedName name="CalcArea" localSheetId="9">#REF!</definedName>
    <definedName name="CalcArea" localSheetId="12">#REF!</definedName>
    <definedName name="CalcArea" localSheetId="8">#REF!</definedName>
    <definedName name="CalcArea" localSheetId="11">#REF!</definedName>
    <definedName name="CalcArea" localSheetId="3">#REF!</definedName>
    <definedName name="CalcArea" localSheetId="7">#REF!</definedName>
    <definedName name="CalcArea" localSheetId="2">#REF!</definedName>
    <definedName name="CalcArea" localSheetId="4">#REF!</definedName>
    <definedName name="CalcArea" localSheetId="6">#REF!</definedName>
    <definedName name="CalcArea" localSheetId="5">#REF!</definedName>
    <definedName name="CalcArea">#REF!</definedName>
    <definedName name="cale" localSheetId="1">#REF!</definedName>
    <definedName name="cale" localSheetId="10">#REF!</definedName>
    <definedName name="cale" localSheetId="13">#REF!</definedName>
    <definedName name="cale" localSheetId="9">#REF!</definedName>
    <definedName name="cale" localSheetId="12">#REF!</definedName>
    <definedName name="cale" localSheetId="8">#REF!</definedName>
    <definedName name="cale" localSheetId="11">#REF!</definedName>
    <definedName name="cale" localSheetId="3">#REF!</definedName>
    <definedName name="cale" localSheetId="7">#REF!</definedName>
    <definedName name="cale" localSheetId="2">#REF!</definedName>
    <definedName name="cale" localSheetId="4">#REF!</definedName>
    <definedName name="cale" localSheetId="6">#REF!</definedName>
    <definedName name="cale" localSheetId="5">#REF!</definedName>
    <definedName name="cale">#REF!</definedName>
    <definedName name="CAMBI" localSheetId="1">#REF!</definedName>
    <definedName name="CAMBI" localSheetId="10">#REF!</definedName>
    <definedName name="CAMBI" localSheetId="13">#REF!</definedName>
    <definedName name="CAMBI" localSheetId="9">#REF!</definedName>
    <definedName name="CAMBI" localSheetId="12">#REF!</definedName>
    <definedName name="CAMBI" localSheetId="8">#REF!</definedName>
    <definedName name="CAMBI" localSheetId="11">#REF!</definedName>
    <definedName name="CAMBI" localSheetId="3">#REF!</definedName>
    <definedName name="CAMBI" localSheetId="7">#REF!</definedName>
    <definedName name="CAMBI" localSheetId="2">#REF!</definedName>
    <definedName name="CAMBI" localSheetId="4">#REF!</definedName>
    <definedName name="CAMBI" localSheetId="6">#REF!</definedName>
    <definedName name="CAMBI" localSheetId="5">#REF!</definedName>
    <definedName name="CAMBI">#REF!</definedName>
    <definedName name="CAMBIO" localSheetId="1">#REF!</definedName>
    <definedName name="CAMBIO" localSheetId="10">#REF!</definedName>
    <definedName name="CAMBIO" localSheetId="13">#REF!</definedName>
    <definedName name="CAMBIO" localSheetId="9">#REF!</definedName>
    <definedName name="CAMBIO" localSheetId="12">#REF!</definedName>
    <definedName name="CAMBIO" localSheetId="8">#REF!</definedName>
    <definedName name="CAMBIO" localSheetId="11">#REF!</definedName>
    <definedName name="CAMBIO" localSheetId="3">#REF!</definedName>
    <definedName name="CAMBIO" localSheetId="7">#REF!</definedName>
    <definedName name="CAMBIO" localSheetId="2">#REF!</definedName>
    <definedName name="CAMBIO" localSheetId="4">#REF!</definedName>
    <definedName name="CAMBIO" localSheetId="6">#REF!</definedName>
    <definedName name="CAMBIO" localSheetId="5">#REF!</definedName>
    <definedName name="CAMBIO">#REF!</definedName>
    <definedName name="CANT" localSheetId="1">#REF!</definedName>
    <definedName name="CANT" localSheetId="10">#REF!</definedName>
    <definedName name="CANT" localSheetId="13">#REF!</definedName>
    <definedName name="CANT" localSheetId="9">#REF!</definedName>
    <definedName name="CANT" localSheetId="12">#REF!</definedName>
    <definedName name="CANT" localSheetId="8">#REF!</definedName>
    <definedName name="CANT" localSheetId="11">#REF!</definedName>
    <definedName name="CANT" localSheetId="3">#REF!</definedName>
    <definedName name="CANT" localSheetId="7">#REF!</definedName>
    <definedName name="CANT" localSheetId="2">#REF!</definedName>
    <definedName name="CANT" localSheetId="4">#REF!</definedName>
    <definedName name="CANT" localSheetId="6">#REF!</definedName>
    <definedName name="CANT" localSheetId="5">#REF!</definedName>
    <definedName name="CANT">#REF!</definedName>
    <definedName name="CARLO" localSheetId="1">#REF!</definedName>
    <definedName name="CARLO" localSheetId="10">#REF!</definedName>
    <definedName name="CARLO" localSheetId="13">#REF!</definedName>
    <definedName name="CARLO" localSheetId="9">#REF!</definedName>
    <definedName name="CARLO" localSheetId="12">#REF!</definedName>
    <definedName name="CARLO" localSheetId="8">#REF!</definedName>
    <definedName name="CARLO" localSheetId="11">#REF!</definedName>
    <definedName name="CARLO" localSheetId="3">#REF!</definedName>
    <definedName name="CARLO" localSheetId="7">#REF!</definedName>
    <definedName name="CARLO" localSheetId="2">#REF!</definedName>
    <definedName name="CARLO" localSheetId="4">#REF!</definedName>
    <definedName name="CARLO" localSheetId="6">#REF!</definedName>
    <definedName name="CARLO" localSheetId="5">#REF!</definedName>
    <definedName name="CARLO">#REF!</definedName>
    <definedName name="CARMELO" localSheetId="1">#REF!</definedName>
    <definedName name="CARMELO" localSheetId="10">#REF!</definedName>
    <definedName name="CARMELO" localSheetId="13">#REF!</definedName>
    <definedName name="CARMELO" localSheetId="9">#REF!</definedName>
    <definedName name="CARMELO" localSheetId="12">#REF!</definedName>
    <definedName name="CARMELO" localSheetId="8">#REF!</definedName>
    <definedName name="CARMELO" localSheetId="11">#REF!</definedName>
    <definedName name="CARMELO" localSheetId="3">#REF!</definedName>
    <definedName name="CARMELO" localSheetId="7">#REF!</definedName>
    <definedName name="CARMELO" localSheetId="2">#REF!</definedName>
    <definedName name="CARMELO" localSheetId="4">#REF!</definedName>
    <definedName name="CARMELO" localSheetId="6">#REF!</definedName>
    <definedName name="CARMELO" localSheetId="5">#REF!</definedName>
    <definedName name="CARMELO">#REF!</definedName>
    <definedName name="CAUS" localSheetId="1">#REF!</definedName>
    <definedName name="CAUS" localSheetId="10">#REF!</definedName>
    <definedName name="CAUS" localSheetId="13">#REF!</definedName>
    <definedName name="CAUS" localSheetId="9">#REF!</definedName>
    <definedName name="CAUS" localSheetId="12">#REF!</definedName>
    <definedName name="CAUS" localSheetId="8">#REF!</definedName>
    <definedName name="CAUS" localSheetId="11">#REF!</definedName>
    <definedName name="CAUS" localSheetId="3">#REF!</definedName>
    <definedName name="CAUS" localSheetId="7">#REF!</definedName>
    <definedName name="CAUS" localSheetId="2">#REF!</definedName>
    <definedName name="CAUS" localSheetId="4">#REF!</definedName>
    <definedName name="CAUS" localSheetId="6">#REF!</definedName>
    <definedName name="CAUS" localSheetId="5">#REF!</definedName>
    <definedName name="CAUS">#REF!</definedName>
    <definedName name="CCC" localSheetId="1">#REF!</definedName>
    <definedName name="CCC" localSheetId="10">#REF!</definedName>
    <definedName name="CCC" localSheetId="13">#REF!</definedName>
    <definedName name="CCC" localSheetId="9">#REF!</definedName>
    <definedName name="CCC" localSheetId="12">#REF!</definedName>
    <definedName name="CCC" localSheetId="8">#REF!</definedName>
    <definedName name="CCC" localSheetId="11">#REF!</definedName>
    <definedName name="CCC" localSheetId="3">#REF!</definedName>
    <definedName name="CCC" localSheetId="7">#REF!</definedName>
    <definedName name="CCC" localSheetId="2">#REF!</definedName>
    <definedName name="CCC" localSheetId="4">#REF!</definedName>
    <definedName name="CCC" localSheetId="6">#REF!</definedName>
    <definedName name="CCC" localSheetId="5">#REF!</definedName>
    <definedName name="CCC">#REF!</definedName>
    <definedName name="cccccccccc" localSheetId="1">#REF!</definedName>
    <definedName name="cccccccccc" localSheetId="10">#REF!</definedName>
    <definedName name="cccccccccc" localSheetId="13">#REF!</definedName>
    <definedName name="cccccccccc" localSheetId="9">#REF!</definedName>
    <definedName name="cccccccccc" localSheetId="12">#REF!</definedName>
    <definedName name="cccccccccc" localSheetId="8">#REF!</definedName>
    <definedName name="cccccccccc" localSheetId="11">#REF!</definedName>
    <definedName name="cccccccccc" localSheetId="3">#REF!</definedName>
    <definedName name="cccccccccc" localSheetId="7">#REF!</definedName>
    <definedName name="cccccccccc" localSheetId="2">#REF!</definedName>
    <definedName name="cccccccccc" localSheetId="4">#REF!</definedName>
    <definedName name="cccccccccc" localSheetId="6">#REF!</definedName>
    <definedName name="cccccccccc" localSheetId="5">#REF!</definedName>
    <definedName name="cccccccccc">#REF!</definedName>
    <definedName name="ccccccccccc" localSheetId="1">#REF!</definedName>
    <definedName name="ccccccccccc" localSheetId="10">#REF!</definedName>
    <definedName name="ccccccccccc" localSheetId="13">#REF!</definedName>
    <definedName name="ccccccccccc" localSheetId="9">#REF!</definedName>
    <definedName name="ccccccccccc" localSheetId="12">#REF!</definedName>
    <definedName name="ccccccccccc" localSheetId="8">#REF!</definedName>
    <definedName name="ccccccccccc" localSheetId="11">#REF!</definedName>
    <definedName name="ccccccccccc" localSheetId="3">#REF!</definedName>
    <definedName name="ccccccccccc" localSheetId="7">#REF!</definedName>
    <definedName name="ccccccccccc" localSheetId="2">#REF!</definedName>
    <definedName name="ccccccccccc" localSheetId="4">#REF!</definedName>
    <definedName name="ccccccccccc" localSheetId="6">#REF!</definedName>
    <definedName name="ccccccccccc" localSheetId="5">#REF!</definedName>
    <definedName name="ccccccccccc">#REF!</definedName>
    <definedName name="cccccccccccccc" localSheetId="1">#REF!</definedName>
    <definedName name="cccccccccccccc" localSheetId="10">#REF!</definedName>
    <definedName name="cccccccccccccc" localSheetId="13">#REF!</definedName>
    <definedName name="cccccccccccccc" localSheetId="9">#REF!</definedName>
    <definedName name="cccccccccccccc" localSheetId="12">#REF!</definedName>
    <definedName name="cccccccccccccc" localSheetId="8">#REF!</definedName>
    <definedName name="cccccccccccccc" localSheetId="11">#REF!</definedName>
    <definedName name="cccccccccccccc" localSheetId="3">#REF!</definedName>
    <definedName name="cccccccccccccc" localSheetId="7">#REF!</definedName>
    <definedName name="cccccccccccccc" localSheetId="2">#REF!</definedName>
    <definedName name="cccccccccccccc" localSheetId="4">#REF!</definedName>
    <definedName name="cccccccccccccc" localSheetId="6">#REF!</definedName>
    <definedName name="cccccccccccccc" localSheetId="5">#REF!</definedName>
    <definedName name="cccccccccccccc">#REF!</definedName>
    <definedName name="cccccccccccccccc" localSheetId="1">#REF!</definedName>
    <definedName name="cccccccccccccccc" localSheetId="10">#REF!</definedName>
    <definedName name="cccccccccccccccc" localSheetId="13">#REF!</definedName>
    <definedName name="cccccccccccccccc" localSheetId="9">#REF!</definedName>
    <definedName name="cccccccccccccccc" localSheetId="12">#REF!</definedName>
    <definedName name="cccccccccccccccc" localSheetId="8">#REF!</definedName>
    <definedName name="cccccccccccccccc" localSheetId="11">#REF!</definedName>
    <definedName name="cccccccccccccccc" localSheetId="3">#REF!</definedName>
    <definedName name="cccccccccccccccc" localSheetId="7">#REF!</definedName>
    <definedName name="cccccccccccccccc" localSheetId="2">#REF!</definedName>
    <definedName name="cccccccccccccccc" localSheetId="4">#REF!</definedName>
    <definedName name="cccccccccccccccc" localSheetId="6">#REF!</definedName>
    <definedName name="cccccccccccccccc" localSheetId="5">#REF!</definedName>
    <definedName name="cccccccccccccccc">#REF!</definedName>
    <definedName name="ccccccccccccccccccc" localSheetId="1">#REF!</definedName>
    <definedName name="ccccccccccccccccccc" localSheetId="10">#REF!</definedName>
    <definedName name="ccccccccccccccccccc" localSheetId="13">#REF!</definedName>
    <definedName name="ccccccccccccccccccc" localSheetId="9">#REF!</definedName>
    <definedName name="ccccccccccccccccccc" localSheetId="12">#REF!</definedName>
    <definedName name="ccccccccccccccccccc" localSheetId="8">#REF!</definedName>
    <definedName name="ccccccccccccccccccc" localSheetId="11">#REF!</definedName>
    <definedName name="ccccccccccccccccccc" localSheetId="3">#REF!</definedName>
    <definedName name="ccccccccccccccccccc" localSheetId="7">#REF!</definedName>
    <definedName name="ccccccccccccccccccc" localSheetId="2">#REF!</definedName>
    <definedName name="ccccccccccccccccccc" localSheetId="4">#REF!</definedName>
    <definedName name="ccccccccccccccccccc" localSheetId="6">#REF!</definedName>
    <definedName name="ccccccccccccccccccc" localSheetId="5">#REF!</definedName>
    <definedName name="ccccccccccccccccccc">#REF!</definedName>
    <definedName name="cccccccccccccccccccc" localSheetId="1">#REF!</definedName>
    <definedName name="cccccccccccccccccccc" localSheetId="10">#REF!</definedName>
    <definedName name="cccccccccccccccccccc" localSheetId="13">#REF!</definedName>
    <definedName name="cccccccccccccccccccc" localSheetId="9">#REF!</definedName>
    <definedName name="cccccccccccccccccccc" localSheetId="12">#REF!</definedName>
    <definedName name="cccccccccccccccccccc" localSheetId="8">#REF!</definedName>
    <definedName name="cccccccccccccccccccc" localSheetId="11">#REF!</definedName>
    <definedName name="cccccccccccccccccccc" localSheetId="3">#REF!</definedName>
    <definedName name="cccccccccccccccccccc" localSheetId="7">#REF!</definedName>
    <definedName name="cccccccccccccccccccc" localSheetId="2">#REF!</definedName>
    <definedName name="cccccccccccccccccccc" localSheetId="4">#REF!</definedName>
    <definedName name="cccccccccccccccccccc" localSheetId="6">#REF!</definedName>
    <definedName name="cccccccccccccccccccc" localSheetId="5">#REF!</definedName>
    <definedName name="cccccccccccccccccccc">#REF!</definedName>
    <definedName name="CCValues" localSheetId="1">#REF!</definedName>
    <definedName name="CCValues" localSheetId="10">#REF!</definedName>
    <definedName name="CCValues" localSheetId="13">#REF!</definedName>
    <definedName name="CCValues" localSheetId="9">#REF!</definedName>
    <definedName name="CCValues" localSheetId="12">#REF!</definedName>
    <definedName name="CCValues" localSheetId="8">#REF!</definedName>
    <definedName name="CCValues" localSheetId="11">#REF!</definedName>
    <definedName name="CCValues" localSheetId="3">#REF!</definedName>
    <definedName name="CCValues" localSheetId="7">#REF!</definedName>
    <definedName name="CCValues" localSheetId="2">#REF!</definedName>
    <definedName name="CCValues" localSheetId="4">#REF!</definedName>
    <definedName name="CCValues" localSheetId="6">#REF!</definedName>
    <definedName name="CCValues" localSheetId="5">#REF!</definedName>
    <definedName name="CCValues">#REF!</definedName>
    <definedName name="cd" localSheetId="1">#REF!</definedName>
    <definedName name="cd" localSheetId="10">#REF!</definedName>
    <definedName name="cd" localSheetId="13">#REF!</definedName>
    <definedName name="cd" localSheetId="9">#REF!</definedName>
    <definedName name="cd" localSheetId="12">#REF!</definedName>
    <definedName name="cd" localSheetId="8">#REF!</definedName>
    <definedName name="cd" localSheetId="11">#REF!</definedName>
    <definedName name="cd" localSheetId="3">#REF!</definedName>
    <definedName name="cd" localSheetId="7">#REF!</definedName>
    <definedName name="cd" localSheetId="2">#REF!</definedName>
    <definedName name="cd" localSheetId="4">#REF!</definedName>
    <definedName name="cd" localSheetId="6">#REF!</definedName>
    <definedName name="cd" localSheetId="5">#REF!</definedName>
    <definedName name="cd">#REF!</definedName>
    <definedName name="CD_01">#REF!</definedName>
    <definedName name="CD_02">#REF!</definedName>
    <definedName name="CD_03">#REF!</definedName>
    <definedName name="CD_04">#REF!</definedName>
    <definedName name="CD_05">#REF!</definedName>
    <definedName name="CD_06">#REF!</definedName>
    <definedName name="CD_07">#REF!</definedName>
    <definedName name="CD_09">#REF!</definedName>
    <definedName name="ch" localSheetId="1">#REF!</definedName>
    <definedName name="ch" localSheetId="10">#REF!</definedName>
    <definedName name="ch" localSheetId="13">#REF!</definedName>
    <definedName name="ch" localSheetId="9">#REF!</definedName>
    <definedName name="ch" localSheetId="12">#REF!</definedName>
    <definedName name="ch" localSheetId="8">#REF!</definedName>
    <definedName name="ch" localSheetId="11">#REF!</definedName>
    <definedName name="ch" localSheetId="3">#REF!</definedName>
    <definedName name="ch" localSheetId="7">#REF!</definedName>
    <definedName name="ch" localSheetId="2">#REF!</definedName>
    <definedName name="ch" localSheetId="4">#REF!</definedName>
    <definedName name="ch" localSheetId="6">#REF!</definedName>
    <definedName name="ch" localSheetId="5">#REF!</definedName>
    <definedName name="ch">#REF!</definedName>
    <definedName name="CIAO" localSheetId="1" hidden="1">{"'OBT_6M_30_6'!$S$1:$AE$53"}</definedName>
    <definedName name="CIAO" localSheetId="10" hidden="1">{"'OBT_6M_30_6'!$S$1:$AE$53"}</definedName>
    <definedName name="CIAO" localSheetId="13" hidden="1">{"'OBT_6M_30_6'!$S$1:$AE$53"}</definedName>
    <definedName name="CIAO" localSheetId="9" hidden="1">{"'OBT_6M_30_6'!$S$1:$AE$53"}</definedName>
    <definedName name="CIAO" localSheetId="12" hidden="1">{"'OBT_6M_30_6'!$S$1:$AE$53"}</definedName>
    <definedName name="CIAO" localSheetId="8" hidden="1">{"'OBT_6M_30_6'!$S$1:$AE$53"}</definedName>
    <definedName name="CIAO" localSheetId="11" hidden="1">{"'OBT_6M_30_6'!$S$1:$AE$53"}</definedName>
    <definedName name="CIAO" localSheetId="3" hidden="1">{"'OBT_6M_30_6'!$S$1:$AE$53"}</definedName>
    <definedName name="CIAO" localSheetId="7" hidden="1">{"'OBT_6M_30_6'!$S$1:$AE$53"}</definedName>
    <definedName name="CIAO" localSheetId="2" hidden="1">{"'OBT_6M_30_6'!$S$1:$AE$53"}</definedName>
    <definedName name="CIAO" localSheetId="4" hidden="1">{"'OBT_6M_30_6'!$S$1:$AE$53"}</definedName>
    <definedName name="CIAO" localSheetId="6" hidden="1">{"'OBT_6M_30_6'!$S$1:$AE$53"}</definedName>
    <definedName name="CIAO" localSheetId="5" hidden="1">{"'OBT_6M_30_6'!$S$1:$AE$53"}</definedName>
    <definedName name="CIAO" hidden="1">{"'OBT_6M_30_6'!$S$1:$AE$53"}</definedName>
    <definedName name="CICLO" localSheetId="1">#REF!</definedName>
    <definedName name="CICLO" localSheetId="10">#REF!</definedName>
    <definedName name="CICLO" localSheetId="13">#REF!</definedName>
    <definedName name="CICLO" localSheetId="9">#REF!</definedName>
    <definedName name="CICLO" localSheetId="12">#REF!</definedName>
    <definedName name="CICLO" localSheetId="8">#REF!</definedName>
    <definedName name="CICLO" localSheetId="11">#REF!</definedName>
    <definedName name="CICLO" localSheetId="3">#REF!</definedName>
    <definedName name="CICLO" localSheetId="7">#REF!</definedName>
    <definedName name="CICLO" localSheetId="2">#REF!</definedName>
    <definedName name="CICLO" localSheetId="4">#REF!</definedName>
    <definedName name="CICLO" localSheetId="6">#REF!</definedName>
    <definedName name="CICLO" localSheetId="5">#REF!</definedName>
    <definedName name="CICLO">#REF!</definedName>
    <definedName name="CINQU" localSheetId="1">#REF!</definedName>
    <definedName name="CINQU" localSheetId="10">#REF!</definedName>
    <definedName name="CINQU" localSheetId="13">#REF!</definedName>
    <definedName name="CINQU" localSheetId="9">#REF!</definedName>
    <definedName name="CINQU" localSheetId="12">#REF!</definedName>
    <definedName name="CINQU" localSheetId="8">#REF!</definedName>
    <definedName name="CINQU" localSheetId="11">#REF!</definedName>
    <definedName name="CINQU" localSheetId="3">#REF!</definedName>
    <definedName name="CINQU" localSheetId="7">#REF!</definedName>
    <definedName name="CINQU" localSheetId="2">#REF!</definedName>
    <definedName name="CINQU" localSheetId="4">#REF!</definedName>
    <definedName name="CINQU" localSheetId="6">#REF!</definedName>
    <definedName name="CINQU" localSheetId="5">#REF!</definedName>
    <definedName name="CINQU">#REF!</definedName>
    <definedName name="cinque" localSheetId="1">#REF!</definedName>
    <definedName name="cinque" localSheetId="10">#REF!</definedName>
    <definedName name="cinque" localSheetId="13">#REF!</definedName>
    <definedName name="cinque" localSheetId="9">#REF!</definedName>
    <definedName name="cinque" localSheetId="12">#REF!</definedName>
    <definedName name="cinque" localSheetId="8">#REF!</definedName>
    <definedName name="cinque" localSheetId="11">#REF!</definedName>
    <definedName name="cinque" localSheetId="3">#REF!</definedName>
    <definedName name="cinque" localSheetId="7">#REF!</definedName>
    <definedName name="cinque" localSheetId="2">#REF!</definedName>
    <definedName name="cinque" localSheetId="4">#REF!</definedName>
    <definedName name="cinque" localSheetId="6">#REF!</definedName>
    <definedName name="cinque" localSheetId="5">#REF!</definedName>
    <definedName name="cinque">#REF!</definedName>
    <definedName name="Cinquecento" localSheetId="1">#REF!</definedName>
    <definedName name="Cinquecento" localSheetId="10">#REF!</definedName>
    <definedName name="Cinquecento" localSheetId="13">#REF!</definedName>
    <definedName name="Cinquecento" localSheetId="9">#REF!</definedName>
    <definedName name="Cinquecento" localSheetId="12">#REF!</definedName>
    <definedName name="Cinquecento" localSheetId="8">#REF!</definedName>
    <definedName name="Cinquecento" localSheetId="11">#REF!</definedName>
    <definedName name="Cinquecento" localSheetId="3">#REF!</definedName>
    <definedName name="Cinquecento" localSheetId="7">#REF!</definedName>
    <definedName name="Cinquecento" localSheetId="2">#REF!</definedName>
    <definedName name="Cinquecento" localSheetId="4">#REF!</definedName>
    <definedName name="Cinquecento" localSheetId="6">#REF!</definedName>
    <definedName name="Cinquecento" localSheetId="5">#REF!</definedName>
    <definedName name="Cinquecento">#REF!</definedName>
    <definedName name="CINQUM" localSheetId="1">#REF!</definedName>
    <definedName name="CINQUM" localSheetId="10">#REF!</definedName>
    <definedName name="CINQUM" localSheetId="13">#REF!</definedName>
    <definedName name="CINQUM" localSheetId="9">#REF!</definedName>
    <definedName name="CINQUM" localSheetId="12">#REF!</definedName>
    <definedName name="CINQUM" localSheetId="8">#REF!</definedName>
    <definedName name="CINQUM" localSheetId="11">#REF!</definedName>
    <definedName name="CINQUM" localSheetId="3">#REF!</definedName>
    <definedName name="CINQUM" localSheetId="7">#REF!</definedName>
    <definedName name="CINQUM" localSheetId="2">#REF!</definedName>
    <definedName name="CINQUM" localSheetId="4">#REF!</definedName>
    <definedName name="CINQUM" localSheetId="6">#REF!</definedName>
    <definedName name="CINQUM" localSheetId="5">#REF!</definedName>
    <definedName name="CINQUM">#REF!</definedName>
    <definedName name="CM" localSheetId="1">#REF!</definedName>
    <definedName name="CM" localSheetId="10">#REF!</definedName>
    <definedName name="CM" localSheetId="13">#REF!</definedName>
    <definedName name="CM" localSheetId="9">#REF!</definedName>
    <definedName name="CM" localSheetId="12">#REF!</definedName>
    <definedName name="CM" localSheetId="8">#REF!</definedName>
    <definedName name="CM" localSheetId="11">#REF!</definedName>
    <definedName name="CM" localSheetId="3">#REF!</definedName>
    <definedName name="CM" localSheetId="7">#REF!</definedName>
    <definedName name="CM" localSheetId="2">#REF!</definedName>
    <definedName name="CM" localSheetId="4">#REF!</definedName>
    <definedName name="CM" localSheetId="6">#REF!</definedName>
    <definedName name="CM" localSheetId="5">#REF!</definedName>
    <definedName name="CM">#REF!</definedName>
    <definedName name="Codice" localSheetId="1">#REF!</definedName>
    <definedName name="Codice" localSheetId="10">#REF!</definedName>
    <definedName name="Codice" localSheetId="13">#REF!</definedName>
    <definedName name="Codice" localSheetId="9">#REF!</definedName>
    <definedName name="Codice" localSheetId="12">#REF!</definedName>
    <definedName name="Codice" localSheetId="8">#REF!</definedName>
    <definedName name="Codice" localSheetId="11">#REF!</definedName>
    <definedName name="Codice" localSheetId="3">#REF!</definedName>
    <definedName name="Codice" localSheetId="7">#REF!</definedName>
    <definedName name="Codice" localSheetId="2">#REF!</definedName>
    <definedName name="Codice" localSheetId="4">#REF!</definedName>
    <definedName name="Codice" localSheetId="6">#REF!</definedName>
    <definedName name="Codice" localSheetId="5">#REF!</definedName>
    <definedName name="Codice">#REF!</definedName>
    <definedName name="comm_act">#REF!</definedName>
    <definedName name="COMPNEW" localSheetId="1">#REF!</definedName>
    <definedName name="COMPNEW" localSheetId="10">#REF!</definedName>
    <definedName name="COMPNEW" localSheetId="13">#REF!</definedName>
    <definedName name="COMPNEW" localSheetId="9">#REF!</definedName>
    <definedName name="COMPNEW" localSheetId="12">#REF!</definedName>
    <definedName name="COMPNEW" localSheetId="8">#REF!</definedName>
    <definedName name="COMPNEW" localSheetId="11">#REF!</definedName>
    <definedName name="COMPNEW" localSheetId="3">#REF!</definedName>
    <definedName name="COMPNEW" localSheetId="7">#REF!</definedName>
    <definedName name="COMPNEW" localSheetId="2">#REF!</definedName>
    <definedName name="COMPNEW" localSheetId="4">#REF!</definedName>
    <definedName name="COMPNEW" localSheetId="6">#REF!</definedName>
    <definedName name="COMPNEW" localSheetId="5">#REF!</definedName>
    <definedName name="COMPNEW">#REF!</definedName>
    <definedName name="Comprensorio" localSheetId="1">#REF!</definedName>
    <definedName name="Comprensorio" localSheetId="10">#REF!</definedName>
    <definedName name="Comprensorio" localSheetId="13">#REF!</definedName>
    <definedName name="Comprensorio" localSheetId="9">#REF!</definedName>
    <definedName name="Comprensorio" localSheetId="12">#REF!</definedName>
    <definedName name="Comprensorio" localSheetId="8">#REF!</definedName>
    <definedName name="Comprensorio" localSheetId="11">#REF!</definedName>
    <definedName name="Comprensorio" localSheetId="3">#REF!</definedName>
    <definedName name="Comprensorio" localSheetId="7">#REF!</definedName>
    <definedName name="Comprensorio" localSheetId="2">#REF!</definedName>
    <definedName name="Comprensorio" localSheetId="4">#REF!</definedName>
    <definedName name="Comprensorio" localSheetId="6">#REF!</definedName>
    <definedName name="Comprensorio" localSheetId="5">#REF!</definedName>
    <definedName name="Comprensorio">#REF!</definedName>
    <definedName name="CONDIZIONI" localSheetId="1">#REF!</definedName>
    <definedName name="CONDIZIONI" localSheetId="10">#REF!</definedName>
    <definedName name="CONDIZIONI" localSheetId="13">#REF!</definedName>
    <definedName name="CONDIZIONI" localSheetId="9">#REF!</definedName>
    <definedName name="CONDIZIONI" localSheetId="12">#REF!</definedName>
    <definedName name="CONDIZIONI" localSheetId="8">#REF!</definedName>
    <definedName name="CONDIZIONI" localSheetId="11">#REF!</definedName>
    <definedName name="CONDIZIONI" localSheetId="3">#REF!</definedName>
    <definedName name="CONDIZIONI" localSheetId="7">#REF!</definedName>
    <definedName name="CONDIZIONI" localSheetId="2">#REF!</definedName>
    <definedName name="CONDIZIONI" localSheetId="4">#REF!</definedName>
    <definedName name="CONDIZIONI" localSheetId="6">#REF!</definedName>
    <definedName name="CONDIZIONI" localSheetId="5">#REF!</definedName>
    <definedName name="CONDIZIONI">#REF!</definedName>
    <definedName name="CONFRONTO__EFFETTI_TRANSFERT_PRICE_ALL_EXPORT" localSheetId="1">#REF!</definedName>
    <definedName name="CONFRONTO__EFFETTI_TRANSFERT_PRICE_ALL_EXPORT" localSheetId="10">#REF!</definedName>
    <definedName name="CONFRONTO__EFFETTI_TRANSFERT_PRICE_ALL_EXPORT" localSheetId="13">#REF!</definedName>
    <definedName name="CONFRONTO__EFFETTI_TRANSFERT_PRICE_ALL_EXPORT" localSheetId="9">#REF!</definedName>
    <definedName name="CONFRONTO__EFFETTI_TRANSFERT_PRICE_ALL_EXPORT" localSheetId="12">#REF!</definedName>
    <definedName name="CONFRONTO__EFFETTI_TRANSFERT_PRICE_ALL_EXPORT" localSheetId="8">#REF!</definedName>
    <definedName name="CONFRONTO__EFFETTI_TRANSFERT_PRICE_ALL_EXPORT" localSheetId="11">#REF!</definedName>
    <definedName name="CONFRONTO__EFFETTI_TRANSFERT_PRICE_ALL_EXPORT" localSheetId="3">#REF!</definedName>
    <definedName name="CONFRONTO__EFFETTI_TRANSFERT_PRICE_ALL_EXPORT" localSheetId="7">#REF!</definedName>
    <definedName name="CONFRONTO__EFFETTI_TRANSFERT_PRICE_ALL_EXPORT" localSheetId="2">#REF!</definedName>
    <definedName name="CONFRONTO__EFFETTI_TRANSFERT_PRICE_ALL_EXPORT" localSheetId="4">#REF!</definedName>
    <definedName name="CONFRONTO__EFFETTI_TRANSFERT_PRICE_ALL_EXPORT" localSheetId="6">#REF!</definedName>
    <definedName name="CONFRONTO__EFFETTI_TRANSFERT_PRICE_ALL_EXPORT" localSheetId="5">#REF!</definedName>
    <definedName name="CONFRONTO__EFFETTI_TRANSFERT_PRICE_ALL_EXPORT">#REF!</definedName>
    <definedName name="confronto_04dicembre05" localSheetId="1">#N/A</definedName>
    <definedName name="confronto_04dicembre05" localSheetId="10">#N/A</definedName>
    <definedName name="confronto_04dicembre05" localSheetId="13">#N/A</definedName>
    <definedName name="confronto_04dicembre05" localSheetId="9">#N/A</definedName>
    <definedName name="confronto_04dicembre05" localSheetId="12">#N/A</definedName>
    <definedName name="confronto_04dicembre05" localSheetId="8">#N/A</definedName>
    <definedName name="confronto_04dicembre05" localSheetId="11">#N/A</definedName>
    <definedName name="confronto_04dicembre05" localSheetId="3">#N/A</definedName>
    <definedName name="confronto_04dicembre05" localSheetId="7">#N/A</definedName>
    <definedName name="confronto_04dicembre05" localSheetId="2">#N/A</definedName>
    <definedName name="confronto_04dicembre05" localSheetId="4">#N/A</definedName>
    <definedName name="confronto_04dicembre05" localSheetId="6">#N/A</definedName>
    <definedName name="confronto_04dicembre05" localSheetId="5">#N/A</definedName>
    <definedName name="confronto_04dicembre05">#REF!</definedName>
    <definedName name="contovers" localSheetId="1">#REF!</definedName>
    <definedName name="contovers" localSheetId="10">#REF!</definedName>
    <definedName name="contovers" localSheetId="13">#REF!</definedName>
    <definedName name="contovers" localSheetId="9">#REF!</definedName>
    <definedName name="contovers" localSheetId="12">#REF!</definedName>
    <definedName name="contovers" localSheetId="8">#REF!</definedName>
    <definedName name="contovers" localSheetId="11">#REF!</definedName>
    <definedName name="contovers" localSheetId="3">#REF!</definedName>
    <definedName name="contovers" localSheetId="7">#REF!</definedName>
    <definedName name="contovers" localSheetId="2">#REF!</definedName>
    <definedName name="contovers" localSheetId="4">#REF!</definedName>
    <definedName name="contovers" localSheetId="6">#REF!</definedName>
    <definedName name="contovers" localSheetId="5">#REF!</definedName>
    <definedName name="contovers">#REF!</definedName>
    <definedName name="COPERTINA">#REF!</definedName>
    <definedName name="COPY" localSheetId="1">#REF!</definedName>
    <definedName name="COPY" localSheetId="10">#REF!</definedName>
    <definedName name="COPY" localSheetId="13">#REF!</definedName>
    <definedName name="COPY" localSheetId="9">#REF!</definedName>
    <definedName name="COPY" localSheetId="12">#REF!</definedName>
    <definedName name="COPY" localSheetId="8">#REF!</definedName>
    <definedName name="COPY" localSheetId="11">#REF!</definedName>
    <definedName name="COPY" localSheetId="3">#REF!</definedName>
    <definedName name="COPY" localSheetId="7">#REF!</definedName>
    <definedName name="COPY" localSheetId="2">#REF!</definedName>
    <definedName name="COPY" localSheetId="4">#REF!</definedName>
    <definedName name="COPY" localSheetId="6">#REF!</definedName>
    <definedName name="COPY" localSheetId="5">#REF!</definedName>
    <definedName name="COPY">#REF!</definedName>
    <definedName name="cospiebdg" localSheetId="1">#REF!</definedName>
    <definedName name="cospiebdg" localSheetId="10">#REF!</definedName>
    <definedName name="cospiebdg" localSheetId="13">#REF!</definedName>
    <definedName name="cospiebdg" localSheetId="9">#REF!</definedName>
    <definedName name="cospiebdg" localSheetId="12">#REF!</definedName>
    <definedName name="cospiebdg" localSheetId="8">#REF!</definedName>
    <definedName name="cospiebdg" localSheetId="11">#REF!</definedName>
    <definedName name="cospiebdg" localSheetId="3">#REF!</definedName>
    <definedName name="cospiebdg" localSheetId="7">#REF!</definedName>
    <definedName name="cospiebdg" localSheetId="2">#REF!</definedName>
    <definedName name="cospiebdg" localSheetId="4">#REF!</definedName>
    <definedName name="cospiebdg" localSheetId="6">#REF!</definedName>
    <definedName name="cospiebdg" localSheetId="5">#REF!</definedName>
    <definedName name="cospiebdg">#REF!</definedName>
    <definedName name="cospiecns" localSheetId="1">#REF!</definedName>
    <definedName name="cospiecns" localSheetId="10">#REF!</definedName>
    <definedName name="cospiecns" localSheetId="13">#REF!</definedName>
    <definedName name="cospiecns" localSheetId="9">#REF!</definedName>
    <definedName name="cospiecns" localSheetId="12">#REF!</definedName>
    <definedName name="cospiecns" localSheetId="8">#REF!</definedName>
    <definedName name="cospiecns" localSheetId="11">#REF!</definedName>
    <definedName name="cospiecns" localSheetId="3">#REF!</definedName>
    <definedName name="cospiecns" localSheetId="7">#REF!</definedName>
    <definedName name="cospiecns" localSheetId="2">#REF!</definedName>
    <definedName name="cospiecns" localSheetId="4">#REF!</definedName>
    <definedName name="cospiecns" localSheetId="6">#REF!</definedName>
    <definedName name="cospiecns" localSheetId="5">#REF!</definedName>
    <definedName name="cospiecns">#REF!</definedName>
    <definedName name="cospieriprv" localSheetId="1">#REF!</definedName>
    <definedName name="cospieriprv" localSheetId="10">#REF!</definedName>
    <definedName name="cospieriprv" localSheetId="13">#REF!</definedName>
    <definedName name="cospieriprv" localSheetId="9">#REF!</definedName>
    <definedName name="cospieriprv" localSheetId="12">#REF!</definedName>
    <definedName name="cospieriprv" localSheetId="8">#REF!</definedName>
    <definedName name="cospieriprv" localSheetId="11">#REF!</definedName>
    <definedName name="cospieriprv" localSheetId="3">#REF!</definedName>
    <definedName name="cospieriprv" localSheetId="7">#REF!</definedName>
    <definedName name="cospieriprv" localSheetId="2">#REF!</definedName>
    <definedName name="cospieriprv" localSheetId="4">#REF!</definedName>
    <definedName name="cospieriprv" localSheetId="6">#REF!</definedName>
    <definedName name="cospieriprv" localSheetId="5">#REF!</definedName>
    <definedName name="cospieriprv">#REF!</definedName>
    <definedName name="CostAllest" localSheetId="1">#REF!</definedName>
    <definedName name="CostAllest" localSheetId="10">#REF!</definedName>
    <definedName name="CostAllest" localSheetId="13">#REF!</definedName>
    <definedName name="CostAllest" localSheetId="9">#REF!</definedName>
    <definedName name="CostAllest" localSheetId="12">#REF!</definedName>
    <definedName name="CostAllest" localSheetId="8">#REF!</definedName>
    <definedName name="CostAllest" localSheetId="11">#REF!</definedName>
    <definedName name="CostAllest" localSheetId="3">#REF!</definedName>
    <definedName name="CostAllest" localSheetId="7">#REF!</definedName>
    <definedName name="CostAllest" localSheetId="2">#REF!</definedName>
    <definedName name="CostAllest" localSheetId="4">#REF!</definedName>
    <definedName name="CostAllest" localSheetId="6">#REF!</definedName>
    <definedName name="CostAllest" localSheetId="5">#REF!</definedName>
    <definedName name="CostAllest">#REF!</definedName>
    <definedName name="COSTI_NONOP" localSheetId="1">#REF!</definedName>
    <definedName name="COSTI_NONOP" localSheetId="10">#REF!</definedName>
    <definedName name="COSTI_NONOP" localSheetId="13">#REF!</definedName>
    <definedName name="COSTI_NONOP" localSheetId="9">#REF!</definedName>
    <definedName name="COSTI_NONOP" localSheetId="12">#REF!</definedName>
    <definedName name="COSTI_NONOP" localSheetId="8">#REF!</definedName>
    <definedName name="COSTI_NONOP" localSheetId="11">#REF!</definedName>
    <definedName name="COSTI_NONOP" localSheetId="3">#REF!</definedName>
    <definedName name="COSTI_NONOP" localSheetId="7">#REF!</definedName>
    <definedName name="COSTI_NONOP" localSheetId="2">#REF!</definedName>
    <definedName name="COSTI_NONOP" localSheetId="4">#REF!</definedName>
    <definedName name="COSTI_NONOP" localSheetId="6">#REF!</definedName>
    <definedName name="COSTI_NONOP" localSheetId="5">#REF!</definedName>
    <definedName name="COSTI_NONOP">#REF!</definedName>
    <definedName name="COSTIFISSI" localSheetId="1">#REF!</definedName>
    <definedName name="COSTIFISSI" localSheetId="10">#REF!</definedName>
    <definedName name="COSTIFISSI" localSheetId="13">#REF!</definedName>
    <definedName name="COSTIFISSI" localSheetId="9">#REF!</definedName>
    <definedName name="COSTIFISSI" localSheetId="12">#REF!</definedName>
    <definedName name="COSTIFISSI" localSheetId="8">#REF!</definedName>
    <definedName name="COSTIFISSI" localSheetId="11">#REF!</definedName>
    <definedName name="COSTIFISSI" localSheetId="3">#REF!</definedName>
    <definedName name="COSTIFISSI" localSheetId="7">#REF!</definedName>
    <definedName name="COSTIFISSI" localSheetId="2">#REF!</definedName>
    <definedName name="COSTIFISSI" localSheetId="4">#REF!</definedName>
    <definedName name="COSTIFISSI" localSheetId="6">#REF!</definedName>
    <definedName name="COSTIFISSI" localSheetId="5">#REF!</definedName>
    <definedName name="COSTIFISSI">#REF!</definedName>
    <definedName name="CostVeic" localSheetId="1">#REF!</definedName>
    <definedName name="CostVeic" localSheetId="10">#REF!</definedName>
    <definedName name="CostVeic" localSheetId="13">#REF!</definedName>
    <definedName name="CostVeic" localSheetId="9">#REF!</definedName>
    <definedName name="CostVeic" localSheetId="12">#REF!</definedName>
    <definedName name="CostVeic" localSheetId="8">#REF!</definedName>
    <definedName name="CostVeic" localSheetId="11">#REF!</definedName>
    <definedName name="CostVeic" localSheetId="3">#REF!</definedName>
    <definedName name="CostVeic" localSheetId="7">#REF!</definedName>
    <definedName name="CostVeic" localSheetId="2">#REF!</definedName>
    <definedName name="CostVeic" localSheetId="4">#REF!</definedName>
    <definedName name="CostVeic" localSheetId="6">#REF!</definedName>
    <definedName name="CostVeic" localSheetId="5">#REF!</definedName>
    <definedName name="CostVeic">#REF!</definedName>
    <definedName name="CP" localSheetId="1">#REF!</definedName>
    <definedName name="CP" localSheetId="10">#REF!</definedName>
    <definedName name="CP" localSheetId="13">#REF!</definedName>
    <definedName name="CP" localSheetId="9">#REF!</definedName>
    <definedName name="CP" localSheetId="12">#REF!</definedName>
    <definedName name="CP" localSheetId="8">#REF!</definedName>
    <definedName name="CP" localSheetId="11">#REF!</definedName>
    <definedName name="CP" localSheetId="3">#REF!</definedName>
    <definedName name="CP" localSheetId="7">#REF!</definedName>
    <definedName name="CP" localSheetId="2">#REF!</definedName>
    <definedName name="CP" localSheetId="4">#REF!</definedName>
    <definedName name="CP" localSheetId="6">#REF!</definedName>
    <definedName name="CP" localSheetId="5">#REF!</definedName>
    <definedName name="CP">#REF!</definedName>
    <definedName name="CRESP" localSheetId="1">#REF!</definedName>
    <definedName name="CRESP" localSheetId="10">#REF!</definedName>
    <definedName name="CRESP" localSheetId="13">#REF!</definedName>
    <definedName name="CRESP" localSheetId="9">#REF!</definedName>
    <definedName name="CRESP" localSheetId="12">#REF!</definedName>
    <definedName name="CRESP" localSheetId="8">#REF!</definedName>
    <definedName name="CRESP" localSheetId="11">#REF!</definedName>
    <definedName name="CRESP" localSheetId="3">#REF!</definedName>
    <definedName name="CRESP" localSheetId="7">#REF!</definedName>
    <definedName name="CRESP" localSheetId="2">#REF!</definedName>
    <definedName name="CRESP" localSheetId="4">#REF!</definedName>
    <definedName name="CRESP" localSheetId="6">#REF!</definedName>
    <definedName name="CRESP" localSheetId="5">#REF!</definedName>
    <definedName name="CRESP">#REF!</definedName>
    <definedName name="_xlnm.Criteria" localSheetId="1">#REF!</definedName>
    <definedName name="_xlnm.Criteria" localSheetId="10">#REF!</definedName>
    <definedName name="_xlnm.Criteria" localSheetId="13">#REF!</definedName>
    <definedName name="_xlnm.Criteria" localSheetId="9">#REF!</definedName>
    <definedName name="_xlnm.Criteria" localSheetId="12">#REF!</definedName>
    <definedName name="_xlnm.Criteria" localSheetId="8">#REF!</definedName>
    <definedName name="_xlnm.Criteria" localSheetId="11">#REF!</definedName>
    <definedName name="_xlnm.Criteria" localSheetId="3">#REF!</definedName>
    <definedName name="_xlnm.Criteria" localSheetId="7">#REF!</definedName>
    <definedName name="_xlnm.Criteria" localSheetId="2">#REF!</definedName>
    <definedName name="_xlnm.Criteria" localSheetId="4">#REF!</definedName>
    <definedName name="_xlnm.Criteria" localSheetId="6">#REF!</definedName>
    <definedName name="_xlnm.Criteria" localSheetId="5">#REF!</definedName>
    <definedName name="_xlnm.Criteria">#REF!</definedName>
    <definedName name="CROMA" localSheetId="1">#REF!</definedName>
    <definedName name="CROMA" localSheetId="10">#REF!</definedName>
    <definedName name="CROMA" localSheetId="13">#REF!</definedName>
    <definedName name="CROMA" localSheetId="9">#REF!</definedName>
    <definedName name="CROMA" localSheetId="12">#REF!</definedName>
    <definedName name="CROMA" localSheetId="8">#REF!</definedName>
    <definedName name="CROMA" localSheetId="11">#REF!</definedName>
    <definedName name="CROMA" localSheetId="3">#REF!</definedName>
    <definedName name="CROMA" localSheetId="7">#REF!</definedName>
    <definedName name="CROMA" localSheetId="2">#REF!</definedName>
    <definedName name="CROMA" localSheetId="4">#REF!</definedName>
    <definedName name="CROMA" localSheetId="6">#REF!</definedName>
    <definedName name="CROMA" localSheetId="5">#REF!</definedName>
    <definedName name="CROMA">#REF!</definedName>
    <definedName name="CTCECONS" localSheetId="1">#REF!</definedName>
    <definedName name="CTCECONS" localSheetId="10">#REF!</definedName>
    <definedName name="CTCECONS" localSheetId="13">#REF!</definedName>
    <definedName name="CTCECONS" localSheetId="9">#REF!</definedName>
    <definedName name="CTCECONS" localSheetId="12">#REF!</definedName>
    <definedName name="CTCECONS" localSheetId="8">#REF!</definedName>
    <definedName name="CTCECONS" localSheetId="11">#REF!</definedName>
    <definedName name="CTCECONS" localSheetId="3">#REF!</definedName>
    <definedName name="CTCECONS" localSheetId="7">#REF!</definedName>
    <definedName name="CTCECONS" localSheetId="2">#REF!</definedName>
    <definedName name="CTCECONS" localSheetId="4">#REF!</definedName>
    <definedName name="CTCECONS" localSheetId="6">#REF!</definedName>
    <definedName name="CTCECONS" localSheetId="5">#REF!</definedName>
    <definedName name="CTCECONS">#REF!</definedName>
    <definedName name="CUNIT" localSheetId="1">#REF!</definedName>
    <definedName name="CUNIT" localSheetId="10">#REF!</definedName>
    <definedName name="CUNIT" localSheetId="13">#REF!</definedName>
    <definedName name="CUNIT" localSheetId="9">#REF!</definedName>
    <definedName name="CUNIT" localSheetId="12">#REF!</definedName>
    <definedName name="CUNIT" localSheetId="8">#REF!</definedName>
    <definedName name="CUNIT" localSheetId="11">#REF!</definedName>
    <definedName name="CUNIT" localSheetId="3">#REF!</definedName>
    <definedName name="CUNIT" localSheetId="7">#REF!</definedName>
    <definedName name="CUNIT" localSheetId="2">#REF!</definedName>
    <definedName name="CUNIT" localSheetId="4">#REF!</definedName>
    <definedName name="CUNIT" localSheetId="6">#REF!</definedName>
    <definedName name="CUNIT" localSheetId="5">#REF!</definedName>
    <definedName name="CUNIT">#REF!</definedName>
    <definedName name="curva" localSheetId="1">#REF!</definedName>
    <definedName name="curva" localSheetId="10">#REF!</definedName>
    <definedName name="curva" localSheetId="13">#REF!</definedName>
    <definedName name="curva" localSheetId="9">#REF!</definedName>
    <definedName name="curva" localSheetId="12">#REF!</definedName>
    <definedName name="curva" localSheetId="8">#REF!</definedName>
    <definedName name="curva" localSheetId="11">#REF!</definedName>
    <definedName name="curva" localSheetId="3">#REF!</definedName>
    <definedName name="curva" localSheetId="7">#REF!</definedName>
    <definedName name="curva" localSheetId="2">#REF!</definedName>
    <definedName name="curva" localSheetId="4">#REF!</definedName>
    <definedName name="curva" localSheetId="6">#REF!</definedName>
    <definedName name="curva" localSheetId="5">#REF!</definedName>
    <definedName name="curva">#REF!</definedName>
    <definedName name="CURVA7" localSheetId="1">#REF!</definedName>
    <definedName name="CURVA7" localSheetId="10">#REF!</definedName>
    <definedName name="CURVA7" localSheetId="13">#REF!</definedName>
    <definedName name="CURVA7" localSheetId="9">#REF!</definedName>
    <definedName name="CURVA7" localSheetId="12">#REF!</definedName>
    <definedName name="CURVA7" localSheetId="8">#REF!</definedName>
    <definedName name="CURVA7" localSheetId="11">#REF!</definedName>
    <definedName name="CURVA7" localSheetId="3">#REF!</definedName>
    <definedName name="CURVA7" localSheetId="7">#REF!</definedName>
    <definedName name="CURVA7" localSheetId="2">#REF!</definedName>
    <definedName name="CURVA7" localSheetId="4">#REF!</definedName>
    <definedName name="CURVA7" localSheetId="6">#REF!</definedName>
    <definedName name="CURVA7" localSheetId="5">#REF!</definedName>
    <definedName name="CURVA7">#REF!</definedName>
    <definedName name="curva7a" localSheetId="1">#REF!</definedName>
    <definedName name="curva7a" localSheetId="10">#REF!</definedName>
    <definedName name="curva7a" localSheetId="13">#REF!</definedName>
    <definedName name="curva7a" localSheetId="9">#REF!</definedName>
    <definedName name="curva7a" localSheetId="12">#REF!</definedName>
    <definedName name="curva7a" localSheetId="8">#REF!</definedName>
    <definedName name="curva7a" localSheetId="11">#REF!</definedName>
    <definedName name="curva7a" localSheetId="3">#REF!</definedName>
    <definedName name="curva7a" localSheetId="7">#REF!</definedName>
    <definedName name="curva7a" localSheetId="2">#REF!</definedName>
    <definedName name="curva7a" localSheetId="4">#REF!</definedName>
    <definedName name="curva7a" localSheetId="6">#REF!</definedName>
    <definedName name="curva7a" localSheetId="5">#REF!</definedName>
    <definedName name="curva7a">#REF!</definedName>
    <definedName name="curvaa" localSheetId="1">#REF!</definedName>
    <definedName name="curvaa" localSheetId="10">#REF!</definedName>
    <definedName name="curvaa" localSheetId="13">#REF!</definedName>
    <definedName name="curvaa" localSheetId="9">#REF!</definedName>
    <definedName name="curvaa" localSheetId="12">#REF!</definedName>
    <definedName name="curvaa" localSheetId="8">#REF!</definedName>
    <definedName name="curvaa" localSheetId="11">#REF!</definedName>
    <definedName name="curvaa" localSheetId="3">#REF!</definedName>
    <definedName name="curvaa" localSheetId="7">#REF!</definedName>
    <definedName name="curvaa" localSheetId="2">#REF!</definedName>
    <definedName name="curvaa" localSheetId="4">#REF!</definedName>
    <definedName name="curvaa" localSheetId="6">#REF!</definedName>
    <definedName name="curvaa" localSheetId="5">#REF!</definedName>
    <definedName name="curvaa">#REF!</definedName>
    <definedName name="CV" localSheetId="1">#REF!</definedName>
    <definedName name="CV" localSheetId="10">#REF!</definedName>
    <definedName name="CV" localSheetId="13">#REF!</definedName>
    <definedName name="CV" localSheetId="9">#REF!</definedName>
    <definedName name="CV" localSheetId="12">#REF!</definedName>
    <definedName name="CV" localSheetId="8">#REF!</definedName>
    <definedName name="CV" localSheetId="11">#REF!</definedName>
    <definedName name="CV" localSheetId="3">#REF!</definedName>
    <definedName name="CV" localSheetId="7">#REF!</definedName>
    <definedName name="CV" localSheetId="2">#REF!</definedName>
    <definedName name="CV" localSheetId="4">#REF!</definedName>
    <definedName name="CV" localSheetId="6">#REF!</definedName>
    <definedName name="CV" localSheetId="5">#REF!</definedName>
    <definedName name="CV">#REF!</definedName>
    <definedName name="CVARMAT" localSheetId="1">#REF!</definedName>
    <definedName name="CVARMAT" localSheetId="10">#REF!</definedName>
    <definedName name="CVARMAT" localSheetId="13">#REF!</definedName>
    <definedName name="CVARMAT" localSheetId="9">#REF!</definedName>
    <definedName name="CVARMAT" localSheetId="12">#REF!</definedName>
    <definedName name="CVARMAT" localSheetId="8">#REF!</definedName>
    <definedName name="CVARMAT" localSheetId="11">#REF!</definedName>
    <definedName name="CVARMAT" localSheetId="3">#REF!</definedName>
    <definedName name="CVARMAT" localSheetId="7">#REF!</definedName>
    <definedName name="CVARMAT" localSheetId="2">#REF!</definedName>
    <definedName name="CVARMAT" localSheetId="4">#REF!</definedName>
    <definedName name="CVARMAT" localSheetId="6">#REF!</definedName>
    <definedName name="CVARMAT" localSheetId="5">#REF!</definedName>
    <definedName name="CVARMAT">#REF!</definedName>
    <definedName name="d" localSheetId="1">#REF!</definedName>
    <definedName name="d" localSheetId="10">#REF!</definedName>
    <definedName name="d" localSheetId="13">#REF!</definedName>
    <definedName name="d" localSheetId="9">#REF!</definedName>
    <definedName name="d" localSheetId="12">#REF!</definedName>
    <definedName name="d" localSheetId="8">#REF!</definedName>
    <definedName name="d" localSheetId="11">#REF!</definedName>
    <definedName name="d" localSheetId="3">#REF!</definedName>
    <definedName name="d" localSheetId="7">#REF!</definedName>
    <definedName name="d" localSheetId="2">#REF!</definedName>
    <definedName name="d" localSheetId="4">#REF!</definedName>
    <definedName name="d" localSheetId="6">#REF!</definedName>
    <definedName name="d" localSheetId="5">#REF!</definedName>
    <definedName name="d">#REF!</definedName>
    <definedName name="D98CF" localSheetId="1">#REF!</definedName>
    <definedName name="D98CF" localSheetId="10">#REF!</definedName>
    <definedName name="D98CF" localSheetId="13">#REF!</definedName>
    <definedName name="D98CF" localSheetId="9">#REF!</definedName>
    <definedName name="D98CF" localSheetId="12">#REF!</definedName>
    <definedName name="D98CF" localSheetId="8">#REF!</definedName>
    <definedName name="D98CF" localSheetId="11">#REF!</definedName>
    <definedName name="D98CF" localSheetId="3">#REF!</definedName>
    <definedName name="D98CF" localSheetId="7">#REF!</definedName>
    <definedName name="D98CF" localSheetId="2">#REF!</definedName>
    <definedName name="D98CF" localSheetId="4">#REF!</definedName>
    <definedName name="D98CF" localSheetId="6">#REF!</definedName>
    <definedName name="D98CF" localSheetId="5">#REF!</definedName>
    <definedName name="D98CF">#REF!</definedName>
    <definedName name="D98EN" localSheetId="1">#REF!</definedName>
    <definedName name="D98EN" localSheetId="10">#REF!</definedName>
    <definedName name="D98EN" localSheetId="13">#REF!</definedName>
    <definedName name="D98EN" localSheetId="9">#REF!</definedName>
    <definedName name="D98EN" localSheetId="12">#REF!</definedName>
    <definedName name="D98EN" localSheetId="8">#REF!</definedName>
    <definedName name="D98EN" localSheetId="11">#REF!</definedName>
    <definedName name="D98EN" localSheetId="3">#REF!</definedName>
    <definedName name="D98EN" localSheetId="7">#REF!</definedName>
    <definedName name="D98EN" localSheetId="2">#REF!</definedName>
    <definedName name="D98EN" localSheetId="4">#REF!</definedName>
    <definedName name="D98EN" localSheetId="6">#REF!</definedName>
    <definedName name="D98EN" localSheetId="5">#REF!</definedName>
    <definedName name="D98EN">#REF!</definedName>
    <definedName name="D98FS" localSheetId="1">#REF!</definedName>
    <definedName name="D98FS" localSheetId="10">#REF!</definedName>
    <definedName name="D98FS" localSheetId="13">#REF!</definedName>
    <definedName name="D98FS" localSheetId="9">#REF!</definedName>
    <definedName name="D98FS" localSheetId="12">#REF!</definedName>
    <definedName name="D98FS" localSheetId="8">#REF!</definedName>
    <definedName name="D98FS" localSheetId="11">#REF!</definedName>
    <definedName name="D98FS" localSheetId="3">#REF!</definedName>
    <definedName name="D98FS" localSheetId="7">#REF!</definedName>
    <definedName name="D98FS" localSheetId="2">#REF!</definedName>
    <definedName name="D98FS" localSheetId="4">#REF!</definedName>
    <definedName name="D98FS" localSheetId="6">#REF!</definedName>
    <definedName name="D98FS" localSheetId="5">#REF!</definedName>
    <definedName name="D98FS">#REF!</definedName>
    <definedName name="D98LP" localSheetId="1">#REF!</definedName>
    <definedName name="D98LP" localSheetId="10">#REF!</definedName>
    <definedName name="D98LP" localSheetId="13">#REF!</definedName>
    <definedName name="D98LP" localSheetId="9">#REF!</definedName>
    <definedName name="D98LP" localSheetId="12">#REF!</definedName>
    <definedName name="D98LP" localSheetId="8">#REF!</definedName>
    <definedName name="D98LP" localSheetId="11">#REF!</definedName>
    <definedName name="D98LP" localSheetId="3">#REF!</definedName>
    <definedName name="D98LP" localSheetId="7">#REF!</definedName>
    <definedName name="D98LP" localSheetId="2">#REF!</definedName>
    <definedName name="D98LP" localSheetId="4">#REF!</definedName>
    <definedName name="D98LP" localSheetId="6">#REF!</definedName>
    <definedName name="D98LP" localSheetId="5">#REF!</definedName>
    <definedName name="D98LP">#REF!</definedName>
    <definedName name="D98LS" localSheetId="1">#REF!</definedName>
    <definedName name="D98LS" localSheetId="10">#REF!</definedName>
    <definedName name="D98LS" localSheetId="13">#REF!</definedName>
    <definedName name="D98LS" localSheetId="9">#REF!</definedName>
    <definedName name="D98LS" localSheetId="12">#REF!</definedName>
    <definedName name="D98LS" localSheetId="8">#REF!</definedName>
    <definedName name="D98LS" localSheetId="11">#REF!</definedName>
    <definedName name="D98LS" localSheetId="3">#REF!</definedName>
    <definedName name="D98LS" localSheetId="7">#REF!</definedName>
    <definedName name="D98LS" localSheetId="2">#REF!</definedName>
    <definedName name="D98LS" localSheetId="4">#REF!</definedName>
    <definedName name="D98LS" localSheetId="6">#REF!</definedName>
    <definedName name="D98LS" localSheetId="5">#REF!</definedName>
    <definedName name="D98LS">#REF!</definedName>
    <definedName name="D98LT" localSheetId="1">#REF!</definedName>
    <definedName name="D98LT" localSheetId="10">#REF!</definedName>
    <definedName name="D98LT" localSheetId="13">#REF!</definedName>
    <definedName name="D98LT" localSheetId="9">#REF!</definedName>
    <definedName name="D98LT" localSheetId="12">#REF!</definedName>
    <definedName name="D98LT" localSheetId="8">#REF!</definedName>
    <definedName name="D98LT" localSheetId="11">#REF!</definedName>
    <definedName name="D98LT" localSheetId="3">#REF!</definedName>
    <definedName name="D98LT" localSheetId="7">#REF!</definedName>
    <definedName name="D98LT" localSheetId="2">#REF!</definedName>
    <definedName name="D98LT" localSheetId="4">#REF!</definedName>
    <definedName name="D98LT" localSheetId="6">#REF!</definedName>
    <definedName name="D98LT" localSheetId="5">#REF!</definedName>
    <definedName name="D98LT">#REF!</definedName>
    <definedName name="D98PL" localSheetId="1">#REF!</definedName>
    <definedName name="D98PL" localSheetId="10">#REF!</definedName>
    <definedName name="D98PL" localSheetId="13">#REF!</definedName>
    <definedName name="D98PL" localSheetId="9">#REF!</definedName>
    <definedName name="D98PL" localSheetId="12">#REF!</definedName>
    <definedName name="D98PL" localSheetId="8">#REF!</definedName>
    <definedName name="D98PL" localSheetId="11">#REF!</definedName>
    <definedName name="D98PL" localSheetId="3">#REF!</definedName>
    <definedName name="D98PL" localSheetId="7">#REF!</definedName>
    <definedName name="D98PL" localSheetId="2">#REF!</definedName>
    <definedName name="D98PL" localSheetId="4">#REF!</definedName>
    <definedName name="D98PL" localSheetId="6">#REF!</definedName>
    <definedName name="D98PL" localSheetId="5">#REF!</definedName>
    <definedName name="D98PL">#REF!</definedName>
    <definedName name="D98PR" localSheetId="1">#REF!</definedName>
    <definedName name="D98PR" localSheetId="10">#REF!</definedName>
    <definedName name="D98PR" localSheetId="13">#REF!</definedName>
    <definedName name="D98PR" localSheetId="9">#REF!</definedName>
    <definedName name="D98PR" localSheetId="12">#REF!</definedName>
    <definedName name="D98PR" localSheetId="8">#REF!</definedName>
    <definedName name="D98PR" localSheetId="11">#REF!</definedName>
    <definedName name="D98PR" localSheetId="3">#REF!</definedName>
    <definedName name="D98PR" localSheetId="7">#REF!</definedName>
    <definedName name="D98PR" localSheetId="2">#REF!</definedName>
    <definedName name="D98PR" localSheetId="4">#REF!</definedName>
    <definedName name="D98PR" localSheetId="6">#REF!</definedName>
    <definedName name="D98PR" localSheetId="5">#REF!</definedName>
    <definedName name="D98PR">#REF!</definedName>
    <definedName name="D98QA" localSheetId="1">#REF!</definedName>
    <definedName name="D98QA" localSheetId="10">#REF!</definedName>
    <definedName name="D98QA" localSheetId="13">#REF!</definedName>
    <definedName name="D98QA" localSheetId="9">#REF!</definedName>
    <definedName name="D98QA" localSheetId="12">#REF!</definedName>
    <definedName name="D98QA" localSheetId="8">#REF!</definedName>
    <definedName name="D98QA" localSheetId="11">#REF!</definedName>
    <definedName name="D98QA" localSheetId="3">#REF!</definedName>
    <definedName name="D98QA" localSheetId="7">#REF!</definedName>
    <definedName name="D98QA" localSheetId="2">#REF!</definedName>
    <definedName name="D98QA" localSheetId="4">#REF!</definedName>
    <definedName name="D98QA" localSheetId="6">#REF!</definedName>
    <definedName name="D98QA" localSheetId="5">#REF!</definedName>
    <definedName name="D98QA">#REF!</definedName>
    <definedName name="D98SE" localSheetId="1">#REF!</definedName>
    <definedName name="D98SE" localSheetId="10">#REF!</definedName>
    <definedName name="D98SE" localSheetId="13">#REF!</definedName>
    <definedName name="D98SE" localSheetId="9">#REF!</definedName>
    <definedName name="D98SE" localSheetId="12">#REF!</definedName>
    <definedName name="D98SE" localSheetId="8">#REF!</definedName>
    <definedName name="D98SE" localSheetId="11">#REF!</definedName>
    <definedName name="D98SE" localSheetId="3">#REF!</definedName>
    <definedName name="D98SE" localSheetId="7">#REF!</definedName>
    <definedName name="D98SE" localSheetId="2">#REF!</definedName>
    <definedName name="D98SE" localSheetId="4">#REF!</definedName>
    <definedName name="D98SE" localSheetId="6">#REF!</definedName>
    <definedName name="D98SE" localSheetId="5">#REF!</definedName>
    <definedName name="D98SE">#REF!</definedName>
    <definedName name="D98TC" localSheetId="1">#REF!</definedName>
    <definedName name="D98TC" localSheetId="10">#REF!</definedName>
    <definedName name="D98TC" localSheetId="13">#REF!</definedName>
    <definedName name="D98TC" localSheetId="9">#REF!</definedName>
    <definedName name="D98TC" localSheetId="12">#REF!</definedName>
    <definedName name="D98TC" localSheetId="8">#REF!</definedName>
    <definedName name="D98TC" localSheetId="11">#REF!</definedName>
    <definedName name="D98TC" localSheetId="3">#REF!</definedName>
    <definedName name="D98TC" localSheetId="7">#REF!</definedName>
    <definedName name="D98TC" localSheetId="2">#REF!</definedName>
    <definedName name="D98TC" localSheetId="4">#REF!</definedName>
    <definedName name="D98TC" localSheetId="6">#REF!</definedName>
    <definedName name="D98TC" localSheetId="5">#REF!</definedName>
    <definedName name="D98TC">#REF!</definedName>
    <definedName name="D98UL" localSheetId="1">#REF!</definedName>
    <definedName name="D98UL" localSheetId="10">#REF!</definedName>
    <definedName name="D98UL" localSheetId="13">#REF!</definedName>
    <definedName name="D98UL" localSheetId="9">#REF!</definedName>
    <definedName name="D98UL" localSheetId="12">#REF!</definedName>
    <definedName name="D98UL" localSheetId="8">#REF!</definedName>
    <definedName name="D98UL" localSheetId="11">#REF!</definedName>
    <definedName name="D98UL" localSheetId="3">#REF!</definedName>
    <definedName name="D98UL" localSheetId="7">#REF!</definedName>
    <definedName name="D98UL" localSheetId="2">#REF!</definedName>
    <definedName name="D98UL" localSheetId="4">#REF!</definedName>
    <definedName name="D98UL" localSheetId="6">#REF!</definedName>
    <definedName name="D98UL" localSheetId="5">#REF!</definedName>
    <definedName name="D98UL">#REF!</definedName>
    <definedName name="D98UM" localSheetId="1">#REF!</definedName>
    <definedName name="D98UM" localSheetId="10">#REF!</definedName>
    <definedName name="D98UM" localSheetId="13">#REF!</definedName>
    <definedName name="D98UM" localSheetId="9">#REF!</definedName>
    <definedName name="D98UM" localSheetId="12">#REF!</definedName>
    <definedName name="D98UM" localSheetId="8">#REF!</definedName>
    <definedName name="D98UM" localSheetId="11">#REF!</definedName>
    <definedName name="D98UM" localSheetId="3">#REF!</definedName>
    <definedName name="D98UM" localSheetId="7">#REF!</definedName>
    <definedName name="D98UM" localSheetId="2">#REF!</definedName>
    <definedName name="D98UM" localSheetId="4">#REF!</definedName>
    <definedName name="D98UM" localSheetId="6">#REF!</definedName>
    <definedName name="D98UM" localSheetId="5">#REF!</definedName>
    <definedName name="D98UM">#REF!</definedName>
    <definedName name="D98UQ" localSheetId="1">#REF!</definedName>
    <definedName name="D98UQ" localSheetId="10">#REF!</definedName>
    <definedName name="D98UQ" localSheetId="13">#REF!</definedName>
    <definedName name="D98UQ" localSheetId="9">#REF!</definedName>
    <definedName name="D98UQ" localSheetId="12">#REF!</definedName>
    <definedName name="D98UQ" localSheetId="8">#REF!</definedName>
    <definedName name="D98UQ" localSheetId="11">#REF!</definedName>
    <definedName name="D98UQ" localSheetId="3">#REF!</definedName>
    <definedName name="D98UQ" localSheetId="7">#REF!</definedName>
    <definedName name="D98UQ" localSheetId="2">#REF!</definedName>
    <definedName name="D98UQ" localSheetId="4">#REF!</definedName>
    <definedName name="D98UQ" localSheetId="6">#REF!</definedName>
    <definedName name="D98UQ" localSheetId="5">#REF!</definedName>
    <definedName name="D98UQ">#REF!</definedName>
    <definedName name="D98UV" localSheetId="1">#REF!</definedName>
    <definedName name="D98UV" localSheetId="10">#REF!</definedName>
    <definedName name="D98UV" localSheetId="13">#REF!</definedName>
    <definedName name="D98UV" localSheetId="9">#REF!</definedName>
    <definedName name="D98UV" localSheetId="12">#REF!</definedName>
    <definedName name="D98UV" localSheetId="8">#REF!</definedName>
    <definedName name="D98UV" localSheetId="11">#REF!</definedName>
    <definedName name="D98UV" localSheetId="3">#REF!</definedName>
    <definedName name="D98UV" localSheetId="7">#REF!</definedName>
    <definedName name="D98UV" localSheetId="2">#REF!</definedName>
    <definedName name="D98UV" localSheetId="4">#REF!</definedName>
    <definedName name="D98UV" localSheetId="6">#REF!</definedName>
    <definedName name="D98UV" localSheetId="5">#REF!</definedName>
    <definedName name="D98UV">#REF!</definedName>
    <definedName name="D98VP" localSheetId="1">#REF!</definedName>
    <definedName name="D98VP" localSheetId="10">#REF!</definedName>
    <definedName name="D98VP" localSheetId="13">#REF!</definedName>
    <definedName name="D98VP" localSheetId="9">#REF!</definedName>
    <definedName name="D98VP" localSheetId="12">#REF!</definedName>
    <definedName name="D98VP" localSheetId="8">#REF!</definedName>
    <definedName name="D98VP" localSheetId="11">#REF!</definedName>
    <definedName name="D98VP" localSheetId="3">#REF!</definedName>
    <definedName name="D98VP" localSheetId="7">#REF!</definedName>
    <definedName name="D98VP" localSheetId="2">#REF!</definedName>
    <definedName name="D98VP" localSheetId="4">#REF!</definedName>
    <definedName name="D98VP" localSheetId="6">#REF!</definedName>
    <definedName name="D98VP" localSheetId="5">#REF!</definedName>
    <definedName name="D98VP">#REF!</definedName>
    <definedName name="D98VS" localSheetId="1">#REF!</definedName>
    <definedName name="D98VS" localSheetId="10">#REF!</definedName>
    <definedName name="D98VS" localSheetId="13">#REF!</definedName>
    <definedName name="D98VS" localSheetId="9">#REF!</definedName>
    <definedName name="D98VS" localSheetId="12">#REF!</definedName>
    <definedName name="D98VS" localSheetId="8">#REF!</definedName>
    <definedName name="D98VS" localSheetId="11">#REF!</definedName>
    <definedName name="D98VS" localSheetId="3">#REF!</definedName>
    <definedName name="D98VS" localSheetId="7">#REF!</definedName>
    <definedName name="D98VS" localSheetId="2">#REF!</definedName>
    <definedName name="D98VS" localSheetId="4">#REF!</definedName>
    <definedName name="D98VS" localSheetId="6">#REF!</definedName>
    <definedName name="D98VS" localSheetId="5">#REF!</definedName>
    <definedName name="D98VS">#REF!</definedName>
    <definedName name="D99CF" localSheetId="1">#REF!</definedName>
    <definedName name="D99CF" localSheetId="10">#REF!</definedName>
    <definedName name="D99CF" localSheetId="13">#REF!</definedName>
    <definedName name="D99CF" localSheetId="9">#REF!</definedName>
    <definedName name="D99CF" localSheetId="12">#REF!</definedName>
    <definedName name="D99CF" localSheetId="8">#REF!</definedName>
    <definedName name="D99CF" localSheetId="11">#REF!</definedName>
    <definedName name="D99CF" localSheetId="3">#REF!</definedName>
    <definedName name="D99CF" localSheetId="7">#REF!</definedName>
    <definedName name="D99CF" localSheetId="2">#REF!</definedName>
    <definedName name="D99CF" localSheetId="4">#REF!</definedName>
    <definedName name="D99CF" localSheetId="6">#REF!</definedName>
    <definedName name="D99CF" localSheetId="5">#REF!</definedName>
    <definedName name="D99CF">#REF!</definedName>
    <definedName name="D99EN" localSheetId="1">#REF!</definedName>
    <definedName name="D99EN" localSheetId="10">#REF!</definedName>
    <definedName name="D99EN" localSheetId="13">#REF!</definedName>
    <definedName name="D99EN" localSheetId="9">#REF!</definedName>
    <definedName name="D99EN" localSheetId="12">#REF!</definedName>
    <definedName name="D99EN" localSheetId="8">#REF!</definedName>
    <definedName name="D99EN" localSheetId="11">#REF!</definedName>
    <definedName name="D99EN" localSheetId="3">#REF!</definedName>
    <definedName name="D99EN" localSheetId="7">#REF!</definedName>
    <definedName name="D99EN" localSheetId="2">#REF!</definedName>
    <definedName name="D99EN" localSheetId="4">#REF!</definedName>
    <definedName name="D99EN" localSheetId="6">#REF!</definedName>
    <definedName name="D99EN" localSheetId="5">#REF!</definedName>
    <definedName name="D99EN">#REF!</definedName>
    <definedName name="D99FS" localSheetId="1">#REF!</definedName>
    <definedName name="D99FS" localSheetId="10">#REF!</definedName>
    <definedName name="D99FS" localSheetId="13">#REF!</definedName>
    <definedName name="D99FS" localSheetId="9">#REF!</definedName>
    <definedName name="D99FS" localSheetId="12">#REF!</definedName>
    <definedName name="D99FS" localSheetId="8">#REF!</definedName>
    <definedName name="D99FS" localSheetId="11">#REF!</definedName>
    <definedName name="D99FS" localSheetId="3">#REF!</definedName>
    <definedName name="D99FS" localSheetId="7">#REF!</definedName>
    <definedName name="D99FS" localSheetId="2">#REF!</definedName>
    <definedName name="D99FS" localSheetId="4">#REF!</definedName>
    <definedName name="D99FS" localSheetId="6">#REF!</definedName>
    <definedName name="D99FS" localSheetId="5">#REF!</definedName>
    <definedName name="D99FS">#REF!</definedName>
    <definedName name="D99LP" localSheetId="1">#REF!</definedName>
    <definedName name="D99LP" localSheetId="10">#REF!</definedName>
    <definedName name="D99LP" localSheetId="13">#REF!</definedName>
    <definedName name="D99LP" localSheetId="9">#REF!</definedName>
    <definedName name="D99LP" localSheetId="12">#REF!</definedName>
    <definedName name="D99LP" localSheetId="8">#REF!</definedName>
    <definedName name="D99LP" localSheetId="11">#REF!</definedName>
    <definedName name="D99LP" localSheetId="3">#REF!</definedName>
    <definedName name="D99LP" localSheetId="7">#REF!</definedName>
    <definedName name="D99LP" localSheetId="2">#REF!</definedName>
    <definedName name="D99LP" localSheetId="4">#REF!</definedName>
    <definedName name="D99LP" localSheetId="6">#REF!</definedName>
    <definedName name="D99LP" localSheetId="5">#REF!</definedName>
    <definedName name="D99LP">#REF!</definedName>
    <definedName name="D99LS" localSheetId="1">#REF!</definedName>
    <definedName name="D99LS" localSheetId="10">#REF!</definedName>
    <definedName name="D99LS" localSheetId="13">#REF!</definedName>
    <definedName name="D99LS" localSheetId="9">#REF!</definedName>
    <definedName name="D99LS" localSheetId="12">#REF!</definedName>
    <definedName name="D99LS" localSheetId="8">#REF!</definedName>
    <definedName name="D99LS" localSheetId="11">#REF!</definedName>
    <definedName name="D99LS" localSheetId="3">#REF!</definedName>
    <definedName name="D99LS" localSheetId="7">#REF!</definedName>
    <definedName name="D99LS" localSheetId="2">#REF!</definedName>
    <definedName name="D99LS" localSheetId="4">#REF!</definedName>
    <definedName name="D99LS" localSheetId="6">#REF!</definedName>
    <definedName name="D99LS" localSheetId="5">#REF!</definedName>
    <definedName name="D99LS">#REF!</definedName>
    <definedName name="D99LT" localSheetId="1">#REF!</definedName>
    <definedName name="D99LT" localSheetId="10">#REF!</definedName>
    <definedName name="D99LT" localSheetId="13">#REF!</definedName>
    <definedName name="D99LT" localSheetId="9">#REF!</definedName>
    <definedName name="D99LT" localSheetId="12">#REF!</definedName>
    <definedName name="D99LT" localSheetId="8">#REF!</definedName>
    <definedName name="D99LT" localSheetId="11">#REF!</definedName>
    <definedName name="D99LT" localSheetId="3">#REF!</definedName>
    <definedName name="D99LT" localSheetId="7">#REF!</definedName>
    <definedName name="D99LT" localSheetId="2">#REF!</definedName>
    <definedName name="D99LT" localSheetId="4">#REF!</definedName>
    <definedName name="D99LT" localSheetId="6">#REF!</definedName>
    <definedName name="D99LT" localSheetId="5">#REF!</definedName>
    <definedName name="D99LT">#REF!</definedName>
    <definedName name="D99PL" localSheetId="1">#REF!</definedName>
    <definedName name="D99PL" localSheetId="10">#REF!</definedName>
    <definedName name="D99PL" localSheetId="13">#REF!</definedName>
    <definedName name="D99PL" localSheetId="9">#REF!</definedName>
    <definedName name="D99PL" localSheetId="12">#REF!</definedName>
    <definedName name="D99PL" localSheetId="8">#REF!</definedName>
    <definedName name="D99PL" localSheetId="11">#REF!</definedName>
    <definedName name="D99PL" localSheetId="3">#REF!</definedName>
    <definedName name="D99PL" localSheetId="7">#REF!</definedName>
    <definedName name="D99PL" localSheetId="2">#REF!</definedName>
    <definedName name="D99PL" localSheetId="4">#REF!</definedName>
    <definedName name="D99PL" localSheetId="6">#REF!</definedName>
    <definedName name="D99PL" localSheetId="5">#REF!</definedName>
    <definedName name="D99PL">#REF!</definedName>
    <definedName name="D99PR" localSheetId="1">#REF!</definedName>
    <definedName name="D99PR" localSheetId="10">#REF!</definedName>
    <definedName name="D99PR" localSheetId="13">#REF!</definedName>
    <definedName name="D99PR" localSheetId="9">#REF!</definedName>
    <definedName name="D99PR" localSheetId="12">#REF!</definedName>
    <definedName name="D99PR" localSheetId="8">#REF!</definedName>
    <definedName name="D99PR" localSheetId="11">#REF!</definedName>
    <definedName name="D99PR" localSheetId="3">#REF!</definedName>
    <definedName name="D99PR" localSheetId="7">#REF!</definedName>
    <definedName name="D99PR" localSheetId="2">#REF!</definedName>
    <definedName name="D99PR" localSheetId="4">#REF!</definedName>
    <definedName name="D99PR" localSheetId="6">#REF!</definedName>
    <definedName name="D99PR" localSheetId="5">#REF!</definedName>
    <definedName name="D99PR">#REF!</definedName>
    <definedName name="D99QA" localSheetId="1">#REF!</definedName>
    <definedName name="D99QA" localSheetId="10">#REF!</definedName>
    <definedName name="D99QA" localSheetId="13">#REF!</definedName>
    <definedName name="D99QA" localSheetId="9">#REF!</definedName>
    <definedName name="D99QA" localSheetId="12">#REF!</definedName>
    <definedName name="D99QA" localSheetId="8">#REF!</definedName>
    <definedName name="D99QA" localSheetId="11">#REF!</definedName>
    <definedName name="D99QA" localSheetId="3">#REF!</definedName>
    <definedName name="D99QA" localSheetId="7">#REF!</definedName>
    <definedName name="D99QA" localSheetId="2">#REF!</definedName>
    <definedName name="D99QA" localSheetId="4">#REF!</definedName>
    <definedName name="D99QA" localSheetId="6">#REF!</definedName>
    <definedName name="D99QA" localSheetId="5">#REF!</definedName>
    <definedName name="D99QA">#REF!</definedName>
    <definedName name="D99SE" localSheetId="1">#REF!</definedName>
    <definedName name="D99SE" localSheetId="10">#REF!</definedName>
    <definedName name="D99SE" localSheetId="13">#REF!</definedName>
    <definedName name="D99SE" localSheetId="9">#REF!</definedName>
    <definedName name="D99SE" localSheetId="12">#REF!</definedName>
    <definedName name="D99SE" localSheetId="8">#REF!</definedName>
    <definedName name="D99SE" localSheetId="11">#REF!</definedName>
    <definedName name="D99SE" localSheetId="3">#REF!</definedName>
    <definedName name="D99SE" localSheetId="7">#REF!</definedName>
    <definedName name="D99SE" localSheetId="2">#REF!</definedName>
    <definedName name="D99SE" localSheetId="4">#REF!</definedName>
    <definedName name="D99SE" localSheetId="6">#REF!</definedName>
    <definedName name="D99SE" localSheetId="5">#REF!</definedName>
    <definedName name="D99SE">#REF!</definedName>
    <definedName name="D99TC" localSheetId="1">#REF!</definedName>
    <definedName name="D99TC" localSheetId="10">#REF!</definedName>
    <definedName name="D99TC" localSheetId="13">#REF!</definedName>
    <definedName name="D99TC" localSheetId="9">#REF!</definedName>
    <definedName name="D99TC" localSheetId="12">#REF!</definedName>
    <definedName name="D99TC" localSheetId="8">#REF!</definedName>
    <definedName name="D99TC" localSheetId="11">#REF!</definedName>
    <definedName name="D99TC" localSheetId="3">#REF!</definedName>
    <definedName name="D99TC" localSheetId="7">#REF!</definedName>
    <definedName name="D99TC" localSheetId="2">#REF!</definedName>
    <definedName name="D99TC" localSheetId="4">#REF!</definedName>
    <definedName name="D99TC" localSheetId="6">#REF!</definedName>
    <definedName name="D99TC" localSheetId="5">#REF!</definedName>
    <definedName name="D99TC">#REF!</definedName>
    <definedName name="D99UL" localSheetId="1">#REF!</definedName>
    <definedName name="D99UL" localSheetId="10">#REF!</definedName>
    <definedName name="D99UL" localSheetId="13">#REF!</definedName>
    <definedName name="D99UL" localSheetId="9">#REF!</definedName>
    <definedName name="D99UL" localSheetId="12">#REF!</definedName>
    <definedName name="D99UL" localSheetId="8">#REF!</definedName>
    <definedName name="D99UL" localSheetId="11">#REF!</definedName>
    <definedName name="D99UL" localSheetId="3">#REF!</definedName>
    <definedName name="D99UL" localSheetId="7">#REF!</definedName>
    <definedName name="D99UL" localSheetId="2">#REF!</definedName>
    <definedName name="D99UL" localSheetId="4">#REF!</definedName>
    <definedName name="D99UL" localSheetId="6">#REF!</definedName>
    <definedName name="D99UL" localSheetId="5">#REF!</definedName>
    <definedName name="D99UL">#REF!</definedName>
    <definedName name="D99UM" localSheetId="1">#REF!</definedName>
    <definedName name="D99UM" localSheetId="10">#REF!</definedName>
    <definedName name="D99UM" localSheetId="13">#REF!</definedName>
    <definedName name="D99UM" localSheetId="9">#REF!</definedName>
    <definedName name="D99UM" localSheetId="12">#REF!</definedName>
    <definedName name="D99UM" localSheetId="8">#REF!</definedName>
    <definedName name="D99UM" localSheetId="11">#REF!</definedName>
    <definedName name="D99UM" localSheetId="3">#REF!</definedName>
    <definedName name="D99UM" localSheetId="7">#REF!</definedName>
    <definedName name="D99UM" localSheetId="2">#REF!</definedName>
    <definedName name="D99UM" localSheetId="4">#REF!</definedName>
    <definedName name="D99UM" localSheetId="6">#REF!</definedName>
    <definedName name="D99UM" localSheetId="5">#REF!</definedName>
    <definedName name="D99UM">#REF!</definedName>
    <definedName name="D99UQ" localSheetId="1">#REF!</definedName>
    <definedName name="D99UQ" localSheetId="10">#REF!</definedName>
    <definedName name="D99UQ" localSheetId="13">#REF!</definedName>
    <definedName name="D99UQ" localSheetId="9">#REF!</definedName>
    <definedName name="D99UQ" localSheetId="12">#REF!</definedName>
    <definedName name="D99UQ" localSheetId="8">#REF!</definedName>
    <definedName name="D99UQ" localSheetId="11">#REF!</definedName>
    <definedName name="D99UQ" localSheetId="3">#REF!</definedName>
    <definedName name="D99UQ" localSheetId="7">#REF!</definedName>
    <definedName name="D99UQ" localSheetId="2">#REF!</definedName>
    <definedName name="D99UQ" localSheetId="4">#REF!</definedName>
    <definedName name="D99UQ" localSheetId="6">#REF!</definedName>
    <definedName name="D99UQ" localSheetId="5">#REF!</definedName>
    <definedName name="D99UQ">#REF!</definedName>
    <definedName name="D99UV" localSheetId="1">#REF!</definedName>
    <definedName name="D99UV" localSheetId="10">#REF!</definedName>
    <definedName name="D99UV" localSheetId="13">#REF!</definedName>
    <definedName name="D99UV" localSheetId="9">#REF!</definedName>
    <definedName name="D99UV" localSheetId="12">#REF!</definedName>
    <definedName name="D99UV" localSheetId="8">#REF!</definedName>
    <definedName name="D99UV" localSheetId="11">#REF!</definedName>
    <definedName name="D99UV" localSheetId="3">#REF!</definedName>
    <definedName name="D99UV" localSheetId="7">#REF!</definedName>
    <definedName name="D99UV" localSheetId="2">#REF!</definedName>
    <definedName name="D99UV" localSheetId="4">#REF!</definedName>
    <definedName name="D99UV" localSheetId="6">#REF!</definedName>
    <definedName name="D99UV" localSheetId="5">#REF!</definedName>
    <definedName name="D99UV">#REF!</definedName>
    <definedName name="D99VP" localSheetId="1">#REF!</definedName>
    <definedName name="D99VP" localSheetId="10">#REF!</definedName>
    <definedName name="D99VP" localSheetId="13">#REF!</definedName>
    <definedName name="D99VP" localSheetId="9">#REF!</definedName>
    <definedName name="D99VP" localSheetId="12">#REF!</definedName>
    <definedName name="D99VP" localSheetId="8">#REF!</definedName>
    <definedName name="D99VP" localSheetId="11">#REF!</definedName>
    <definedName name="D99VP" localSheetId="3">#REF!</definedName>
    <definedName name="D99VP" localSheetId="7">#REF!</definedName>
    <definedName name="D99VP" localSheetId="2">#REF!</definedName>
    <definedName name="D99VP" localSheetId="4">#REF!</definedName>
    <definedName name="D99VP" localSheetId="6">#REF!</definedName>
    <definedName name="D99VP" localSheetId="5">#REF!</definedName>
    <definedName name="D99VP">#REF!</definedName>
    <definedName name="D99VS" localSheetId="1">#REF!</definedName>
    <definedName name="D99VS" localSheetId="10">#REF!</definedName>
    <definedName name="D99VS" localSheetId="13">#REF!</definedName>
    <definedName name="D99VS" localSheetId="9">#REF!</definedName>
    <definedName name="D99VS" localSheetId="12">#REF!</definedName>
    <definedName name="D99VS" localSheetId="8">#REF!</definedName>
    <definedName name="D99VS" localSheetId="11">#REF!</definedName>
    <definedName name="D99VS" localSheetId="3">#REF!</definedName>
    <definedName name="D99VS" localSheetId="7">#REF!</definedName>
    <definedName name="D99VS" localSheetId="2">#REF!</definedName>
    <definedName name="D99VS" localSheetId="4">#REF!</definedName>
    <definedName name="D99VS" localSheetId="6">#REF!</definedName>
    <definedName name="D99VS" localSheetId="5">#REF!</definedName>
    <definedName name="D99VS">#REF!</definedName>
    <definedName name="DATA" localSheetId="1">#REF!</definedName>
    <definedName name="DATA" localSheetId="10">#REF!</definedName>
    <definedName name="DATA" localSheetId="13">#REF!</definedName>
    <definedName name="DATA" localSheetId="9">#REF!</definedName>
    <definedName name="DATA" localSheetId="12">#REF!</definedName>
    <definedName name="DATA" localSheetId="8">#REF!</definedName>
    <definedName name="DATA" localSheetId="11">#REF!</definedName>
    <definedName name="DATA" localSheetId="3">#REF!</definedName>
    <definedName name="DATA" localSheetId="7">#REF!</definedName>
    <definedName name="DATA" localSheetId="2">#REF!</definedName>
    <definedName name="DATA" localSheetId="4">#REF!</definedName>
    <definedName name="DATA" localSheetId="6">#REF!</definedName>
    <definedName name="DATA" localSheetId="5">#REF!</definedName>
    <definedName name="DATA">#REF!</definedName>
    <definedName name="Data1" localSheetId="1">#REF!</definedName>
    <definedName name="Data1" localSheetId="10">#REF!</definedName>
    <definedName name="Data1" localSheetId="13">#REF!</definedName>
    <definedName name="Data1" localSheetId="9">#REF!</definedName>
    <definedName name="Data1" localSheetId="12">#REF!</definedName>
    <definedName name="Data1" localSheetId="8">#REF!</definedName>
    <definedName name="Data1" localSheetId="11">#REF!</definedName>
    <definedName name="Data1" localSheetId="3">#REF!</definedName>
    <definedName name="Data1" localSheetId="7">#REF!</definedName>
    <definedName name="Data1" localSheetId="2">#REF!</definedName>
    <definedName name="Data1" localSheetId="4">#REF!</definedName>
    <definedName name="Data1" localSheetId="6">#REF!</definedName>
    <definedName name="Data1" localSheetId="5">#REF!</definedName>
    <definedName name="Data1">#REF!</definedName>
    <definedName name="DataArea">"$A$1:$C$562"</definedName>
    <definedName name="_xlnm.Database" localSheetId="1">#REF!</definedName>
    <definedName name="_xlnm.Database" localSheetId="10">#REF!</definedName>
    <definedName name="_xlnm.Database" localSheetId="13">#REF!</definedName>
    <definedName name="_xlnm.Database" localSheetId="9">#REF!</definedName>
    <definedName name="_xlnm.Database" localSheetId="12">#REF!</definedName>
    <definedName name="_xlnm.Database" localSheetId="8">#REF!</definedName>
    <definedName name="_xlnm.Database" localSheetId="11">#REF!</definedName>
    <definedName name="_xlnm.Database" localSheetId="3">#REF!</definedName>
    <definedName name="_xlnm.Database" localSheetId="7">#REF!</definedName>
    <definedName name="_xlnm.Database" localSheetId="2">#REF!</definedName>
    <definedName name="_xlnm.Database" localSheetId="4">#REF!</definedName>
    <definedName name="_xlnm.Database" localSheetId="6">#REF!</definedName>
    <definedName name="_xlnm.Database" localSheetId="5">#REF!</definedName>
    <definedName name="_xlnm.Database">#REF!</definedName>
    <definedName name="databasea">#REF!</definedName>
    <definedName name="DATI" localSheetId="1">#REF!</definedName>
    <definedName name="DATI" localSheetId="10">#REF!</definedName>
    <definedName name="DATI" localSheetId="13">#REF!</definedName>
    <definedName name="DATI" localSheetId="9">#REF!</definedName>
    <definedName name="DATI" localSheetId="12">#REF!</definedName>
    <definedName name="DATI" localSheetId="8">#REF!</definedName>
    <definedName name="DATI" localSheetId="11">#REF!</definedName>
    <definedName name="DATI" localSheetId="3">#REF!</definedName>
    <definedName name="DATI" localSheetId="7">#REF!</definedName>
    <definedName name="DATI" localSheetId="2">#REF!</definedName>
    <definedName name="DATI" localSheetId="4">#REF!</definedName>
    <definedName name="DATI" localSheetId="6">#REF!</definedName>
    <definedName name="DATI" localSheetId="5">#REF!</definedName>
    <definedName name="DATI">#REF!</definedName>
    <definedName name="dati_seg_mese">#REF!</definedName>
    <definedName name="dati_seg_mese_it">#REF!</definedName>
    <definedName name="dati_seg_mese_vc">#REF!</definedName>
    <definedName name="dati_seg_mese_vc_it">#REF!</definedName>
    <definedName name="dati_seg_prog">#REF!</definedName>
    <definedName name="dati_seg_prog_it">#REF!</definedName>
    <definedName name="dati_seg_prog_vc">#REF!</definedName>
    <definedName name="dati_seg_prog_vc_it">#REF!</definedName>
    <definedName name="datia" localSheetId="1">#REF!</definedName>
    <definedName name="datia" localSheetId="10">#REF!</definedName>
    <definedName name="datia" localSheetId="13">#REF!</definedName>
    <definedName name="datia" localSheetId="9">#REF!</definedName>
    <definedName name="datia" localSheetId="12">#REF!</definedName>
    <definedName name="datia" localSheetId="8">#REF!</definedName>
    <definedName name="datia" localSheetId="11">#REF!</definedName>
    <definedName name="datia" localSheetId="3">#REF!</definedName>
    <definedName name="datia" localSheetId="7">#REF!</definedName>
    <definedName name="datia" localSheetId="2">#REF!</definedName>
    <definedName name="datia" localSheetId="4">#REF!</definedName>
    <definedName name="datia" localSheetId="6">#REF!</definedName>
    <definedName name="datia" localSheetId="5">#REF!</definedName>
    <definedName name="datia">#REF!</definedName>
    <definedName name="DATIBER">#REF!</definedName>
    <definedName name="dd" localSheetId="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10">{#N/A,#N/A,TRUE,"Cover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13">{#N/A,#N/A,TRUE,"Cover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9">{#N/A,#N/A,TRUE,"Cover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12">{#N/A,#N/A,TRUE,"Cover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8">{#N/A,#N/A,TRUE,"Cover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1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3">{#N/A,#N/A,TRUE,"Cover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7">{#N/A,#N/A,TRUE,"Cover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2">{#N/A,#N/A,TRUE,"Cover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4">{#N/A,#N/A,TRUE,"Cover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6">{#N/A,#N/A,TRUE,"Cover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 localSheetId="5">{#N/A,#N/A,TRUE,"Cover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DDD" localSheetId="1">#REF!</definedName>
    <definedName name="DDD" localSheetId="10">#REF!</definedName>
    <definedName name="DDD" localSheetId="13">#REF!</definedName>
    <definedName name="DDD" localSheetId="9">#REF!</definedName>
    <definedName name="DDD" localSheetId="12">#REF!</definedName>
    <definedName name="DDD" localSheetId="8">#REF!</definedName>
    <definedName name="DDD" localSheetId="11">#REF!</definedName>
    <definedName name="DDD" localSheetId="3">#REF!</definedName>
    <definedName name="DDD" localSheetId="7">#REF!</definedName>
    <definedName name="DDD" localSheetId="2">#REF!</definedName>
    <definedName name="DDD" localSheetId="4">#REF!</definedName>
    <definedName name="DDD" localSheetId="6">#REF!</definedName>
    <definedName name="DDD" localSheetId="5">#REF!</definedName>
    <definedName name="DDD">#REF!</definedName>
    <definedName name="DefaultButton">"Button 28"</definedName>
    <definedName name="DEPARA">#REF!</definedName>
    <definedName name="dfg" localSheetId="1">_a1O,_a2O</definedName>
    <definedName name="dfg" localSheetId="10">_a1O,_a2O</definedName>
    <definedName name="dfg" localSheetId="13">_a1O,_a2O</definedName>
    <definedName name="dfg" localSheetId="9">_a1O,_a2O</definedName>
    <definedName name="dfg" localSheetId="12">_a1O,_a2O</definedName>
    <definedName name="dfg" localSheetId="8">_a1O,_a2O</definedName>
    <definedName name="dfg" localSheetId="11">_a1O,_a2O</definedName>
    <definedName name="dfg" localSheetId="3">_a1O,_a2O</definedName>
    <definedName name="dfg" localSheetId="7">_a1O,_a2O</definedName>
    <definedName name="dfg" localSheetId="2">_a1O,_a2O</definedName>
    <definedName name="dfg" localSheetId="4">_a1O,_a2O</definedName>
    <definedName name="dfg" localSheetId="6">_a1O,_a2O</definedName>
    <definedName name="dfg" localSheetId="5">_a1O,_a2O</definedName>
    <definedName name="dfg">_a1O,_a2O</definedName>
    <definedName name="DIC" localSheetId="1">#REF!</definedName>
    <definedName name="DIC" localSheetId="10">#REF!</definedName>
    <definedName name="DIC" localSheetId="13">#REF!</definedName>
    <definedName name="DIC" localSheetId="9">#REF!</definedName>
    <definedName name="DIC" localSheetId="12">#REF!</definedName>
    <definedName name="DIC" localSheetId="8">#REF!</definedName>
    <definedName name="DIC" localSheetId="11">#REF!</definedName>
    <definedName name="DIC" localSheetId="3">#REF!</definedName>
    <definedName name="DIC" localSheetId="7">#REF!</definedName>
    <definedName name="DIC" localSheetId="2">#REF!</definedName>
    <definedName name="DIC" localSheetId="4">#REF!</definedName>
    <definedName name="DIC" localSheetId="6">#REF!</definedName>
    <definedName name="DIC" localSheetId="5">#REF!</definedName>
    <definedName name="DIC">#REF!</definedName>
    <definedName name="Distribuz" localSheetId="1">#REF!</definedName>
    <definedName name="Distribuz" localSheetId="10">#REF!</definedName>
    <definedName name="Distribuz" localSheetId="13">#REF!</definedName>
    <definedName name="Distribuz" localSheetId="9">#REF!</definedName>
    <definedName name="Distribuz" localSheetId="12">#REF!</definedName>
    <definedName name="Distribuz" localSheetId="8">#REF!</definedName>
    <definedName name="Distribuz" localSheetId="11">#REF!</definedName>
    <definedName name="Distribuz" localSheetId="3">#REF!</definedName>
    <definedName name="Distribuz" localSheetId="7">#REF!</definedName>
    <definedName name="Distribuz" localSheetId="2">#REF!</definedName>
    <definedName name="Distribuz" localSheetId="4">#REF!</definedName>
    <definedName name="Distribuz" localSheetId="6">#REF!</definedName>
    <definedName name="Distribuz" localSheetId="5">#REF!</definedName>
    <definedName name="Distribuz">#REF!</definedName>
    <definedName name="dk" localSheetId="1">#REF!</definedName>
    <definedName name="dk" localSheetId="10">#REF!</definedName>
    <definedName name="dk" localSheetId="13">#REF!</definedName>
    <definedName name="dk" localSheetId="9">#REF!</definedName>
    <definedName name="dk" localSheetId="12">#REF!</definedName>
    <definedName name="dk" localSheetId="8">#REF!</definedName>
    <definedName name="dk" localSheetId="11">#REF!</definedName>
    <definedName name="dk" localSheetId="3">#REF!</definedName>
    <definedName name="dk" localSheetId="7">#REF!</definedName>
    <definedName name="dk" localSheetId="2">#REF!</definedName>
    <definedName name="dk" localSheetId="4">#REF!</definedName>
    <definedName name="dk" localSheetId="6">#REF!</definedName>
    <definedName name="dk" localSheetId="5">#REF!</definedName>
    <definedName name="dk">#REF!</definedName>
    <definedName name="dom" localSheetId="1" hidden="1">{"'OBT_6M_30_6'!$S$1:$AE$53"}</definedName>
    <definedName name="dom" localSheetId="10" hidden="1">{"'OBT_6M_30_6'!$S$1:$AE$53"}</definedName>
    <definedName name="dom" localSheetId="13" hidden="1">{"'OBT_6M_30_6'!$S$1:$AE$53"}</definedName>
    <definedName name="dom" localSheetId="9" hidden="1">{"'OBT_6M_30_6'!$S$1:$AE$53"}</definedName>
    <definedName name="dom" localSheetId="12" hidden="1">{"'OBT_6M_30_6'!$S$1:$AE$53"}</definedName>
    <definedName name="dom" localSheetId="8" hidden="1">{"'OBT_6M_30_6'!$S$1:$AE$53"}</definedName>
    <definedName name="dom" localSheetId="11" hidden="1">{"'OBT_6M_30_6'!$S$1:$AE$53"}</definedName>
    <definedName name="dom" localSheetId="3" hidden="1">{"'OBT_6M_30_6'!$S$1:$AE$53"}</definedName>
    <definedName name="dom" localSheetId="7" hidden="1">{"'OBT_6M_30_6'!$S$1:$AE$53"}</definedName>
    <definedName name="dom" localSheetId="2" hidden="1">{"'OBT_6M_30_6'!$S$1:$AE$53"}</definedName>
    <definedName name="dom" localSheetId="4" hidden="1">{"'OBT_6M_30_6'!$S$1:$AE$53"}</definedName>
    <definedName name="dom" localSheetId="6" hidden="1">{"'OBT_6M_30_6'!$S$1:$AE$53"}</definedName>
    <definedName name="dom" localSheetId="5" hidden="1">{"'OBT_6M_30_6'!$S$1:$AE$53"}</definedName>
    <definedName name="dom" hidden="1">{"'OBT_6M_30_6'!$S$1:$AE$53"}</definedName>
    <definedName name="dopo" localSheetId="1">#REF!</definedName>
    <definedName name="dopo" localSheetId="10">#REF!</definedName>
    <definedName name="dopo" localSheetId="13">#REF!</definedName>
    <definedName name="dopo" localSheetId="9">#REF!</definedName>
    <definedName name="dopo" localSheetId="12">#REF!</definedName>
    <definedName name="dopo" localSheetId="8">#REF!</definedName>
    <definedName name="dopo" localSheetId="11">#REF!</definedName>
    <definedName name="dopo" localSheetId="3">#REF!</definedName>
    <definedName name="dopo" localSheetId="7">#REF!</definedName>
    <definedName name="dopo" localSheetId="2">#REF!</definedName>
    <definedName name="dopo" localSheetId="4">#REF!</definedName>
    <definedName name="dopo" localSheetId="6">#REF!</definedName>
    <definedName name="dopo" localSheetId="5">#REF!</definedName>
    <definedName name="dopo">#REF!</definedName>
    <definedName name="DSI" localSheetId="1">#REF!</definedName>
    <definedName name="DSI" localSheetId="10">#REF!</definedName>
    <definedName name="DSI" localSheetId="13">#REF!</definedName>
    <definedName name="DSI" localSheetId="9">#REF!</definedName>
    <definedName name="DSI" localSheetId="12">#REF!</definedName>
    <definedName name="DSI" localSheetId="8">#REF!</definedName>
    <definedName name="DSI" localSheetId="11">#REF!</definedName>
    <definedName name="DSI" localSheetId="3">#REF!</definedName>
    <definedName name="DSI" localSheetId="7">#REF!</definedName>
    <definedName name="DSI" localSheetId="2">#REF!</definedName>
    <definedName name="DSI" localSheetId="4">#REF!</definedName>
    <definedName name="DSI" localSheetId="6">#REF!</definedName>
    <definedName name="DSI" localSheetId="5">#REF!</definedName>
    <definedName name="DSI">#REF!</definedName>
    <definedName name="DU" localSheetId="1">#REF!</definedName>
    <definedName name="DU" localSheetId="10">#REF!</definedName>
    <definedName name="DU" localSheetId="13">#REF!</definedName>
    <definedName name="DU" localSheetId="9">#REF!</definedName>
    <definedName name="DU" localSheetId="12">#REF!</definedName>
    <definedName name="DU" localSheetId="8">#REF!</definedName>
    <definedName name="DU" localSheetId="11">#REF!</definedName>
    <definedName name="DU" localSheetId="3">#REF!</definedName>
    <definedName name="DU" localSheetId="7">#REF!</definedName>
    <definedName name="DU" localSheetId="2">#REF!</definedName>
    <definedName name="DU" localSheetId="4">#REF!</definedName>
    <definedName name="DU" localSheetId="6">#REF!</definedName>
    <definedName name="DU" localSheetId="5">#REF!</definedName>
    <definedName name="DU">#REF!</definedName>
    <definedName name="due" localSheetId="1">#REF!</definedName>
    <definedName name="due" localSheetId="10">#REF!</definedName>
    <definedName name="due" localSheetId="13">#REF!</definedName>
    <definedName name="due" localSheetId="9">#REF!</definedName>
    <definedName name="due" localSheetId="12">#REF!</definedName>
    <definedName name="due" localSheetId="8">#REF!</definedName>
    <definedName name="due" localSheetId="11">#REF!</definedName>
    <definedName name="due" localSheetId="3">#REF!</definedName>
    <definedName name="due" localSheetId="7">#REF!</definedName>
    <definedName name="due" localSheetId="2">#REF!</definedName>
    <definedName name="due" localSheetId="4">#REF!</definedName>
    <definedName name="due" localSheetId="6">#REF!</definedName>
    <definedName name="due" localSheetId="5">#REF!</definedName>
    <definedName name="due">#REF!</definedName>
    <definedName name="DUM" localSheetId="1">#REF!</definedName>
    <definedName name="DUM" localSheetId="10">#REF!</definedName>
    <definedName name="DUM" localSheetId="13">#REF!</definedName>
    <definedName name="DUM" localSheetId="9">#REF!</definedName>
    <definedName name="DUM" localSheetId="12">#REF!</definedName>
    <definedName name="DUM" localSheetId="8">#REF!</definedName>
    <definedName name="DUM" localSheetId="11">#REF!</definedName>
    <definedName name="DUM" localSheetId="3">#REF!</definedName>
    <definedName name="DUM" localSheetId="7">#REF!</definedName>
    <definedName name="DUM" localSheetId="2">#REF!</definedName>
    <definedName name="DUM" localSheetId="4">#REF!</definedName>
    <definedName name="DUM" localSheetId="6">#REF!</definedName>
    <definedName name="DUM" localSheetId="5">#REF!</definedName>
    <definedName name="DUM">#REF!</definedName>
    <definedName name="e" localSheetId="1">#REF!</definedName>
    <definedName name="e" localSheetId="10">#REF!</definedName>
    <definedName name="e" localSheetId="13">#REF!</definedName>
    <definedName name="e" localSheetId="9">#REF!</definedName>
    <definedName name="e" localSheetId="12">#REF!</definedName>
    <definedName name="e" localSheetId="8">#REF!</definedName>
    <definedName name="e" localSheetId="11">#REF!</definedName>
    <definedName name="e" localSheetId="3">#REF!</definedName>
    <definedName name="e" localSheetId="7">#REF!</definedName>
    <definedName name="e" localSheetId="2">#REF!</definedName>
    <definedName name="e" localSheetId="4">#REF!</definedName>
    <definedName name="e" localSheetId="6">#REF!</definedName>
    <definedName name="e" localSheetId="5">#REF!</definedName>
    <definedName name="e">#REF!</definedName>
    <definedName name="eee" localSheetId="1">[0]!SpreadCode.Button11_Click</definedName>
    <definedName name="eee" localSheetId="10">#REF!</definedName>
    <definedName name="eee" localSheetId="13">#REF!</definedName>
    <definedName name="eee" localSheetId="9">#REF!</definedName>
    <definedName name="eee" localSheetId="12">#REF!</definedName>
    <definedName name="eee" localSheetId="8">#REF!</definedName>
    <definedName name="eee" localSheetId="11">#REF!</definedName>
    <definedName name="eee" localSheetId="3">[0]!SpreadCode.Button11_Click</definedName>
    <definedName name="eee" localSheetId="7">#REF!</definedName>
    <definedName name="eee" localSheetId="2">[0]!SpreadCode.Button11_Click</definedName>
    <definedName name="eee" localSheetId="4">[0]!SpreadCode.Button11_Click</definedName>
    <definedName name="eee" localSheetId="6">#REF!</definedName>
    <definedName name="eee" localSheetId="5">#REF!</definedName>
    <definedName name="eee">#REF!</definedName>
    <definedName name="eeeeeeeeeeeeeeee">"Anno  "&amp;#REF!-1</definedName>
    <definedName name="EF" localSheetId="1">#REF!</definedName>
    <definedName name="EF" localSheetId="10">#REF!</definedName>
    <definedName name="EF" localSheetId="13">#REF!</definedName>
    <definedName name="EF" localSheetId="9">#REF!</definedName>
    <definedName name="EF" localSheetId="12">#REF!</definedName>
    <definedName name="EF" localSheetId="8">#REF!</definedName>
    <definedName name="EF" localSheetId="11">#REF!</definedName>
    <definedName name="EF" localSheetId="3">#REF!</definedName>
    <definedName name="EF" localSheetId="7">#REF!</definedName>
    <definedName name="EF" localSheetId="2">#REF!</definedName>
    <definedName name="EF" localSheetId="4">#REF!</definedName>
    <definedName name="EF" localSheetId="6">#REF!</definedName>
    <definedName name="EF" localSheetId="5">#REF!</definedName>
    <definedName name="EF">#REF!</definedName>
    <definedName name="EndBaht" localSheetId="1">#REF!</definedName>
    <definedName name="EndBaht" localSheetId="10">#REF!</definedName>
    <definedName name="EndBaht" localSheetId="13">#REF!</definedName>
    <definedName name="EndBaht" localSheetId="9">#REF!</definedName>
    <definedName name="EndBaht" localSheetId="12">#REF!</definedName>
    <definedName name="EndBaht" localSheetId="8">#REF!</definedName>
    <definedName name="EndBaht" localSheetId="11">#REF!</definedName>
    <definedName name="EndBaht" localSheetId="3">#REF!</definedName>
    <definedName name="EndBaht" localSheetId="7">#REF!</definedName>
    <definedName name="EndBaht" localSheetId="2">#REF!</definedName>
    <definedName name="EndBaht" localSheetId="4">#REF!</definedName>
    <definedName name="EndBaht" localSheetId="6">#REF!</definedName>
    <definedName name="EndBaht" localSheetId="5">#REF!</definedName>
    <definedName name="EndBaht">#REF!</definedName>
    <definedName name="Engine_CKDCost" localSheetId="1">#REF!</definedName>
    <definedName name="Engine_CKDCost" localSheetId="10">#REF!</definedName>
    <definedName name="Engine_CKDCost" localSheetId="13">#REF!</definedName>
    <definedName name="Engine_CKDCost" localSheetId="9">#REF!</definedName>
    <definedName name="Engine_CKDCost" localSheetId="12">#REF!</definedName>
    <definedName name="Engine_CKDCost" localSheetId="8">#REF!</definedName>
    <definedName name="Engine_CKDCost" localSheetId="11">#REF!</definedName>
    <definedName name="Engine_CKDCost" localSheetId="3">#REF!</definedName>
    <definedName name="Engine_CKDCost" localSheetId="7">#REF!</definedName>
    <definedName name="Engine_CKDCost" localSheetId="2">#REF!</definedName>
    <definedName name="Engine_CKDCost" localSheetId="4">#REF!</definedName>
    <definedName name="Engine_CKDCost" localSheetId="6">#REF!</definedName>
    <definedName name="Engine_CKDCost" localSheetId="5">#REF!</definedName>
    <definedName name="Engine_CKDCost">#REF!</definedName>
    <definedName name="Engine_CKDCost_BigFourAvg" localSheetId="1">#REF!</definedName>
    <definedName name="Engine_CKDCost_BigFourAvg" localSheetId="10">#REF!</definedName>
    <definedName name="Engine_CKDCost_BigFourAvg" localSheetId="13">#REF!</definedName>
    <definedName name="Engine_CKDCost_BigFourAvg" localSheetId="9">#REF!</definedName>
    <definedName name="Engine_CKDCost_BigFourAvg" localSheetId="12">#REF!</definedName>
    <definedName name="Engine_CKDCost_BigFourAvg" localSheetId="8">#REF!</definedName>
    <definedName name="Engine_CKDCost_BigFourAvg" localSheetId="11">#REF!</definedName>
    <definedName name="Engine_CKDCost_BigFourAvg" localSheetId="3">#REF!</definedName>
    <definedName name="Engine_CKDCost_BigFourAvg" localSheetId="7">#REF!</definedName>
    <definedName name="Engine_CKDCost_BigFourAvg" localSheetId="2">#REF!</definedName>
    <definedName name="Engine_CKDCost_BigFourAvg" localSheetId="4">#REF!</definedName>
    <definedName name="Engine_CKDCost_BigFourAvg" localSheetId="6">#REF!</definedName>
    <definedName name="Engine_CKDCost_BigFourAvg" localSheetId="5">#REF!</definedName>
    <definedName name="Engine_CKDCost_BigFourAvg">#REF!</definedName>
    <definedName name="Engine_Cost_BigFiveAvg" localSheetId="1">#REF!</definedName>
    <definedName name="Engine_Cost_BigFiveAvg" localSheetId="10">#REF!</definedName>
    <definedName name="Engine_Cost_BigFiveAvg" localSheetId="13">#REF!</definedName>
    <definedName name="Engine_Cost_BigFiveAvg" localSheetId="9">#REF!</definedName>
    <definedName name="Engine_Cost_BigFiveAvg" localSheetId="12">#REF!</definedName>
    <definedName name="Engine_Cost_BigFiveAvg" localSheetId="8">#REF!</definedName>
    <definedName name="Engine_Cost_BigFiveAvg" localSheetId="11">#REF!</definedName>
    <definedName name="Engine_Cost_BigFiveAvg" localSheetId="3">#REF!</definedName>
    <definedName name="Engine_Cost_BigFiveAvg" localSheetId="7">#REF!</definedName>
    <definedName name="Engine_Cost_BigFiveAvg" localSheetId="2">#REF!</definedName>
    <definedName name="Engine_Cost_BigFiveAvg" localSheetId="4">#REF!</definedName>
    <definedName name="Engine_Cost_BigFiveAvg" localSheetId="6">#REF!</definedName>
    <definedName name="Engine_Cost_BigFiveAvg" localSheetId="5">#REF!</definedName>
    <definedName name="Engine_Cost_BigFiveAvg">#REF!</definedName>
    <definedName name="Engine_Cost_BigFourAvg" localSheetId="1">#REF!</definedName>
    <definedName name="Engine_Cost_BigFourAvg" localSheetId="10">#REF!</definedName>
    <definedName name="Engine_Cost_BigFourAvg" localSheetId="13">#REF!</definedName>
    <definedName name="Engine_Cost_BigFourAvg" localSheetId="9">#REF!</definedName>
    <definedName name="Engine_Cost_BigFourAvg" localSheetId="12">#REF!</definedName>
    <definedName name="Engine_Cost_BigFourAvg" localSheetId="8">#REF!</definedName>
    <definedName name="Engine_Cost_BigFourAvg" localSheetId="11">#REF!</definedName>
    <definedName name="Engine_Cost_BigFourAvg" localSheetId="3">#REF!</definedName>
    <definedName name="Engine_Cost_BigFourAvg" localSheetId="7">#REF!</definedName>
    <definedName name="Engine_Cost_BigFourAvg" localSheetId="2">#REF!</definedName>
    <definedName name="Engine_Cost_BigFourAvg" localSheetId="4">#REF!</definedName>
    <definedName name="Engine_Cost_BigFourAvg" localSheetId="6">#REF!</definedName>
    <definedName name="Engine_Cost_BigFourAvg" localSheetId="5">#REF!</definedName>
    <definedName name="Engine_Cost_BigFourAvg">#REF!</definedName>
    <definedName name="Ente" localSheetId="1">#REF!</definedName>
    <definedName name="Ente" localSheetId="10">#REF!</definedName>
    <definedName name="Ente" localSheetId="13">#REF!</definedName>
    <definedName name="Ente" localSheetId="9">#REF!</definedName>
    <definedName name="Ente" localSheetId="12">#REF!</definedName>
    <definedName name="Ente" localSheetId="8">#REF!</definedName>
    <definedName name="Ente" localSheetId="11">#REF!</definedName>
    <definedName name="Ente" localSheetId="3">#REF!</definedName>
    <definedName name="Ente" localSheetId="7">#REF!</definedName>
    <definedName name="Ente" localSheetId="2">#REF!</definedName>
    <definedName name="Ente" localSheetId="4">#REF!</definedName>
    <definedName name="Ente" localSheetId="6">#REF!</definedName>
    <definedName name="Ente" localSheetId="5">#REF!</definedName>
    <definedName name="Ente">#REF!</definedName>
    <definedName name="ERC" localSheetId="1">#REF!</definedName>
    <definedName name="ERC" localSheetId="10">#REF!</definedName>
    <definedName name="ERC" localSheetId="13">#REF!</definedName>
    <definedName name="ERC" localSheetId="9">#REF!</definedName>
    <definedName name="ERC" localSheetId="12">#REF!</definedName>
    <definedName name="ERC" localSheetId="8">#REF!</definedName>
    <definedName name="ERC" localSheetId="11">#REF!</definedName>
    <definedName name="ERC" localSheetId="3">#REF!</definedName>
    <definedName name="ERC" localSheetId="7">#REF!</definedName>
    <definedName name="ERC" localSheetId="2">#REF!</definedName>
    <definedName name="ERC" localSheetId="4">#REF!</definedName>
    <definedName name="ERC" localSheetId="6">#REF!</definedName>
    <definedName name="ERC" localSheetId="5">#REF!</definedName>
    <definedName name="ERC">#REF!</definedName>
    <definedName name="EU_Briefing">#REF!</definedName>
    <definedName name="EU_NS_Briefing" localSheetId="1">#REF!</definedName>
    <definedName name="EU_NS_Briefing" localSheetId="10">#REF!</definedName>
    <definedName name="EU_NS_Briefing" localSheetId="13">#REF!</definedName>
    <definedName name="EU_NS_Briefing" localSheetId="9">#REF!</definedName>
    <definedName name="EU_NS_Briefing" localSheetId="12">#REF!</definedName>
    <definedName name="EU_NS_Briefing" localSheetId="8">#REF!</definedName>
    <definedName name="EU_NS_Briefing" localSheetId="11">#REF!</definedName>
    <definedName name="EU_NS_Briefing" localSheetId="3">#REF!</definedName>
    <definedName name="EU_NS_Briefing" localSheetId="7">#REF!</definedName>
    <definedName name="EU_NS_Briefing" localSheetId="2">#REF!</definedName>
    <definedName name="EU_NS_Briefing" localSheetId="4">#REF!</definedName>
    <definedName name="EU_NS_Briefing" localSheetId="6">#REF!</definedName>
    <definedName name="EU_NS_Briefing" localSheetId="5">#REF!</definedName>
    <definedName name="EU_NS_Briefing">#REF!</definedName>
    <definedName name="EU_NS_Tutto" localSheetId="1">#REF!</definedName>
    <definedName name="EU_NS_Tutto" localSheetId="10">#REF!</definedName>
    <definedName name="EU_NS_Tutto" localSheetId="13">#REF!</definedName>
    <definedName name="EU_NS_Tutto" localSheetId="9">#REF!</definedName>
    <definedName name="EU_NS_Tutto" localSheetId="12">#REF!</definedName>
    <definedName name="EU_NS_Tutto" localSheetId="8">#REF!</definedName>
    <definedName name="EU_NS_Tutto" localSheetId="11">#REF!</definedName>
    <definedName name="EU_NS_Tutto" localSheetId="3">#REF!</definedName>
    <definedName name="EU_NS_Tutto" localSheetId="7">#REF!</definedName>
    <definedName name="EU_NS_Tutto" localSheetId="2">#REF!</definedName>
    <definedName name="EU_NS_Tutto" localSheetId="4">#REF!</definedName>
    <definedName name="EU_NS_Tutto" localSheetId="6">#REF!</definedName>
    <definedName name="EU_NS_Tutto" localSheetId="5">#REF!</definedName>
    <definedName name="EU_NS_Tutto">#REF!</definedName>
    <definedName name="EU_tutto">#REF!</definedName>
    <definedName name="europei" localSheetId="1">#REF!</definedName>
    <definedName name="europei" localSheetId="10">#REF!</definedName>
    <definedName name="europei" localSheetId="13">#REF!</definedName>
    <definedName name="europei" localSheetId="9">#REF!</definedName>
    <definedName name="europei" localSheetId="12">#REF!</definedName>
    <definedName name="europei" localSheetId="8">#REF!</definedName>
    <definedName name="europei" localSheetId="11">#REF!</definedName>
    <definedName name="europei" localSheetId="3">#REF!</definedName>
    <definedName name="europei" localSheetId="7">#REF!</definedName>
    <definedName name="europei" localSheetId="2">#REF!</definedName>
    <definedName name="europei" localSheetId="4">#REF!</definedName>
    <definedName name="europei" localSheetId="6">#REF!</definedName>
    <definedName name="europei" localSheetId="5">#REF!</definedName>
    <definedName name="europei">#REF!</definedName>
    <definedName name="ewrweqr" localSheetId="1">_a1Z,_a2Z</definedName>
    <definedName name="ewrweqr" localSheetId="10">_a1Z,_a2Z</definedName>
    <definedName name="ewrweqr" localSheetId="13">_a1Z,_a2Z</definedName>
    <definedName name="ewrweqr" localSheetId="9">_a1Z,_a2Z</definedName>
    <definedName name="ewrweqr" localSheetId="12">_a1Z,_a2Z</definedName>
    <definedName name="ewrweqr" localSheetId="8">_a1Z,_a2Z</definedName>
    <definedName name="ewrweqr" localSheetId="11">_a1Z,_a2Z</definedName>
    <definedName name="ewrweqr" localSheetId="3">_a1Z,_a2Z</definedName>
    <definedName name="ewrweqr" localSheetId="7">_a1Z,_a2Z</definedName>
    <definedName name="ewrweqr" localSheetId="2">_a1Z,_a2Z</definedName>
    <definedName name="ewrweqr" localSheetId="4">_a1Z,_a2Z</definedName>
    <definedName name="ewrweqr" localSheetId="6">_a1Z,_a2Z</definedName>
    <definedName name="ewrweqr" localSheetId="5">_a1Z,_a2Z</definedName>
    <definedName name="ewrweqr">_a1Z,_a2Z</definedName>
    <definedName name="Exchange_Rate">#REF!</definedName>
    <definedName name="_xlnm.Extract">#REF!</definedName>
    <definedName name="f" localSheetId="1">#REF!</definedName>
    <definedName name="f" localSheetId="10">#REF!</definedName>
    <definedName name="f" localSheetId="13">#REF!</definedName>
    <definedName name="f" localSheetId="9">#REF!</definedName>
    <definedName name="f" localSheetId="12">#REF!</definedName>
    <definedName name="f" localSheetId="8">#REF!</definedName>
    <definedName name="f" localSheetId="11">#REF!</definedName>
    <definedName name="f" localSheetId="3">#REF!</definedName>
    <definedName name="f" localSheetId="7">#REF!</definedName>
    <definedName name="f" localSheetId="2">#REF!</definedName>
    <definedName name="f" localSheetId="4">#REF!</definedName>
    <definedName name="f" localSheetId="6">#REF!</definedName>
    <definedName name="f" localSheetId="5">#REF!</definedName>
    <definedName name="f">#REF!</definedName>
    <definedName name="f3_seg">#REF!</definedName>
    <definedName name="f3_vc_m">#REF!</definedName>
    <definedName name="f3_vc_m_it">#REF!</definedName>
    <definedName name="f3_vc_p">#REF!</definedName>
    <definedName name="f3_vc_p_it">#REF!</definedName>
    <definedName name="f3m">#REF!</definedName>
    <definedName name="f3m_it">#REF!</definedName>
    <definedName name="f3p">#REF!</definedName>
    <definedName name="f3p_it">#REF!</definedName>
    <definedName name="f3trim">#REF!</definedName>
    <definedName name="F3TRIMIT">#REF!</definedName>
    <definedName name="F3TRIMVC">#REF!</definedName>
    <definedName name="F3TRIMVCIT">#REF!</definedName>
    <definedName name="FABB1" localSheetId="1">#REF!</definedName>
    <definedName name="FABB1" localSheetId="10">#REF!</definedName>
    <definedName name="FABB1" localSheetId="13">#REF!</definedName>
    <definedName name="FABB1" localSheetId="9">#REF!</definedName>
    <definedName name="FABB1" localSheetId="12">#REF!</definedName>
    <definedName name="FABB1" localSheetId="8">#REF!</definedName>
    <definedName name="FABB1" localSheetId="11">#REF!</definedName>
    <definedName name="FABB1" localSheetId="3">#REF!</definedName>
    <definedName name="FABB1" localSheetId="7">#REF!</definedName>
    <definedName name="FABB1" localSheetId="2">#REF!</definedName>
    <definedName name="FABB1" localSheetId="4">#REF!</definedName>
    <definedName name="FABB1" localSheetId="6">#REF!</definedName>
    <definedName name="FABB1" localSheetId="5">#REF!</definedName>
    <definedName name="FABB1">#REF!</definedName>
    <definedName name="FABB2" localSheetId="1">#REF!</definedName>
    <definedName name="FABB2" localSheetId="10">#REF!</definedName>
    <definedName name="FABB2" localSheetId="13">#REF!</definedName>
    <definedName name="FABB2" localSheetId="9">#REF!</definedName>
    <definedName name="FABB2" localSheetId="12">#REF!</definedName>
    <definedName name="FABB2" localSheetId="8">#REF!</definedName>
    <definedName name="FABB2" localSheetId="11">#REF!</definedName>
    <definedName name="FABB2" localSheetId="3">#REF!</definedName>
    <definedName name="FABB2" localSheetId="7">#REF!</definedName>
    <definedName name="FABB2" localSheetId="2">#REF!</definedName>
    <definedName name="FABB2" localSheetId="4">#REF!</definedName>
    <definedName name="FABB2" localSheetId="6">#REF!</definedName>
    <definedName name="FABB2" localSheetId="5">#REF!</definedName>
    <definedName name="FABB2">#REF!</definedName>
    <definedName name="fas" localSheetId="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1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1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7"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4"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as"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FeatureValues" localSheetId="1">#REF!</definedName>
    <definedName name="FeatureValues" localSheetId="10">#REF!</definedName>
    <definedName name="FeatureValues" localSheetId="13">#REF!</definedName>
    <definedName name="FeatureValues" localSheetId="9">#REF!</definedName>
    <definedName name="FeatureValues" localSheetId="12">#REF!</definedName>
    <definedName name="FeatureValues" localSheetId="8">#REF!</definedName>
    <definedName name="FeatureValues" localSheetId="11">#REF!</definedName>
    <definedName name="FeatureValues" localSheetId="3">#REF!</definedName>
    <definedName name="FeatureValues" localSheetId="7">#REF!</definedName>
    <definedName name="FeatureValues" localSheetId="2">#REF!</definedName>
    <definedName name="FeatureValues" localSheetId="4">#REF!</definedName>
    <definedName name="FeatureValues" localSheetId="6">#REF!</definedName>
    <definedName name="FeatureValues" localSheetId="5">#REF!</definedName>
    <definedName name="FeatureValues">#REF!</definedName>
    <definedName name="FEB" localSheetId="1">#REF!</definedName>
    <definedName name="FEB" localSheetId="10">#REF!</definedName>
    <definedName name="FEB" localSheetId="13">#REF!</definedName>
    <definedName name="FEB" localSheetId="9">#REF!</definedName>
    <definedName name="FEB" localSheetId="12">#REF!</definedName>
    <definedName name="FEB" localSheetId="8">#REF!</definedName>
    <definedName name="FEB" localSheetId="11">#REF!</definedName>
    <definedName name="FEB" localSheetId="3">#REF!</definedName>
    <definedName name="FEB" localSheetId="7">#REF!</definedName>
    <definedName name="FEB" localSheetId="2">#REF!</definedName>
    <definedName name="FEB" localSheetId="4">#REF!</definedName>
    <definedName name="FEB" localSheetId="6">#REF!</definedName>
    <definedName name="FEB" localSheetId="5">#REF!</definedName>
    <definedName name="FEB">#REF!</definedName>
    <definedName name="FF">#REF!</definedName>
    <definedName name="fff">#REF!</definedName>
    <definedName name="ffff" localSheetId="1">#REF!</definedName>
    <definedName name="ffff" localSheetId="10">#REF!</definedName>
    <definedName name="ffff" localSheetId="13">#REF!</definedName>
    <definedName name="ffff" localSheetId="9">#REF!</definedName>
    <definedName name="ffff" localSheetId="12">#REF!</definedName>
    <definedName name="ffff" localSheetId="8">#REF!</definedName>
    <definedName name="ffff" localSheetId="11">#REF!</definedName>
    <definedName name="ffff" localSheetId="3">#REF!</definedName>
    <definedName name="ffff" localSheetId="7">#REF!</definedName>
    <definedName name="ffff" localSheetId="2">#REF!</definedName>
    <definedName name="ffff" localSheetId="4">#REF!</definedName>
    <definedName name="ffff" localSheetId="6">#REF!</definedName>
    <definedName name="ffff" localSheetId="5">#REF!</definedName>
    <definedName name="ffff">#REF!</definedName>
    <definedName name="fffff" localSheetId="1">#REF!</definedName>
    <definedName name="fffff" localSheetId="10">#REF!</definedName>
    <definedName name="fffff" localSheetId="13">#REF!</definedName>
    <definedName name="fffff" localSheetId="9">#REF!</definedName>
    <definedName name="fffff" localSheetId="12">#REF!</definedName>
    <definedName name="fffff" localSheetId="8">#REF!</definedName>
    <definedName name="fffff" localSheetId="11">#REF!</definedName>
    <definedName name="fffff" localSheetId="3">#REF!</definedName>
    <definedName name="fffff" localSheetId="7">#REF!</definedName>
    <definedName name="fffff" localSheetId="2">#REF!</definedName>
    <definedName name="fffff" localSheetId="4">#REF!</definedName>
    <definedName name="fffff" localSheetId="6">#REF!</definedName>
    <definedName name="fffff" localSheetId="5">#REF!</definedName>
    <definedName name="fffff">#REF!</definedName>
    <definedName name="fffffffff" localSheetId="1">#REF!</definedName>
    <definedName name="fffffffff" localSheetId="10">#REF!</definedName>
    <definedName name="fffffffff" localSheetId="13">#REF!</definedName>
    <definedName name="fffffffff" localSheetId="9">#REF!</definedName>
    <definedName name="fffffffff" localSheetId="12">#REF!</definedName>
    <definedName name="fffffffff" localSheetId="8">#REF!</definedName>
    <definedName name="fffffffff" localSheetId="11">#REF!</definedName>
    <definedName name="fffffffff" localSheetId="3">#REF!</definedName>
    <definedName name="fffffffff" localSheetId="7">#REF!</definedName>
    <definedName name="fffffffff" localSheetId="2">#REF!</definedName>
    <definedName name="fffffffff" localSheetId="4">#REF!</definedName>
    <definedName name="fffffffff" localSheetId="6">#REF!</definedName>
    <definedName name="fffffffff" localSheetId="5">#REF!</definedName>
    <definedName name="fffffffff">#REF!</definedName>
    <definedName name="ffffffffff" localSheetId="1">#REF!</definedName>
    <definedName name="ffffffffff" localSheetId="10">#REF!</definedName>
    <definedName name="ffffffffff" localSheetId="13">#REF!</definedName>
    <definedName name="ffffffffff" localSheetId="9">#REF!</definedName>
    <definedName name="ffffffffff" localSheetId="12">#REF!</definedName>
    <definedName name="ffffffffff" localSheetId="8">#REF!</definedName>
    <definedName name="ffffffffff" localSheetId="11">#REF!</definedName>
    <definedName name="ffffffffff" localSheetId="3">#REF!</definedName>
    <definedName name="ffffffffff" localSheetId="7">#REF!</definedName>
    <definedName name="ffffffffff" localSheetId="2">#REF!</definedName>
    <definedName name="ffffffffff" localSheetId="4">#REF!</definedName>
    <definedName name="ffffffffff" localSheetId="6">#REF!</definedName>
    <definedName name="ffffffffff" localSheetId="5">#REF!</definedName>
    <definedName name="ffffffffff">#REF!</definedName>
    <definedName name="ffffffffffff" localSheetId="1">#REF!</definedName>
    <definedName name="ffffffffffff" localSheetId="10">#REF!</definedName>
    <definedName name="ffffffffffff" localSheetId="13">#REF!</definedName>
    <definedName name="ffffffffffff" localSheetId="9">#REF!</definedName>
    <definedName name="ffffffffffff" localSheetId="12">#REF!</definedName>
    <definedName name="ffffffffffff" localSheetId="8">#REF!</definedName>
    <definedName name="ffffffffffff" localSheetId="11">#REF!</definedName>
    <definedName name="ffffffffffff" localSheetId="3">#REF!</definedName>
    <definedName name="ffffffffffff" localSheetId="7">#REF!</definedName>
    <definedName name="ffffffffffff" localSheetId="2">#REF!</definedName>
    <definedName name="ffffffffffff" localSheetId="4">#REF!</definedName>
    <definedName name="ffffffffffff" localSheetId="6">#REF!</definedName>
    <definedName name="ffffffffffff" localSheetId="5">#REF!</definedName>
    <definedName name="ffffffffffff">#REF!</definedName>
    <definedName name="ffffffffffffff" localSheetId="1">#REF!</definedName>
    <definedName name="ffffffffffffff" localSheetId="10">#REF!</definedName>
    <definedName name="ffffffffffffff" localSheetId="13">#REF!</definedName>
    <definedName name="ffffffffffffff" localSheetId="9">#REF!</definedName>
    <definedName name="ffffffffffffff" localSheetId="12">#REF!</definedName>
    <definedName name="ffffffffffffff" localSheetId="8">#REF!</definedName>
    <definedName name="ffffffffffffff" localSheetId="11">#REF!</definedName>
    <definedName name="ffffffffffffff" localSheetId="3">#REF!</definedName>
    <definedName name="ffffffffffffff" localSheetId="7">#REF!</definedName>
    <definedName name="ffffffffffffff" localSheetId="2">#REF!</definedName>
    <definedName name="ffffffffffffff" localSheetId="4">#REF!</definedName>
    <definedName name="ffffffffffffff" localSheetId="6">#REF!</definedName>
    <definedName name="ffffffffffffff" localSheetId="5">#REF!</definedName>
    <definedName name="ffffffffffffff">#REF!</definedName>
    <definedName name="fffffffffffffff" localSheetId="1">#REF!</definedName>
    <definedName name="fffffffffffffff" localSheetId="10">#REF!</definedName>
    <definedName name="fffffffffffffff" localSheetId="13">#REF!</definedName>
    <definedName name="fffffffffffffff" localSheetId="9">#REF!</definedName>
    <definedName name="fffffffffffffff" localSheetId="12">#REF!</definedName>
    <definedName name="fffffffffffffff" localSheetId="8">#REF!</definedName>
    <definedName name="fffffffffffffff" localSheetId="11">#REF!</definedName>
    <definedName name="fffffffffffffff" localSheetId="3">#REF!</definedName>
    <definedName name="fffffffffffffff" localSheetId="7">#REF!</definedName>
    <definedName name="fffffffffffffff" localSheetId="2">#REF!</definedName>
    <definedName name="fffffffffffffff" localSheetId="4">#REF!</definedName>
    <definedName name="fffffffffffffff" localSheetId="6">#REF!</definedName>
    <definedName name="fffffffffffffff" localSheetId="5">#REF!</definedName>
    <definedName name="fffffffffffffff">#REF!</definedName>
    <definedName name="ffffffffffffffff" localSheetId="1">#REF!</definedName>
    <definedName name="ffffffffffffffff" localSheetId="10">#REF!</definedName>
    <definedName name="ffffffffffffffff" localSheetId="13">#REF!</definedName>
    <definedName name="ffffffffffffffff" localSheetId="9">#REF!</definedName>
    <definedName name="ffffffffffffffff" localSheetId="12">#REF!</definedName>
    <definedName name="ffffffffffffffff" localSheetId="8">#REF!</definedName>
    <definedName name="ffffffffffffffff" localSheetId="11">#REF!</definedName>
    <definedName name="ffffffffffffffff" localSheetId="3">#REF!</definedName>
    <definedName name="ffffffffffffffff" localSheetId="7">#REF!</definedName>
    <definedName name="ffffffffffffffff" localSheetId="2">#REF!</definedName>
    <definedName name="ffffffffffffffff" localSheetId="4">#REF!</definedName>
    <definedName name="ffffffffffffffff" localSheetId="6">#REF!</definedName>
    <definedName name="ffffffffffffffff" localSheetId="5">#REF!</definedName>
    <definedName name="ffffffffffffffff">#REF!</definedName>
    <definedName name="FIALAN1" localSheetId="1">#REF!</definedName>
    <definedName name="FIALAN1" localSheetId="10">#REF!</definedName>
    <definedName name="FIALAN1" localSheetId="13">#REF!</definedName>
    <definedName name="FIALAN1" localSheetId="9">#REF!</definedName>
    <definedName name="FIALAN1" localSheetId="12">#REF!</definedName>
    <definedName name="FIALAN1" localSheetId="8">#REF!</definedName>
    <definedName name="FIALAN1" localSheetId="11">#REF!</definedName>
    <definedName name="FIALAN1" localSheetId="3">#REF!</definedName>
    <definedName name="FIALAN1" localSheetId="7">#REF!</definedName>
    <definedName name="FIALAN1" localSheetId="2">#REF!</definedName>
    <definedName name="FIALAN1" localSheetId="4">#REF!</definedName>
    <definedName name="FIALAN1" localSheetId="6">#REF!</definedName>
    <definedName name="FIALAN1" localSheetId="5">#REF!</definedName>
    <definedName name="FIALAN1">#REF!</definedName>
    <definedName name="FIALAN2" localSheetId="1">#REF!</definedName>
    <definedName name="FIALAN2" localSheetId="10">#REF!</definedName>
    <definedName name="FIALAN2" localSheetId="13">#REF!</definedName>
    <definedName name="FIALAN2" localSheetId="9">#REF!</definedName>
    <definedName name="FIALAN2" localSheetId="12">#REF!</definedName>
    <definedName name="FIALAN2" localSheetId="8">#REF!</definedName>
    <definedName name="FIALAN2" localSheetId="11">#REF!</definedName>
    <definedName name="FIALAN2" localSheetId="3">#REF!</definedName>
    <definedName name="FIALAN2" localSheetId="7">#REF!</definedName>
    <definedName name="FIALAN2" localSheetId="2">#REF!</definedName>
    <definedName name="FIALAN2" localSheetId="4">#REF!</definedName>
    <definedName name="FIALAN2" localSheetId="6">#REF!</definedName>
    <definedName name="FIALAN2" localSheetId="5">#REF!</definedName>
    <definedName name="FIALAN2">#REF!</definedName>
    <definedName name="FIATZONENR" localSheetId="1">#REF!</definedName>
    <definedName name="FIATZONENR" localSheetId="10">#REF!</definedName>
    <definedName name="FIATZONENR" localSheetId="13">#REF!</definedName>
    <definedName name="FIATZONENR" localSheetId="9">#REF!</definedName>
    <definedName name="FIATZONENR" localSheetId="12">#REF!</definedName>
    <definedName name="FIATZONENR" localSheetId="8">#REF!</definedName>
    <definedName name="FIATZONENR" localSheetId="11">#REF!</definedName>
    <definedName name="FIATZONENR" localSheetId="3">#REF!</definedName>
    <definedName name="FIATZONENR" localSheetId="7">#REF!</definedName>
    <definedName name="FIATZONENR" localSheetId="2">#REF!</definedName>
    <definedName name="FIATZONENR" localSheetId="4">#REF!</definedName>
    <definedName name="FIATZONENR" localSheetId="6">#REF!</definedName>
    <definedName name="FIATZONENR" localSheetId="5">#REF!</definedName>
    <definedName name="FIATZONENR">#REF!</definedName>
    <definedName name="FID_01">#REF!</definedName>
    <definedName name="FID_02">#REF!</definedName>
    <definedName name="FID_03">#REF!</definedName>
    <definedName name="FID_04">#REF!</definedName>
    <definedName name="FID_05">#REF!</definedName>
    <definedName name="FID_06">#REF!</definedName>
    <definedName name="filna" localSheetId="1" hidden="1">{"'OBT_6M_30_6'!$S$1:$AE$53"}</definedName>
    <definedName name="filna" localSheetId="10" hidden="1">{"'OBT_6M_30_6'!$S$1:$AE$53"}</definedName>
    <definedName name="filna" localSheetId="13" hidden="1">{"'OBT_6M_30_6'!$S$1:$AE$53"}</definedName>
    <definedName name="filna" localSheetId="9" hidden="1">{"'OBT_6M_30_6'!$S$1:$AE$53"}</definedName>
    <definedName name="filna" localSheetId="12" hidden="1">{"'OBT_6M_30_6'!$S$1:$AE$53"}</definedName>
    <definedName name="filna" localSheetId="8" hidden="1">{"'OBT_6M_30_6'!$S$1:$AE$53"}</definedName>
    <definedName name="filna" localSheetId="11" hidden="1">{"'OBT_6M_30_6'!$S$1:$AE$53"}</definedName>
    <definedName name="filna" localSheetId="3" hidden="1">{"'OBT_6M_30_6'!$S$1:$AE$53"}</definedName>
    <definedName name="filna" localSheetId="7" hidden="1">{"'OBT_6M_30_6'!$S$1:$AE$53"}</definedName>
    <definedName name="filna" localSheetId="2" hidden="1">{"'OBT_6M_30_6'!$S$1:$AE$53"}</definedName>
    <definedName name="filna" localSheetId="4" hidden="1">{"'OBT_6M_30_6'!$S$1:$AE$53"}</definedName>
    <definedName name="filna" localSheetId="6" hidden="1">{"'OBT_6M_30_6'!$S$1:$AE$53"}</definedName>
    <definedName name="filna" localSheetId="5" hidden="1">{"'OBT_6M_30_6'!$S$1:$AE$53"}</definedName>
    <definedName name="filna" hidden="1">{"'OBT_6M_30_6'!$S$1:$AE$53"}</definedName>
    <definedName name="fine" localSheetId="1">#REF!</definedName>
    <definedName name="fine" localSheetId="10">#REF!</definedName>
    <definedName name="fine" localSheetId="13">#REF!</definedName>
    <definedName name="fine" localSheetId="9">#REF!</definedName>
    <definedName name="fine" localSheetId="12">#REF!</definedName>
    <definedName name="fine" localSheetId="8">#REF!</definedName>
    <definedName name="fine" localSheetId="11">#REF!</definedName>
    <definedName name="fine" localSheetId="3">#REF!</definedName>
    <definedName name="fine" localSheetId="7">#REF!</definedName>
    <definedName name="fine" localSheetId="2">#REF!</definedName>
    <definedName name="fine" localSheetId="4">#REF!</definedName>
    <definedName name="fine" localSheetId="6">#REF!</definedName>
    <definedName name="fine" localSheetId="5">#REF!</definedName>
    <definedName name="fine">#REF!</definedName>
    <definedName name="FINE_TABELLA" localSheetId="1">#REF!</definedName>
    <definedName name="FINE_TABELLA" localSheetId="10">#REF!</definedName>
    <definedName name="FINE_TABELLA" localSheetId="13">#REF!</definedName>
    <definedName name="FINE_TABELLA" localSheetId="9">#REF!</definedName>
    <definedName name="FINE_TABELLA" localSheetId="12">#REF!</definedName>
    <definedName name="FINE_TABELLA" localSheetId="8">#REF!</definedName>
    <definedName name="FINE_TABELLA" localSheetId="11">#REF!</definedName>
    <definedName name="FINE_TABELLA" localSheetId="3">#REF!</definedName>
    <definedName name="FINE_TABELLA" localSheetId="7">#REF!</definedName>
    <definedName name="FINE_TABELLA" localSheetId="2">#REF!</definedName>
    <definedName name="FINE_TABELLA" localSheetId="4">#REF!</definedName>
    <definedName name="FINE_TABELLA" localSheetId="6">#REF!</definedName>
    <definedName name="FINE_TABELLA" localSheetId="5">#REF!</definedName>
    <definedName name="FINE_TABELLA">#REF!</definedName>
    <definedName name="FIRE_01">#REF!</definedName>
    <definedName name="FIRE_02">#REF!</definedName>
    <definedName name="FIRE_03">#REF!</definedName>
    <definedName name="FIRE_04">#REF!</definedName>
    <definedName name="FIRE_05">#REF!</definedName>
    <definedName name="FIRE_06">#REF!</definedName>
    <definedName name="FIRE_07">#REF!</definedName>
    <definedName name="FLAG" localSheetId="1">#REF!</definedName>
    <definedName name="FLAG" localSheetId="10">#REF!</definedName>
    <definedName name="FLAG" localSheetId="13">#REF!</definedName>
    <definedName name="FLAG" localSheetId="9">#REF!</definedName>
    <definedName name="FLAG" localSheetId="12">#REF!</definedName>
    <definedName name="FLAG" localSheetId="8">#REF!</definedName>
    <definedName name="FLAG" localSheetId="11">#REF!</definedName>
    <definedName name="FLAG" localSheetId="3">#REF!</definedName>
    <definedName name="FLAG" localSheetId="7">#REF!</definedName>
    <definedName name="FLAG" localSheetId="2">#REF!</definedName>
    <definedName name="FLAG" localSheetId="4">#REF!</definedName>
    <definedName name="FLAG" localSheetId="6">#REF!</definedName>
    <definedName name="FLAG" localSheetId="5">#REF!</definedName>
    <definedName name="FLAG">#REF!</definedName>
    <definedName name="FLEX" localSheetId="1">#REF!</definedName>
    <definedName name="FLEX" localSheetId="10">#REF!</definedName>
    <definedName name="FLEX" localSheetId="13">#REF!</definedName>
    <definedName name="FLEX" localSheetId="9">#REF!</definedName>
    <definedName name="FLEX" localSheetId="12">#REF!</definedName>
    <definedName name="FLEX" localSheetId="8">#REF!</definedName>
    <definedName name="FLEX" localSheetId="11">#REF!</definedName>
    <definedName name="FLEX" localSheetId="3">#REF!</definedName>
    <definedName name="FLEX" localSheetId="7">#REF!</definedName>
    <definedName name="FLEX" localSheetId="2">#REF!</definedName>
    <definedName name="FLEX" localSheetId="4">#REF!</definedName>
    <definedName name="FLEX" localSheetId="6">#REF!</definedName>
    <definedName name="FLEX" localSheetId="5">#REF!</definedName>
    <definedName name="FLEX">#REF!</definedName>
    <definedName name="focus" localSheetId="1">#REF!</definedName>
    <definedName name="focus" localSheetId="10">#REF!</definedName>
    <definedName name="focus" localSheetId="13">#REF!</definedName>
    <definedName name="focus" localSheetId="9">#REF!</definedName>
    <definedName name="focus" localSheetId="12">#REF!</definedName>
    <definedName name="focus" localSheetId="8">#REF!</definedName>
    <definedName name="focus" localSheetId="11">#REF!</definedName>
    <definedName name="focus" localSheetId="3">#REF!</definedName>
    <definedName name="focus" localSheetId="7">#REF!</definedName>
    <definedName name="focus" localSheetId="2">#REF!</definedName>
    <definedName name="focus" localSheetId="4">#REF!</definedName>
    <definedName name="focus" localSheetId="6">#REF!</definedName>
    <definedName name="focus" localSheetId="5">#REF!</definedName>
    <definedName name="focus">#REF!</definedName>
    <definedName name="foglio" localSheetId="1">#REF!</definedName>
    <definedName name="foglio" localSheetId="10">#REF!</definedName>
    <definedName name="foglio" localSheetId="13">#REF!</definedName>
    <definedName name="foglio" localSheetId="9">#REF!</definedName>
    <definedName name="foglio" localSheetId="12">#REF!</definedName>
    <definedName name="foglio" localSheetId="8">#REF!</definedName>
    <definedName name="foglio" localSheetId="11">#REF!</definedName>
    <definedName name="foglio" localSheetId="3">#REF!</definedName>
    <definedName name="foglio" localSheetId="7">#REF!</definedName>
    <definedName name="foglio" localSheetId="2">#REF!</definedName>
    <definedName name="foglio" localSheetId="4">#REF!</definedName>
    <definedName name="foglio" localSheetId="6">#REF!</definedName>
    <definedName name="foglio" localSheetId="5">#REF!</definedName>
    <definedName name="foglio">#REF!</definedName>
    <definedName name="FOGLIO1" localSheetId="1">#REF!</definedName>
    <definedName name="FOGLIO1" localSheetId="10">#REF!</definedName>
    <definedName name="FOGLIO1" localSheetId="13">#REF!</definedName>
    <definedName name="FOGLIO1" localSheetId="9">#REF!</definedName>
    <definedName name="FOGLIO1" localSheetId="12">#REF!</definedName>
    <definedName name="FOGLIO1" localSheetId="8">#REF!</definedName>
    <definedName name="FOGLIO1" localSheetId="11">#REF!</definedName>
    <definedName name="FOGLIO1" localSheetId="3">#REF!</definedName>
    <definedName name="FOGLIO1" localSheetId="7">#REF!</definedName>
    <definedName name="FOGLIO1" localSheetId="2">#REF!</definedName>
    <definedName name="FOGLIO1" localSheetId="4">#REF!</definedName>
    <definedName name="FOGLIO1" localSheetId="6">#REF!</definedName>
    <definedName name="FOGLIO1" localSheetId="5">#REF!</definedName>
    <definedName name="FOGLIO1">#REF!</definedName>
    <definedName name="FOGLIO10" localSheetId="1">#REF!</definedName>
    <definedName name="FOGLIO10" localSheetId="10">#REF!</definedName>
    <definedName name="FOGLIO10" localSheetId="13">#REF!</definedName>
    <definedName name="FOGLIO10" localSheetId="9">#REF!</definedName>
    <definedName name="FOGLIO10" localSheetId="12">#REF!</definedName>
    <definedName name="FOGLIO10" localSheetId="8">#REF!</definedName>
    <definedName name="FOGLIO10" localSheetId="11">#REF!</definedName>
    <definedName name="FOGLIO10" localSheetId="3">#REF!</definedName>
    <definedName name="FOGLIO10" localSheetId="7">#REF!</definedName>
    <definedName name="FOGLIO10" localSheetId="2">#REF!</definedName>
    <definedName name="FOGLIO10" localSheetId="4">#REF!</definedName>
    <definedName name="FOGLIO10" localSheetId="6">#REF!</definedName>
    <definedName name="FOGLIO10" localSheetId="5">#REF!</definedName>
    <definedName name="FOGLIO10">#REF!</definedName>
    <definedName name="FOGLIO11" localSheetId="1">#REF!</definedName>
    <definedName name="FOGLIO11" localSheetId="10">#REF!</definedName>
    <definedName name="FOGLIO11" localSheetId="13">#REF!</definedName>
    <definedName name="FOGLIO11" localSheetId="9">#REF!</definedName>
    <definedName name="FOGLIO11" localSheetId="12">#REF!</definedName>
    <definedName name="FOGLIO11" localSheetId="8">#REF!</definedName>
    <definedName name="FOGLIO11" localSheetId="11">#REF!</definedName>
    <definedName name="FOGLIO11" localSheetId="3">#REF!</definedName>
    <definedName name="FOGLIO11" localSheetId="7">#REF!</definedName>
    <definedName name="FOGLIO11" localSheetId="2">#REF!</definedName>
    <definedName name="FOGLIO11" localSheetId="4">#REF!</definedName>
    <definedName name="FOGLIO11" localSheetId="6">#REF!</definedName>
    <definedName name="FOGLIO11" localSheetId="5">#REF!</definedName>
    <definedName name="FOGLIO11">#REF!</definedName>
    <definedName name="foglio2" localSheetId="1">#REF!</definedName>
    <definedName name="foglio2" localSheetId="10">#REF!</definedName>
    <definedName name="foglio2" localSheetId="13">#REF!</definedName>
    <definedName name="foglio2" localSheetId="9">#REF!</definedName>
    <definedName name="foglio2" localSheetId="12">#REF!</definedName>
    <definedName name="foglio2" localSheetId="8">#REF!</definedName>
    <definedName name="foglio2" localSheetId="11">#REF!</definedName>
    <definedName name="foglio2" localSheetId="3">#REF!</definedName>
    <definedName name="foglio2" localSheetId="7">#REF!</definedName>
    <definedName name="foglio2" localSheetId="2">#REF!</definedName>
    <definedName name="foglio2" localSheetId="4">#REF!</definedName>
    <definedName name="foglio2" localSheetId="6">#REF!</definedName>
    <definedName name="foglio2" localSheetId="5">#REF!</definedName>
    <definedName name="foglio2">#REF!</definedName>
    <definedName name="foglio3" localSheetId="1">#REF!</definedName>
    <definedName name="foglio3" localSheetId="10">#REF!</definedName>
    <definedName name="foglio3" localSheetId="13">#REF!</definedName>
    <definedName name="foglio3" localSheetId="9">#REF!</definedName>
    <definedName name="foglio3" localSheetId="12">#REF!</definedName>
    <definedName name="foglio3" localSheetId="8">#REF!</definedName>
    <definedName name="foglio3" localSheetId="11">#REF!</definedName>
    <definedName name="foglio3" localSheetId="3">#REF!</definedName>
    <definedName name="foglio3" localSheetId="7">#REF!</definedName>
    <definedName name="foglio3" localSheetId="2">#REF!</definedName>
    <definedName name="foglio3" localSheetId="4">#REF!</definedName>
    <definedName name="foglio3" localSheetId="6">#REF!</definedName>
    <definedName name="foglio3" localSheetId="5">#REF!</definedName>
    <definedName name="foglio3">#REF!</definedName>
    <definedName name="foglio4" localSheetId="1">#REF!</definedName>
    <definedName name="foglio4" localSheetId="10">#REF!</definedName>
    <definedName name="foglio4" localSheetId="13">#REF!</definedName>
    <definedName name="foglio4" localSheetId="9">#REF!</definedName>
    <definedName name="foglio4" localSheetId="12">#REF!</definedName>
    <definedName name="foglio4" localSheetId="8">#REF!</definedName>
    <definedName name="foglio4" localSheetId="11">#REF!</definedName>
    <definedName name="foglio4" localSheetId="3">#REF!</definedName>
    <definedName name="foglio4" localSheetId="7">#REF!</definedName>
    <definedName name="foglio4" localSheetId="2">#REF!</definedName>
    <definedName name="foglio4" localSheetId="4">#REF!</definedName>
    <definedName name="foglio4" localSheetId="6">#REF!</definedName>
    <definedName name="foglio4" localSheetId="5">#REF!</definedName>
    <definedName name="foglio4">#REF!</definedName>
    <definedName name="FOGLIO5" localSheetId="1">#REF!</definedName>
    <definedName name="FOGLIO5" localSheetId="10">#REF!</definedName>
    <definedName name="FOGLIO5" localSheetId="13">#REF!</definedName>
    <definedName name="FOGLIO5" localSheetId="9">#REF!</definedName>
    <definedName name="FOGLIO5" localSheetId="12">#REF!</definedName>
    <definedName name="FOGLIO5" localSheetId="8">#REF!</definedName>
    <definedName name="FOGLIO5" localSheetId="11">#REF!</definedName>
    <definedName name="FOGLIO5" localSheetId="3">#REF!</definedName>
    <definedName name="FOGLIO5" localSheetId="7">#REF!</definedName>
    <definedName name="FOGLIO5" localSheetId="2">#REF!</definedName>
    <definedName name="FOGLIO5" localSheetId="4">#REF!</definedName>
    <definedName name="FOGLIO5" localSheetId="6">#REF!</definedName>
    <definedName name="FOGLIO5" localSheetId="5">#REF!</definedName>
    <definedName name="FOGLIO5">#REF!</definedName>
    <definedName name="FOGLIO6" localSheetId="1">#REF!</definedName>
    <definedName name="FOGLIO6" localSheetId="10">#REF!</definedName>
    <definedName name="FOGLIO6" localSheetId="13">#REF!</definedName>
    <definedName name="FOGLIO6" localSheetId="9">#REF!</definedName>
    <definedName name="FOGLIO6" localSheetId="12">#REF!</definedName>
    <definedName name="FOGLIO6" localSheetId="8">#REF!</definedName>
    <definedName name="FOGLIO6" localSheetId="11">#REF!</definedName>
    <definedName name="FOGLIO6" localSheetId="3">#REF!</definedName>
    <definedName name="FOGLIO6" localSheetId="7">#REF!</definedName>
    <definedName name="FOGLIO6" localSheetId="2">#REF!</definedName>
    <definedName name="FOGLIO6" localSheetId="4">#REF!</definedName>
    <definedName name="FOGLIO6" localSheetId="6">#REF!</definedName>
    <definedName name="FOGLIO6" localSheetId="5">#REF!</definedName>
    <definedName name="FOGLIO6">#REF!</definedName>
    <definedName name="FOGLIO7" localSheetId="1">#REF!</definedName>
    <definedName name="FOGLIO7" localSheetId="10">#REF!</definedName>
    <definedName name="FOGLIO7" localSheetId="13">#REF!</definedName>
    <definedName name="FOGLIO7" localSheetId="9">#REF!</definedName>
    <definedName name="FOGLIO7" localSheetId="12">#REF!</definedName>
    <definedName name="FOGLIO7" localSheetId="8">#REF!</definedName>
    <definedName name="FOGLIO7" localSheetId="11">#REF!</definedName>
    <definedName name="FOGLIO7" localSheetId="3">#REF!</definedName>
    <definedName name="FOGLIO7" localSheetId="7">#REF!</definedName>
    <definedName name="FOGLIO7" localSheetId="2">#REF!</definedName>
    <definedName name="FOGLIO7" localSheetId="4">#REF!</definedName>
    <definedName name="FOGLIO7" localSheetId="6">#REF!</definedName>
    <definedName name="FOGLIO7" localSheetId="5">#REF!</definedName>
    <definedName name="FOGLIO7">#REF!</definedName>
    <definedName name="FOGLIO8" localSheetId="1">#REF!</definedName>
    <definedName name="FOGLIO8" localSheetId="10">#REF!</definedName>
    <definedName name="FOGLIO8" localSheetId="13">#REF!</definedName>
    <definedName name="FOGLIO8" localSheetId="9">#REF!</definedName>
    <definedName name="FOGLIO8" localSheetId="12">#REF!</definedName>
    <definedName name="FOGLIO8" localSheetId="8">#REF!</definedName>
    <definedName name="FOGLIO8" localSheetId="11">#REF!</definedName>
    <definedName name="FOGLIO8" localSheetId="3">#REF!</definedName>
    <definedName name="FOGLIO8" localSheetId="7">#REF!</definedName>
    <definedName name="FOGLIO8" localSheetId="2">#REF!</definedName>
    <definedName name="FOGLIO8" localSheetId="4">#REF!</definedName>
    <definedName name="FOGLIO8" localSheetId="6">#REF!</definedName>
    <definedName name="FOGLIO8" localSheetId="5">#REF!</definedName>
    <definedName name="FOGLIO8">#REF!</definedName>
    <definedName name="FOGLIO9" localSheetId="1">#REF!</definedName>
    <definedName name="FOGLIO9" localSheetId="10">#REF!</definedName>
    <definedName name="FOGLIO9" localSheetId="13">#REF!</definedName>
    <definedName name="FOGLIO9" localSheetId="9">#REF!</definedName>
    <definedName name="FOGLIO9" localSheetId="12">#REF!</definedName>
    <definedName name="FOGLIO9" localSheetId="8">#REF!</definedName>
    <definedName name="FOGLIO9" localSheetId="11">#REF!</definedName>
    <definedName name="FOGLIO9" localSheetId="3">#REF!</definedName>
    <definedName name="FOGLIO9" localSheetId="7">#REF!</definedName>
    <definedName name="FOGLIO9" localSheetId="2">#REF!</definedName>
    <definedName name="FOGLIO9" localSheetId="4">#REF!</definedName>
    <definedName name="FOGLIO9" localSheetId="6">#REF!</definedName>
    <definedName name="FOGLIO9" localSheetId="5">#REF!</definedName>
    <definedName name="FOGLIO9">#REF!</definedName>
    <definedName name="FordPre">#REF!</definedName>
    <definedName name="FordPrePre">#REF!</definedName>
    <definedName name="FordPro">#REF!</definedName>
    <definedName name="FordProPre">#REF!</definedName>
    <definedName name="Form.ALggmmaa">"AL  "&amp;INDEX(#REF!,MONTH(#REF!),2)&amp;"/"&amp;MONTH(#REF!)&amp;"/"&amp;#REF!</definedName>
    <definedName name="Form.ALggmmaaPrec">"AL  "&amp;INDEX(#REF!,MONTH(#REF!),2)&amp;"/"&amp;MONTH(#REF!)&amp;"/"&amp;#REF!-1</definedName>
    <definedName name="Form.Anno">"Anno  "&amp;#REF!</definedName>
    <definedName name="Form.AnnoPrec">"Anno  "&amp;#REF!-1</definedName>
    <definedName name="Form.Mese">#REF!&amp;" "&amp;#REF!</definedName>
    <definedName name="Form.Quota" localSheetId="1">IF(#REF!=0,0,#REF!*#REF!/#REF!)</definedName>
    <definedName name="Form.Quota" localSheetId="10">IF(#REF!=0,0,#REF!*#REF!/#REF!)</definedName>
    <definedName name="Form.Quota" localSheetId="13">IF(#REF!=0,0,#REF!*#REF!/#REF!)</definedName>
    <definedName name="Form.Quota" localSheetId="9">IF(#REF!=0,0,#REF!*#REF!/#REF!)</definedName>
    <definedName name="Form.Quota" localSheetId="12">IF(#REF!=0,0,#REF!*#REF!/#REF!)</definedName>
    <definedName name="Form.Quota" localSheetId="8">IF(#REF!=0,0,#REF!*#REF!/#REF!)</definedName>
    <definedName name="Form.Quota" localSheetId="11">IF(#REF!=0,0,#REF!*#REF!/#REF!)</definedName>
    <definedName name="Form.Quota" localSheetId="3">IF(#REF!=0,0,#REF!*#REF!/#REF!)</definedName>
    <definedName name="Form.Quota" localSheetId="7">IF(#REF!=0,0,#REF!*#REF!/#REF!)</definedName>
    <definedName name="Form.Quota" localSheetId="2">IF(#REF!=0,0,#REF!*#REF!/#REF!)</definedName>
    <definedName name="Form.Quota" localSheetId="4">IF(#REF!=0,0,#REF!*#REF!/#REF!)</definedName>
    <definedName name="Form.Quota" localSheetId="6">IF(#REF!=0,0,#REF!*#REF!/#REF!)</definedName>
    <definedName name="Form.Quota" localSheetId="5">IF(#REF!=0,0,#REF!*#REF!/#REF!)</definedName>
    <definedName name="Form.Quota">IF(#REF!=0,0,#REF!*#REF!/#REF!)</definedName>
    <definedName name="France">#REF!</definedName>
    <definedName name="FrancePre">#REF!</definedName>
    <definedName name="G" localSheetId="1">#REF!</definedName>
    <definedName name="G" localSheetId="10">#REF!</definedName>
    <definedName name="G" localSheetId="13">#REF!</definedName>
    <definedName name="G" localSheetId="9">#REF!</definedName>
    <definedName name="G" localSheetId="12">#REF!</definedName>
    <definedName name="G" localSheetId="8">#REF!</definedName>
    <definedName name="G" localSheetId="11">#REF!</definedName>
    <definedName name="G" localSheetId="3">#REF!</definedName>
    <definedName name="G" localSheetId="7">#REF!</definedName>
    <definedName name="G" localSheetId="2">#REF!</definedName>
    <definedName name="G" localSheetId="4">#REF!</definedName>
    <definedName name="G" localSheetId="6">#REF!</definedName>
    <definedName name="G" localSheetId="5">#REF!</definedName>
    <definedName name="G">#REF!</definedName>
    <definedName name="GAR" localSheetId="1">#REF!</definedName>
    <definedName name="GAR" localSheetId="10">#REF!</definedName>
    <definedName name="GAR" localSheetId="13">#REF!</definedName>
    <definedName name="GAR" localSheetId="9">#REF!</definedName>
    <definedName name="GAR" localSheetId="12">#REF!</definedName>
    <definedName name="GAR" localSheetId="8">#REF!</definedName>
    <definedName name="GAR" localSheetId="11">#REF!</definedName>
    <definedName name="GAR" localSheetId="3">#REF!</definedName>
    <definedName name="GAR" localSheetId="7">#REF!</definedName>
    <definedName name="GAR" localSheetId="2">#REF!</definedName>
    <definedName name="GAR" localSheetId="4">#REF!</definedName>
    <definedName name="GAR" localSheetId="6">#REF!</definedName>
    <definedName name="GAR" localSheetId="5">#REF!</definedName>
    <definedName name="GAR">#REF!</definedName>
    <definedName name="gb" localSheetId="1">#REF!</definedName>
    <definedName name="gb" localSheetId="10">#REF!</definedName>
    <definedName name="gb" localSheetId="13">#REF!</definedName>
    <definedName name="gb" localSheetId="9">#REF!</definedName>
    <definedName name="gb" localSheetId="12">#REF!</definedName>
    <definedName name="gb" localSheetId="8">#REF!</definedName>
    <definedName name="gb" localSheetId="11">#REF!</definedName>
    <definedName name="gb" localSheetId="3">#REF!</definedName>
    <definedName name="gb" localSheetId="7">#REF!</definedName>
    <definedName name="gb" localSheetId="2">#REF!</definedName>
    <definedName name="gb" localSheetId="4">#REF!</definedName>
    <definedName name="gb" localSheetId="6">#REF!</definedName>
    <definedName name="gb" localSheetId="5">#REF!</definedName>
    <definedName name="gb">#REF!</definedName>
    <definedName name="GestioneMateriali" localSheetId="1">#REF!</definedName>
    <definedName name="GestioneMateriali" localSheetId="10">#REF!</definedName>
    <definedName name="GestioneMateriali" localSheetId="13">#REF!</definedName>
    <definedName name="GestioneMateriali" localSheetId="9">#REF!</definedName>
    <definedName name="GestioneMateriali" localSheetId="12">#REF!</definedName>
    <definedName name="GestioneMateriali" localSheetId="8">#REF!</definedName>
    <definedName name="GestioneMateriali" localSheetId="11">#REF!</definedName>
    <definedName name="GestioneMateriali" localSheetId="3">#REF!</definedName>
    <definedName name="GestioneMateriali" localSheetId="7">#REF!</definedName>
    <definedName name="GestioneMateriali" localSheetId="2">#REF!</definedName>
    <definedName name="GestioneMateriali" localSheetId="4">#REF!</definedName>
    <definedName name="GestioneMateriali" localSheetId="6">#REF!</definedName>
    <definedName name="GestioneMateriali" localSheetId="5">#REF!</definedName>
    <definedName name="GestioneMateriali">#REF!</definedName>
    <definedName name="GG" localSheetId="1">#N/A</definedName>
    <definedName name="GG" localSheetId="10">#N/A</definedName>
    <definedName name="GG" localSheetId="13">#N/A</definedName>
    <definedName name="GG" localSheetId="9">#N/A</definedName>
    <definedName name="GG" localSheetId="12">#N/A</definedName>
    <definedName name="GG" localSheetId="8">#N/A</definedName>
    <definedName name="GG" localSheetId="11">#N/A</definedName>
    <definedName name="GG" localSheetId="3">#N/A</definedName>
    <definedName name="GG" localSheetId="7">#N/A</definedName>
    <definedName name="GG" localSheetId="2">#N/A</definedName>
    <definedName name="GG" localSheetId="4">#N/A</definedName>
    <definedName name="GG" localSheetId="6">#N/A</definedName>
    <definedName name="GG" localSheetId="5">#N/A</definedName>
    <definedName name="GG">#REF!</definedName>
    <definedName name="GGGG">#REF!</definedName>
    <definedName name="GGGGGG" localSheetId="1">#REF!</definedName>
    <definedName name="GGGGGG" localSheetId="10">#REF!</definedName>
    <definedName name="GGGGGG" localSheetId="13">#REF!</definedName>
    <definedName name="GGGGGG" localSheetId="9">#REF!</definedName>
    <definedName name="GGGGGG" localSheetId="12">#REF!</definedName>
    <definedName name="GGGGGG" localSheetId="8">#REF!</definedName>
    <definedName name="GGGGGG" localSheetId="11">#REF!</definedName>
    <definedName name="GGGGGG" localSheetId="3">#REF!</definedName>
    <definedName name="GGGGGG" localSheetId="7">#REF!</definedName>
    <definedName name="GGGGGG" localSheetId="2">#REF!</definedName>
    <definedName name="GGGGGG" localSheetId="4">#REF!</definedName>
    <definedName name="GGGGGG" localSheetId="6">#REF!</definedName>
    <definedName name="GGGGGG" localSheetId="5">#REF!</definedName>
    <definedName name="GGGGGG">#REF!</definedName>
    <definedName name="GGGGGGGGGG" localSheetId="1">#REF!</definedName>
    <definedName name="GGGGGGGGGG" localSheetId="10">#REF!</definedName>
    <definedName name="GGGGGGGGGG" localSheetId="13">#REF!</definedName>
    <definedName name="GGGGGGGGGG" localSheetId="9">#REF!</definedName>
    <definedName name="GGGGGGGGGG" localSheetId="12">#REF!</definedName>
    <definedName name="GGGGGGGGGG" localSheetId="8">#REF!</definedName>
    <definedName name="GGGGGGGGGG" localSheetId="11">#REF!</definedName>
    <definedName name="GGGGGGGGGG" localSheetId="3">#REF!</definedName>
    <definedName name="GGGGGGGGGG" localSheetId="7">#REF!</definedName>
    <definedName name="GGGGGGGGGG" localSheetId="2">#REF!</definedName>
    <definedName name="GGGGGGGGGG" localSheetId="4">#REF!</definedName>
    <definedName name="GGGGGGGGGG" localSheetId="6">#REF!</definedName>
    <definedName name="GGGGGGGGGG" localSheetId="5">#REF!</definedName>
    <definedName name="GGGGGGGGGG">#REF!</definedName>
    <definedName name="GGLavProdPO" localSheetId="1">#REF!</definedName>
    <definedName name="GGLavProdPO" localSheetId="10">#REF!</definedName>
    <definedName name="GGLavProdPO" localSheetId="13">#REF!</definedName>
    <definedName name="GGLavProdPO" localSheetId="9">#REF!</definedName>
    <definedName name="GGLavProdPO" localSheetId="12">#REF!</definedName>
    <definedName name="GGLavProdPO" localSheetId="8">#REF!</definedName>
    <definedName name="GGLavProdPO" localSheetId="11">#REF!</definedName>
    <definedName name="GGLavProdPO" localSheetId="3">#REF!</definedName>
    <definedName name="GGLavProdPO" localSheetId="7">#REF!</definedName>
    <definedName name="GGLavProdPO" localSheetId="2">#REF!</definedName>
    <definedName name="GGLavProdPO" localSheetId="4">#REF!</definedName>
    <definedName name="GGLavProdPO" localSheetId="6">#REF!</definedName>
    <definedName name="GGLavProdPO" localSheetId="5">#REF!</definedName>
    <definedName name="GGLavProdPO">#REF!</definedName>
    <definedName name="GGMESE1" localSheetId="1">#REF!</definedName>
    <definedName name="GGMESE1" localSheetId="10">#REF!</definedName>
    <definedName name="GGMESE1" localSheetId="13">#REF!</definedName>
    <definedName name="GGMESE1" localSheetId="9">#REF!</definedName>
    <definedName name="GGMESE1" localSheetId="12">#REF!</definedName>
    <definedName name="GGMESE1" localSheetId="8">#REF!</definedName>
    <definedName name="GGMESE1" localSheetId="11">#REF!</definedName>
    <definedName name="GGMESE1" localSheetId="3">#REF!</definedName>
    <definedName name="GGMESE1" localSheetId="7">#REF!</definedName>
    <definedName name="GGMESE1" localSheetId="2">#REF!</definedName>
    <definedName name="GGMESE1" localSheetId="4">#REF!</definedName>
    <definedName name="GGMESE1" localSheetId="6">#REF!</definedName>
    <definedName name="GGMESE1" localSheetId="5">#REF!</definedName>
    <definedName name="GGMESE1">#REF!</definedName>
    <definedName name="GGMESE2" localSheetId="1">#REF!</definedName>
    <definedName name="GGMESE2" localSheetId="10">#REF!</definedName>
    <definedName name="GGMESE2" localSheetId="13">#REF!</definedName>
    <definedName name="GGMESE2" localSheetId="9">#REF!</definedName>
    <definedName name="GGMESE2" localSheetId="12">#REF!</definedName>
    <definedName name="GGMESE2" localSheetId="8">#REF!</definedName>
    <definedName name="GGMESE2" localSheetId="11">#REF!</definedName>
    <definedName name="GGMESE2" localSheetId="3">#REF!</definedName>
    <definedName name="GGMESE2" localSheetId="7">#REF!</definedName>
    <definedName name="GGMESE2" localSheetId="2">#REF!</definedName>
    <definedName name="GGMESE2" localSheetId="4">#REF!</definedName>
    <definedName name="GGMESE2" localSheetId="6">#REF!</definedName>
    <definedName name="GGMESE2" localSheetId="5">#REF!</definedName>
    <definedName name="GGMESE2">#REF!</definedName>
    <definedName name="GGMESE3" localSheetId="1">#REF!</definedName>
    <definedName name="GGMESE3" localSheetId="10">#REF!</definedName>
    <definedName name="GGMESE3" localSheetId="13">#REF!</definedName>
    <definedName name="GGMESE3" localSheetId="9">#REF!</definedName>
    <definedName name="GGMESE3" localSheetId="12">#REF!</definedName>
    <definedName name="GGMESE3" localSheetId="8">#REF!</definedName>
    <definedName name="GGMESE3" localSheetId="11">#REF!</definedName>
    <definedName name="GGMESE3" localSheetId="3">#REF!</definedName>
    <definedName name="GGMESE3" localSheetId="7">#REF!</definedName>
    <definedName name="GGMESE3" localSheetId="2">#REF!</definedName>
    <definedName name="GGMESE3" localSheetId="4">#REF!</definedName>
    <definedName name="GGMESE3" localSheetId="6">#REF!</definedName>
    <definedName name="GGMESE3" localSheetId="5">#REF!</definedName>
    <definedName name="GGMESE3">#REF!</definedName>
    <definedName name="GHIA" localSheetId="1">#REF!</definedName>
    <definedName name="GHIA" localSheetId="10">#REF!</definedName>
    <definedName name="GHIA" localSheetId="13">#REF!</definedName>
    <definedName name="GHIA" localSheetId="9">#REF!</definedName>
    <definedName name="GHIA" localSheetId="12">#REF!</definedName>
    <definedName name="GHIA" localSheetId="8">#REF!</definedName>
    <definedName name="GHIA" localSheetId="11">#REF!</definedName>
    <definedName name="GHIA" localSheetId="3">#REF!</definedName>
    <definedName name="GHIA" localSheetId="7">#REF!</definedName>
    <definedName name="GHIA" localSheetId="2">#REF!</definedName>
    <definedName name="GHIA" localSheetId="4">#REF!</definedName>
    <definedName name="GHIA" localSheetId="6">#REF!</definedName>
    <definedName name="GHIA" localSheetId="5">#REF!</definedName>
    <definedName name="GHIA">#REF!</definedName>
    <definedName name="GHIAac" localSheetId="1">#REF!</definedName>
    <definedName name="GHIAac" localSheetId="10">#REF!</definedName>
    <definedName name="GHIAac" localSheetId="13">#REF!</definedName>
    <definedName name="GHIAac" localSheetId="9">#REF!</definedName>
    <definedName name="GHIAac" localSheetId="12">#REF!</definedName>
    <definedName name="GHIAac" localSheetId="8">#REF!</definedName>
    <definedName name="GHIAac" localSheetId="11">#REF!</definedName>
    <definedName name="GHIAac" localSheetId="3">#REF!</definedName>
    <definedName name="GHIAac" localSheetId="7">#REF!</definedName>
    <definedName name="GHIAac" localSheetId="2">#REF!</definedName>
    <definedName name="GHIAac" localSheetId="4">#REF!</definedName>
    <definedName name="GHIAac" localSheetId="6">#REF!</definedName>
    <definedName name="GHIAac" localSheetId="5">#REF!</definedName>
    <definedName name="GHIAac">#REF!</definedName>
    <definedName name="gii" localSheetId="1" hidden="1">{"'OBT_6M_30_6'!$S$1:$AE$53"}</definedName>
    <definedName name="gii" localSheetId="10" hidden="1">{"'OBT_6M_30_6'!$S$1:$AE$53"}</definedName>
    <definedName name="gii" localSheetId="13" hidden="1">{"'OBT_6M_30_6'!$S$1:$AE$53"}</definedName>
    <definedName name="gii" localSheetId="9" hidden="1">{"'OBT_6M_30_6'!$S$1:$AE$53"}</definedName>
    <definedName name="gii" localSheetId="12" hidden="1">{"'OBT_6M_30_6'!$S$1:$AE$53"}</definedName>
    <definedName name="gii" localSheetId="8" hidden="1">{"'OBT_6M_30_6'!$S$1:$AE$53"}</definedName>
    <definedName name="gii" localSheetId="11" hidden="1">{"'OBT_6M_30_6'!$S$1:$AE$53"}</definedName>
    <definedName name="gii" localSheetId="3" hidden="1">{"'OBT_6M_30_6'!$S$1:$AE$53"}</definedName>
    <definedName name="gii" localSheetId="7" hidden="1">{"'OBT_6M_30_6'!$S$1:$AE$53"}</definedName>
    <definedName name="gii" localSheetId="2" hidden="1">{"'OBT_6M_30_6'!$S$1:$AE$53"}</definedName>
    <definedName name="gii" localSheetId="4" hidden="1">{"'OBT_6M_30_6'!$S$1:$AE$53"}</definedName>
    <definedName name="gii" localSheetId="6" hidden="1">{"'OBT_6M_30_6'!$S$1:$AE$53"}</definedName>
    <definedName name="gii" localSheetId="5" hidden="1">{"'OBT_6M_30_6'!$S$1:$AE$53"}</definedName>
    <definedName name="gii" hidden="1">{"'OBT_6M_30_6'!$S$1:$AE$53"}</definedName>
    <definedName name="GIU" localSheetId="1">#REF!</definedName>
    <definedName name="GIU" localSheetId="10">#REF!</definedName>
    <definedName name="GIU" localSheetId="13">#REF!</definedName>
    <definedName name="GIU" localSheetId="9">#REF!</definedName>
    <definedName name="GIU" localSheetId="12">#REF!</definedName>
    <definedName name="GIU" localSheetId="8">#REF!</definedName>
    <definedName name="GIU" localSheetId="11">#REF!</definedName>
    <definedName name="GIU" localSheetId="3">#REF!</definedName>
    <definedName name="GIU" localSheetId="7">#REF!</definedName>
    <definedName name="GIU" localSheetId="2">#REF!</definedName>
    <definedName name="GIU" localSheetId="4">#REF!</definedName>
    <definedName name="GIU" localSheetId="6">#REF!</definedName>
    <definedName name="GIU" localSheetId="5">#REF!</definedName>
    <definedName name="GIU">#REF!</definedName>
    <definedName name="GRAFICI">#REF!</definedName>
    <definedName name="GRAFICO">#REF!</definedName>
    <definedName name="GrayCd" localSheetId="1">#REF!</definedName>
    <definedName name="GrayCd" localSheetId="10">#REF!</definedName>
    <definedName name="GrayCd" localSheetId="13">#REF!</definedName>
    <definedName name="GrayCd" localSheetId="9">#REF!</definedName>
    <definedName name="GrayCd" localSheetId="12">#REF!</definedName>
    <definedName name="GrayCd" localSheetId="8">#REF!</definedName>
    <definedName name="GrayCd" localSheetId="11">#REF!</definedName>
    <definedName name="GrayCd" localSheetId="3">#REF!</definedName>
    <definedName name="GrayCd" localSheetId="7">#REF!</definedName>
    <definedName name="GrayCd" localSheetId="2">#REF!</definedName>
    <definedName name="GrayCd" localSheetId="4">#REF!</definedName>
    <definedName name="GrayCd" localSheetId="6">#REF!</definedName>
    <definedName name="GrayCd" localSheetId="5">#REF!</definedName>
    <definedName name="GrayCd">#REF!</definedName>
    <definedName name="GRECIA" localSheetId="1">#REF!</definedName>
    <definedName name="GRECIA" localSheetId="10">#REF!</definedName>
    <definedName name="GRECIA" localSheetId="13">#REF!</definedName>
    <definedName name="GRECIA" localSheetId="9">#REF!</definedName>
    <definedName name="GRECIA" localSheetId="12">#REF!</definedName>
    <definedName name="GRECIA" localSheetId="8">#REF!</definedName>
    <definedName name="GRECIA" localSheetId="11">#REF!</definedName>
    <definedName name="GRECIA" localSheetId="3">#REF!</definedName>
    <definedName name="GRECIA" localSheetId="7">#REF!</definedName>
    <definedName name="GRECIA" localSheetId="2">#REF!</definedName>
    <definedName name="GRECIA" localSheetId="4">#REF!</definedName>
    <definedName name="GRECIA" localSheetId="6">#REF!</definedName>
    <definedName name="GRECIA" localSheetId="5">#REF!</definedName>
    <definedName name="GRECIA">#REF!</definedName>
    <definedName name="GrigliaMajorMarket" localSheetId="1">#REF!</definedName>
    <definedName name="GrigliaMajorMarket" localSheetId="10">#REF!</definedName>
    <definedName name="GrigliaMajorMarket" localSheetId="13">#REF!</definedName>
    <definedName name="GrigliaMajorMarket" localSheetId="9">#REF!</definedName>
    <definedName name="GrigliaMajorMarket" localSheetId="12">#REF!</definedName>
    <definedName name="GrigliaMajorMarket" localSheetId="8">#REF!</definedName>
    <definedName name="GrigliaMajorMarket" localSheetId="11">#REF!</definedName>
    <definedName name="GrigliaMajorMarket" localSheetId="3">#REF!</definedName>
    <definedName name="GrigliaMajorMarket" localSheetId="7">#REF!</definedName>
    <definedName name="GrigliaMajorMarket" localSheetId="2">#REF!</definedName>
    <definedName name="GrigliaMajorMarket" localSheetId="4">#REF!</definedName>
    <definedName name="GrigliaMajorMarket" localSheetId="6">#REF!</definedName>
    <definedName name="GrigliaMajorMarket" localSheetId="5">#REF!</definedName>
    <definedName name="GrigliaMajorMarket">#REF!</definedName>
    <definedName name="H" localSheetId="1">#REF!</definedName>
    <definedName name="H" localSheetId="10">#REF!</definedName>
    <definedName name="H" localSheetId="13">#REF!</definedName>
    <definedName name="H" localSheetId="9">#REF!</definedName>
    <definedName name="H" localSheetId="12">#REF!</definedName>
    <definedName name="H" localSheetId="8">#REF!</definedName>
    <definedName name="H" localSheetId="11">#REF!</definedName>
    <definedName name="H" localSheetId="3">#REF!</definedName>
    <definedName name="H" localSheetId="7">#REF!</definedName>
    <definedName name="H" localSheetId="2">#REF!</definedName>
    <definedName name="H" localSheetId="4">#REF!</definedName>
    <definedName name="H" localSheetId="6">#REF!</definedName>
    <definedName name="H" localSheetId="5">#REF!</definedName>
    <definedName name="H">#REF!</definedName>
    <definedName name="help" localSheetId="1">#REF!,#REF!,#REF!,#REF!,#REF!,#REF!,#REF!,#REF!,#REF!,#REF!,#REF!,#REF!,#REF!,#REF!,#REF!,#REF!,#REF!,#REF!,#REF!,#REF!,#REF!,#REF!,#REF!,#REF!,#REF!</definedName>
    <definedName name="help" localSheetId="10">#REF!,#REF!,#REF!,#REF!,#REF!,#REF!,#REF!,#REF!,#REF!,#REF!,#REF!,#REF!,#REF!,#REF!,#REF!,#REF!,#REF!,#REF!,#REF!,#REF!,#REF!,#REF!,#REF!,#REF!,#REF!</definedName>
    <definedName name="help" localSheetId="13">#REF!,#REF!,#REF!,#REF!,#REF!,#REF!,#REF!,#REF!,#REF!,#REF!,#REF!,#REF!,#REF!,#REF!,#REF!,#REF!,#REF!,#REF!,#REF!,#REF!,#REF!,#REF!,#REF!,#REF!,#REF!</definedName>
    <definedName name="help" localSheetId="9">#REF!,#REF!,#REF!,#REF!,#REF!,#REF!,#REF!,#REF!,#REF!,#REF!,#REF!,#REF!,#REF!,#REF!,#REF!,#REF!,#REF!,#REF!,#REF!,#REF!,#REF!,#REF!,#REF!,#REF!,#REF!</definedName>
    <definedName name="help" localSheetId="12">#REF!,#REF!,#REF!,#REF!,#REF!,#REF!,#REF!,#REF!,#REF!,#REF!,#REF!,#REF!,#REF!,#REF!,#REF!,#REF!,#REF!,#REF!,#REF!,#REF!,#REF!,#REF!,#REF!,#REF!,#REF!</definedName>
    <definedName name="help" localSheetId="8">#REF!,#REF!,#REF!,#REF!,#REF!,#REF!,#REF!,#REF!,#REF!,#REF!,#REF!,#REF!,#REF!,#REF!,#REF!,#REF!,#REF!,#REF!,#REF!,#REF!,#REF!,#REF!,#REF!,#REF!,#REF!</definedName>
    <definedName name="help" localSheetId="11">#REF!,#REF!,#REF!,#REF!,#REF!,#REF!,#REF!,#REF!,#REF!,#REF!,#REF!,#REF!,#REF!,#REF!,#REF!,#REF!,#REF!,#REF!,#REF!,#REF!,#REF!,#REF!,#REF!,#REF!,#REF!</definedName>
    <definedName name="help" localSheetId="3">#REF!,#REF!,#REF!,#REF!,#REF!,#REF!,#REF!,#REF!,#REF!,#REF!,#REF!,#REF!,#REF!,#REF!,#REF!,#REF!,#REF!,#REF!,#REF!,#REF!,#REF!,#REF!,#REF!,#REF!,#REF!</definedName>
    <definedName name="help" localSheetId="7">#REF!,#REF!,#REF!,#REF!,#REF!,#REF!,#REF!,#REF!,#REF!,#REF!,#REF!,#REF!,#REF!,#REF!,#REF!,#REF!,#REF!,#REF!,#REF!,#REF!,#REF!,#REF!,#REF!,#REF!,#REF!</definedName>
    <definedName name="help" localSheetId="2">#REF!,#REF!,#REF!,#REF!,#REF!,#REF!,#REF!,#REF!,#REF!,#REF!,#REF!,#REF!,#REF!,#REF!,#REF!,#REF!,#REF!,#REF!,#REF!,#REF!,#REF!,#REF!,#REF!,#REF!,#REF!</definedName>
    <definedName name="help" localSheetId="4">#REF!,#REF!,#REF!,#REF!,#REF!,#REF!,#REF!,#REF!,#REF!,#REF!,#REF!,#REF!,#REF!,#REF!,#REF!,#REF!,#REF!,#REF!,#REF!,#REF!,#REF!,#REF!,#REF!,#REF!,#REF!</definedName>
    <definedName name="help" localSheetId="6">#REF!,#REF!,#REF!,#REF!,#REF!,#REF!,#REF!,#REF!,#REF!,#REF!,#REF!,#REF!,#REF!,#REF!,#REF!,#REF!,#REF!,#REF!,#REF!,#REF!,#REF!,#REF!,#REF!,#REF!,#REF!</definedName>
    <definedName name="help" localSheetId="5">#REF!,#REF!,#REF!,#REF!,#REF!,#REF!,#REF!,#REF!,#REF!,#REF!,#REF!,#REF!,#REF!,#REF!,#REF!,#REF!,#REF!,#REF!,#REF!,#REF!,#REF!,#REF!,#REF!,#REF!,#REF!</definedName>
    <definedName name="help">#REF!,#REF!,#REF!,#REF!,#REF!,#REF!,#REF!,#REF!,#REF!,#REF!,#REF!,#REF!,#REF!,#REF!,#REF!,#REF!,#REF!,#REF!,#REF!,#REF!,#REF!,#REF!,#REF!,#REF!,#REF!</definedName>
    <definedName name="HHYHY">#REF!</definedName>
    <definedName name="home" localSheetId="1">#REF!</definedName>
    <definedName name="home" localSheetId="10">#REF!</definedName>
    <definedName name="home" localSheetId="13">#REF!</definedName>
    <definedName name="home" localSheetId="9">#REF!</definedName>
    <definedName name="home" localSheetId="12">#REF!</definedName>
    <definedName name="home" localSheetId="8">#REF!</definedName>
    <definedName name="home" localSheetId="11">#REF!</definedName>
    <definedName name="home" localSheetId="3">#REF!</definedName>
    <definedName name="home" localSheetId="7">#REF!</definedName>
    <definedName name="home" localSheetId="2">#REF!</definedName>
    <definedName name="home" localSheetId="4">#REF!</definedName>
    <definedName name="home" localSheetId="6">#REF!</definedName>
    <definedName name="home" localSheetId="5">#REF!</definedName>
    <definedName name="home">#REF!</definedName>
    <definedName name="HTML_CodePage" hidden="1">1252</definedName>
    <definedName name="HTML_Control" localSheetId="1" hidden="1">{"'OBT_6M_30_6'!$S$1:$AE$53"}</definedName>
    <definedName name="HTML_Control" localSheetId="10" hidden="1">{"'OBT_6M_30_6'!$S$1:$AE$53"}</definedName>
    <definedName name="HTML_Control" localSheetId="13" hidden="1">{"'OBT_6M_30_6'!$S$1:$AE$53"}</definedName>
    <definedName name="HTML_Control" localSheetId="9" hidden="1">{"'OBT_6M_30_6'!$S$1:$AE$53"}</definedName>
    <definedName name="HTML_Control" localSheetId="12" hidden="1">{"'OBT_6M_30_6'!$S$1:$AE$53"}</definedName>
    <definedName name="HTML_Control" localSheetId="8" hidden="1">{"'OBT_6M_30_6'!$S$1:$AE$53"}</definedName>
    <definedName name="HTML_Control" localSheetId="11" hidden="1">{"'OBT_6M_30_6'!$S$1:$AE$53"}</definedName>
    <definedName name="HTML_Control" localSheetId="3" hidden="1">{"'OBT_6M_30_6'!$S$1:$AE$53"}</definedName>
    <definedName name="HTML_Control" localSheetId="7" hidden="1">{"'OBT_6M_30_6'!$S$1:$AE$53"}</definedName>
    <definedName name="HTML_Control" localSheetId="2" hidden="1">{"'OBT_6M_30_6'!$S$1:$AE$53"}</definedName>
    <definedName name="HTML_Control" localSheetId="4" hidden="1">{"'OBT_6M_30_6'!$S$1:$AE$53"}</definedName>
    <definedName name="HTML_Control" localSheetId="6" hidden="1">{"'OBT_6M_30_6'!$S$1:$AE$53"}</definedName>
    <definedName name="HTML_Control" localSheetId="5" hidden="1">{"'OBT_6M_30_6'!$S$1:$AE$53"}</definedName>
    <definedName name="HTML_Control" hidden="1">{"'OBT_6M_30_6'!$S$1:$AE$53"}</definedName>
    <definedName name="HTML_OBDlg2" hidden="1">FALSE</definedName>
    <definedName name="HTML_OBDlg3" hidden="1">TRUE</definedName>
    <definedName name="HTML_OBDlg4" hidden="1">TRUE</definedName>
    <definedName name="HTML_OS" hidden="1">0</definedName>
    <definedName name="HTML_PathFile" hidden="1">"C:\WINDOWS\Desktop\Stk Anziano 6 mesi\Anz_6m_II.htm"</definedName>
    <definedName name="HTML_PathTemplate" hidden="1">"D:\Intranet\Titolo_Stock_Anziano_mensile.htm"</definedName>
    <definedName name="HTML1_1" hidden="1">"'[Quadro Macroeconomico.xls]pesi'!$A$1:$E$9"</definedName>
    <definedName name="HTML1_10" hidden="1">""</definedName>
    <definedName name="HTML1_11" hidden="1">1</definedName>
    <definedName name="HTML1_12" hidden="1">"C:\pubblica\Quadromacroeconomico\Tabelle\pippo.htm"</definedName>
    <definedName name="HTML1_2" hidden="1">1</definedName>
    <definedName name="HTML1_3" hidden="1">"Quadro Macroeconomico"</definedName>
    <definedName name="HTML1_4" hidden="1">"pesi"</definedName>
    <definedName name="HTML1_5" hidden="1">""</definedName>
    <definedName name="HTML1_6" hidden="1">-4146</definedName>
    <definedName name="HTML1_7" hidden="1">-4146</definedName>
    <definedName name="HTML1_8" hidden="1">"02/07/96"</definedName>
    <definedName name="HTML1_9" hidden="1">"Giorgio Poli"</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1</definedName>
    <definedName name="i" localSheetId="1">#REF!</definedName>
    <definedName name="i" localSheetId="10">#REF!</definedName>
    <definedName name="i" localSheetId="13">#REF!</definedName>
    <definedName name="i" localSheetId="9">#REF!</definedName>
    <definedName name="i" localSheetId="12">#REF!</definedName>
    <definedName name="i" localSheetId="8">#REF!</definedName>
    <definedName name="i" localSheetId="11">#REF!</definedName>
    <definedName name="i" localSheetId="3">#REF!</definedName>
    <definedName name="i" localSheetId="7">#REF!</definedName>
    <definedName name="i" localSheetId="2">#REF!</definedName>
    <definedName name="i" localSheetId="4">#REF!</definedName>
    <definedName name="i" localSheetId="6">#REF!</definedName>
    <definedName name="i" localSheetId="5">#REF!</definedName>
    <definedName name="i">#REF!</definedName>
    <definedName name="I98CF" localSheetId="1">#REF!</definedName>
    <definedName name="I98CF" localSheetId="10">#REF!</definedName>
    <definedName name="I98CF" localSheetId="13">#REF!</definedName>
    <definedName name="I98CF" localSheetId="9">#REF!</definedName>
    <definedName name="I98CF" localSheetId="12">#REF!</definedName>
    <definedName name="I98CF" localSheetId="8">#REF!</definedName>
    <definedName name="I98CF" localSheetId="11">#REF!</definedName>
    <definedName name="I98CF" localSheetId="3">#REF!</definedName>
    <definedName name="I98CF" localSheetId="7">#REF!</definedName>
    <definedName name="I98CF" localSheetId="2">#REF!</definedName>
    <definedName name="I98CF" localSheetId="4">#REF!</definedName>
    <definedName name="I98CF" localSheetId="6">#REF!</definedName>
    <definedName name="I98CF" localSheetId="5">#REF!</definedName>
    <definedName name="I98CF">#REF!</definedName>
    <definedName name="I98EN" localSheetId="1">#REF!</definedName>
    <definedName name="I98EN" localSheetId="10">#REF!</definedName>
    <definedName name="I98EN" localSheetId="13">#REF!</definedName>
    <definedName name="I98EN" localSheetId="9">#REF!</definedName>
    <definedName name="I98EN" localSheetId="12">#REF!</definedName>
    <definedName name="I98EN" localSheetId="8">#REF!</definedName>
    <definedName name="I98EN" localSheetId="11">#REF!</definedName>
    <definedName name="I98EN" localSheetId="3">#REF!</definedName>
    <definedName name="I98EN" localSheetId="7">#REF!</definedName>
    <definedName name="I98EN" localSheetId="2">#REF!</definedName>
    <definedName name="I98EN" localSheetId="4">#REF!</definedName>
    <definedName name="I98EN" localSheetId="6">#REF!</definedName>
    <definedName name="I98EN" localSheetId="5">#REF!</definedName>
    <definedName name="I98EN">#REF!</definedName>
    <definedName name="I98FS" localSheetId="1">#REF!</definedName>
    <definedName name="I98FS" localSheetId="10">#REF!</definedName>
    <definedName name="I98FS" localSheetId="13">#REF!</definedName>
    <definedName name="I98FS" localSheetId="9">#REF!</definedName>
    <definedName name="I98FS" localSheetId="12">#REF!</definedName>
    <definedName name="I98FS" localSheetId="8">#REF!</definedName>
    <definedName name="I98FS" localSheetId="11">#REF!</definedName>
    <definedName name="I98FS" localSheetId="3">#REF!</definedName>
    <definedName name="I98FS" localSheetId="7">#REF!</definedName>
    <definedName name="I98FS" localSheetId="2">#REF!</definedName>
    <definedName name="I98FS" localSheetId="4">#REF!</definedName>
    <definedName name="I98FS" localSheetId="6">#REF!</definedName>
    <definedName name="I98FS" localSheetId="5">#REF!</definedName>
    <definedName name="I98FS">#REF!</definedName>
    <definedName name="I98LP" localSheetId="1">#REF!</definedName>
    <definedName name="I98LP" localSheetId="10">#REF!</definedName>
    <definedName name="I98LP" localSheetId="13">#REF!</definedName>
    <definedName name="I98LP" localSheetId="9">#REF!</definedName>
    <definedName name="I98LP" localSheetId="12">#REF!</definedName>
    <definedName name="I98LP" localSheetId="8">#REF!</definedName>
    <definedName name="I98LP" localSheetId="11">#REF!</definedName>
    <definedName name="I98LP" localSheetId="3">#REF!</definedName>
    <definedName name="I98LP" localSheetId="7">#REF!</definedName>
    <definedName name="I98LP" localSheetId="2">#REF!</definedName>
    <definedName name="I98LP" localSheetId="4">#REF!</definedName>
    <definedName name="I98LP" localSheetId="6">#REF!</definedName>
    <definedName name="I98LP" localSheetId="5">#REF!</definedName>
    <definedName name="I98LP">#REF!</definedName>
    <definedName name="I98LS" localSheetId="1">#REF!</definedName>
    <definedName name="I98LS" localSheetId="10">#REF!</definedName>
    <definedName name="I98LS" localSheetId="13">#REF!</definedName>
    <definedName name="I98LS" localSheetId="9">#REF!</definedName>
    <definedName name="I98LS" localSheetId="12">#REF!</definedName>
    <definedName name="I98LS" localSheetId="8">#REF!</definedName>
    <definedName name="I98LS" localSheetId="11">#REF!</definedName>
    <definedName name="I98LS" localSheetId="3">#REF!</definedName>
    <definedName name="I98LS" localSheetId="7">#REF!</definedName>
    <definedName name="I98LS" localSheetId="2">#REF!</definedName>
    <definedName name="I98LS" localSheetId="4">#REF!</definedName>
    <definedName name="I98LS" localSheetId="6">#REF!</definedName>
    <definedName name="I98LS" localSheetId="5">#REF!</definedName>
    <definedName name="I98LS">#REF!</definedName>
    <definedName name="I98LT" localSheetId="1">#REF!</definedName>
    <definedName name="I98LT" localSheetId="10">#REF!</definedName>
    <definedName name="I98LT" localSheetId="13">#REF!</definedName>
    <definedName name="I98LT" localSheetId="9">#REF!</definedName>
    <definedName name="I98LT" localSheetId="12">#REF!</definedName>
    <definedName name="I98LT" localSheetId="8">#REF!</definedName>
    <definedName name="I98LT" localSheetId="11">#REF!</definedName>
    <definedName name="I98LT" localSheetId="3">#REF!</definedName>
    <definedName name="I98LT" localSheetId="7">#REF!</definedName>
    <definedName name="I98LT" localSheetId="2">#REF!</definedName>
    <definedName name="I98LT" localSheetId="4">#REF!</definedName>
    <definedName name="I98LT" localSheetId="6">#REF!</definedName>
    <definedName name="I98LT" localSheetId="5">#REF!</definedName>
    <definedName name="I98LT">#REF!</definedName>
    <definedName name="I98PL" localSheetId="1">#REF!</definedName>
    <definedName name="I98PL" localSheetId="10">#REF!</definedName>
    <definedName name="I98PL" localSheetId="13">#REF!</definedName>
    <definedName name="I98PL" localSheetId="9">#REF!</definedName>
    <definedName name="I98PL" localSheetId="12">#REF!</definedName>
    <definedName name="I98PL" localSheetId="8">#REF!</definedName>
    <definedName name="I98PL" localSheetId="11">#REF!</definedName>
    <definedName name="I98PL" localSheetId="3">#REF!</definedName>
    <definedName name="I98PL" localSheetId="7">#REF!</definedName>
    <definedName name="I98PL" localSheetId="2">#REF!</definedName>
    <definedName name="I98PL" localSheetId="4">#REF!</definedName>
    <definedName name="I98PL" localSheetId="6">#REF!</definedName>
    <definedName name="I98PL" localSheetId="5">#REF!</definedName>
    <definedName name="I98PL">#REF!</definedName>
    <definedName name="I98PR" localSheetId="1">#REF!</definedName>
    <definedName name="I98PR" localSheetId="10">#REF!</definedName>
    <definedName name="I98PR" localSheetId="13">#REF!</definedName>
    <definedName name="I98PR" localSheetId="9">#REF!</definedName>
    <definedName name="I98PR" localSheetId="12">#REF!</definedName>
    <definedName name="I98PR" localSheetId="8">#REF!</definedName>
    <definedName name="I98PR" localSheetId="11">#REF!</definedName>
    <definedName name="I98PR" localSheetId="3">#REF!</definedName>
    <definedName name="I98PR" localSheetId="7">#REF!</definedName>
    <definedName name="I98PR" localSheetId="2">#REF!</definedName>
    <definedName name="I98PR" localSheetId="4">#REF!</definedName>
    <definedName name="I98PR" localSheetId="6">#REF!</definedName>
    <definedName name="I98PR" localSheetId="5">#REF!</definedName>
    <definedName name="I98PR">#REF!</definedName>
    <definedName name="I98QA" localSheetId="1">#REF!</definedName>
    <definedName name="I98QA" localSheetId="10">#REF!</definedName>
    <definedName name="I98QA" localSheetId="13">#REF!</definedName>
    <definedName name="I98QA" localSheetId="9">#REF!</definedName>
    <definedName name="I98QA" localSheetId="12">#REF!</definedName>
    <definedName name="I98QA" localSheetId="8">#REF!</definedName>
    <definedName name="I98QA" localSheetId="11">#REF!</definedName>
    <definedName name="I98QA" localSheetId="3">#REF!</definedName>
    <definedName name="I98QA" localSheetId="7">#REF!</definedName>
    <definedName name="I98QA" localSheetId="2">#REF!</definedName>
    <definedName name="I98QA" localSheetId="4">#REF!</definedName>
    <definedName name="I98QA" localSheetId="6">#REF!</definedName>
    <definedName name="I98QA" localSheetId="5">#REF!</definedName>
    <definedName name="I98QA">#REF!</definedName>
    <definedName name="I98SE" localSheetId="1">#REF!</definedName>
    <definedName name="I98SE" localSheetId="10">#REF!</definedName>
    <definedName name="I98SE" localSheetId="13">#REF!</definedName>
    <definedName name="I98SE" localSheetId="9">#REF!</definedName>
    <definedName name="I98SE" localSheetId="12">#REF!</definedName>
    <definedName name="I98SE" localSheetId="8">#REF!</definedName>
    <definedName name="I98SE" localSheetId="11">#REF!</definedName>
    <definedName name="I98SE" localSheetId="3">#REF!</definedName>
    <definedName name="I98SE" localSheetId="7">#REF!</definedName>
    <definedName name="I98SE" localSheetId="2">#REF!</definedName>
    <definedName name="I98SE" localSheetId="4">#REF!</definedName>
    <definedName name="I98SE" localSheetId="6">#REF!</definedName>
    <definedName name="I98SE" localSheetId="5">#REF!</definedName>
    <definedName name="I98SE">#REF!</definedName>
    <definedName name="I98TC" localSheetId="1">#REF!</definedName>
    <definedName name="I98TC" localSheetId="10">#REF!</definedName>
    <definedName name="I98TC" localSheetId="13">#REF!</definedName>
    <definedName name="I98TC" localSheetId="9">#REF!</definedName>
    <definedName name="I98TC" localSheetId="12">#REF!</definedName>
    <definedName name="I98TC" localSheetId="8">#REF!</definedName>
    <definedName name="I98TC" localSheetId="11">#REF!</definedName>
    <definedName name="I98TC" localSheetId="3">#REF!</definedName>
    <definedName name="I98TC" localSheetId="7">#REF!</definedName>
    <definedName name="I98TC" localSheetId="2">#REF!</definedName>
    <definedName name="I98TC" localSheetId="4">#REF!</definedName>
    <definedName name="I98TC" localSheetId="6">#REF!</definedName>
    <definedName name="I98TC" localSheetId="5">#REF!</definedName>
    <definedName name="I98TC">#REF!</definedName>
    <definedName name="I98UL" localSheetId="1">#REF!</definedName>
    <definedName name="I98UL" localSheetId="10">#REF!</definedName>
    <definedName name="I98UL" localSheetId="13">#REF!</definedName>
    <definedName name="I98UL" localSheetId="9">#REF!</definedName>
    <definedName name="I98UL" localSheetId="12">#REF!</definedName>
    <definedName name="I98UL" localSheetId="8">#REF!</definedName>
    <definedName name="I98UL" localSheetId="11">#REF!</definedName>
    <definedName name="I98UL" localSheetId="3">#REF!</definedName>
    <definedName name="I98UL" localSheetId="7">#REF!</definedName>
    <definedName name="I98UL" localSheetId="2">#REF!</definedName>
    <definedName name="I98UL" localSheetId="4">#REF!</definedName>
    <definedName name="I98UL" localSheetId="6">#REF!</definedName>
    <definedName name="I98UL" localSheetId="5">#REF!</definedName>
    <definedName name="I98UL">#REF!</definedName>
    <definedName name="I98UQ" localSheetId="1">#REF!</definedName>
    <definedName name="I98UQ" localSheetId="10">#REF!</definedName>
    <definedName name="I98UQ" localSheetId="13">#REF!</definedName>
    <definedName name="I98UQ" localSheetId="9">#REF!</definedName>
    <definedName name="I98UQ" localSheetId="12">#REF!</definedName>
    <definedName name="I98UQ" localSheetId="8">#REF!</definedName>
    <definedName name="I98UQ" localSheetId="11">#REF!</definedName>
    <definedName name="I98UQ" localSheetId="3">#REF!</definedName>
    <definedName name="I98UQ" localSheetId="7">#REF!</definedName>
    <definedName name="I98UQ" localSheetId="2">#REF!</definedName>
    <definedName name="I98UQ" localSheetId="4">#REF!</definedName>
    <definedName name="I98UQ" localSheetId="6">#REF!</definedName>
    <definedName name="I98UQ" localSheetId="5">#REF!</definedName>
    <definedName name="I98UQ">#REF!</definedName>
    <definedName name="I98UV" localSheetId="1">#REF!</definedName>
    <definedName name="I98UV" localSheetId="10">#REF!</definedName>
    <definedName name="I98UV" localSheetId="13">#REF!</definedName>
    <definedName name="I98UV" localSheetId="9">#REF!</definedName>
    <definedName name="I98UV" localSheetId="12">#REF!</definedName>
    <definedName name="I98UV" localSheetId="8">#REF!</definedName>
    <definedName name="I98UV" localSheetId="11">#REF!</definedName>
    <definedName name="I98UV" localSheetId="3">#REF!</definedName>
    <definedName name="I98UV" localSheetId="7">#REF!</definedName>
    <definedName name="I98UV" localSheetId="2">#REF!</definedName>
    <definedName name="I98UV" localSheetId="4">#REF!</definedName>
    <definedName name="I98UV" localSheetId="6">#REF!</definedName>
    <definedName name="I98UV" localSheetId="5">#REF!</definedName>
    <definedName name="I98UV">#REF!</definedName>
    <definedName name="I98VP" localSheetId="1">#REF!</definedName>
    <definedName name="I98VP" localSheetId="10">#REF!</definedName>
    <definedName name="I98VP" localSheetId="13">#REF!</definedName>
    <definedName name="I98VP" localSheetId="9">#REF!</definedName>
    <definedName name="I98VP" localSheetId="12">#REF!</definedName>
    <definedName name="I98VP" localSheetId="8">#REF!</definedName>
    <definedName name="I98VP" localSheetId="11">#REF!</definedName>
    <definedName name="I98VP" localSheetId="3">#REF!</definedName>
    <definedName name="I98VP" localSheetId="7">#REF!</definedName>
    <definedName name="I98VP" localSheetId="2">#REF!</definedName>
    <definedName name="I98VP" localSheetId="4">#REF!</definedName>
    <definedName name="I98VP" localSheetId="6">#REF!</definedName>
    <definedName name="I98VP" localSheetId="5">#REF!</definedName>
    <definedName name="I98VP">#REF!</definedName>
    <definedName name="I98VS" localSheetId="1">#REF!</definedName>
    <definedName name="I98VS" localSheetId="10">#REF!</definedName>
    <definedName name="I98VS" localSheetId="13">#REF!</definedName>
    <definedName name="I98VS" localSheetId="9">#REF!</definedName>
    <definedName name="I98VS" localSheetId="12">#REF!</definedName>
    <definedName name="I98VS" localSheetId="8">#REF!</definedName>
    <definedName name="I98VS" localSheetId="11">#REF!</definedName>
    <definedName name="I98VS" localSheetId="3">#REF!</definedName>
    <definedName name="I98VS" localSheetId="7">#REF!</definedName>
    <definedName name="I98VS" localSheetId="2">#REF!</definedName>
    <definedName name="I98VS" localSheetId="4">#REF!</definedName>
    <definedName name="I98VS" localSheetId="6">#REF!</definedName>
    <definedName name="I98VS" localSheetId="5">#REF!</definedName>
    <definedName name="I98VS">#REF!</definedName>
    <definedName name="I99CF" localSheetId="1">#REF!</definedName>
    <definedName name="I99CF" localSheetId="10">#REF!</definedName>
    <definedName name="I99CF" localSheetId="13">#REF!</definedName>
    <definedName name="I99CF" localSheetId="9">#REF!</definedName>
    <definedName name="I99CF" localSheetId="12">#REF!</definedName>
    <definedName name="I99CF" localSheetId="8">#REF!</definedName>
    <definedName name="I99CF" localSheetId="11">#REF!</definedName>
    <definedName name="I99CF" localSheetId="3">#REF!</definedName>
    <definedName name="I99CF" localSheetId="7">#REF!</definedName>
    <definedName name="I99CF" localSheetId="2">#REF!</definedName>
    <definedName name="I99CF" localSheetId="4">#REF!</definedName>
    <definedName name="I99CF" localSheetId="6">#REF!</definedName>
    <definedName name="I99CF" localSheetId="5">#REF!</definedName>
    <definedName name="I99CF">#REF!</definedName>
    <definedName name="I99EN" localSheetId="1">#REF!</definedName>
    <definedName name="I99EN" localSheetId="10">#REF!</definedName>
    <definedName name="I99EN" localSheetId="13">#REF!</definedName>
    <definedName name="I99EN" localSheetId="9">#REF!</definedName>
    <definedName name="I99EN" localSheetId="12">#REF!</definedName>
    <definedName name="I99EN" localSheetId="8">#REF!</definedName>
    <definedName name="I99EN" localSheetId="11">#REF!</definedName>
    <definedName name="I99EN" localSheetId="3">#REF!</definedName>
    <definedName name="I99EN" localSheetId="7">#REF!</definedName>
    <definedName name="I99EN" localSheetId="2">#REF!</definedName>
    <definedName name="I99EN" localSheetId="4">#REF!</definedName>
    <definedName name="I99EN" localSheetId="6">#REF!</definedName>
    <definedName name="I99EN" localSheetId="5">#REF!</definedName>
    <definedName name="I99EN">#REF!</definedName>
    <definedName name="I99FS" localSheetId="1">#REF!</definedName>
    <definedName name="I99FS" localSheetId="10">#REF!</definedName>
    <definedName name="I99FS" localSheetId="13">#REF!</definedName>
    <definedName name="I99FS" localSheetId="9">#REF!</definedName>
    <definedName name="I99FS" localSheetId="12">#REF!</definedName>
    <definedName name="I99FS" localSheetId="8">#REF!</definedName>
    <definedName name="I99FS" localSheetId="11">#REF!</definedName>
    <definedName name="I99FS" localSheetId="3">#REF!</definedName>
    <definedName name="I99FS" localSheetId="7">#REF!</definedName>
    <definedName name="I99FS" localSheetId="2">#REF!</definedName>
    <definedName name="I99FS" localSheetId="4">#REF!</definedName>
    <definedName name="I99FS" localSheetId="6">#REF!</definedName>
    <definedName name="I99FS" localSheetId="5">#REF!</definedName>
    <definedName name="I99FS">#REF!</definedName>
    <definedName name="I99LP" localSheetId="1">#REF!</definedName>
    <definedName name="I99LP" localSheetId="10">#REF!</definedName>
    <definedName name="I99LP" localSheetId="13">#REF!</definedName>
    <definedName name="I99LP" localSheetId="9">#REF!</definedName>
    <definedName name="I99LP" localSheetId="12">#REF!</definedName>
    <definedName name="I99LP" localSheetId="8">#REF!</definedName>
    <definedName name="I99LP" localSheetId="11">#REF!</definedName>
    <definedName name="I99LP" localSheetId="3">#REF!</definedName>
    <definedName name="I99LP" localSheetId="7">#REF!</definedName>
    <definedName name="I99LP" localSheetId="2">#REF!</definedName>
    <definedName name="I99LP" localSheetId="4">#REF!</definedName>
    <definedName name="I99LP" localSheetId="6">#REF!</definedName>
    <definedName name="I99LP" localSheetId="5">#REF!</definedName>
    <definedName name="I99LP">#REF!</definedName>
    <definedName name="I99LS" localSheetId="1">#REF!</definedName>
    <definedName name="I99LS" localSheetId="10">#REF!</definedName>
    <definedName name="I99LS" localSheetId="13">#REF!</definedName>
    <definedName name="I99LS" localSheetId="9">#REF!</definedName>
    <definedName name="I99LS" localSheetId="12">#REF!</definedName>
    <definedName name="I99LS" localSheetId="8">#REF!</definedName>
    <definedName name="I99LS" localSheetId="11">#REF!</definedName>
    <definedName name="I99LS" localSheetId="3">#REF!</definedName>
    <definedName name="I99LS" localSheetId="7">#REF!</definedName>
    <definedName name="I99LS" localSheetId="2">#REF!</definedName>
    <definedName name="I99LS" localSheetId="4">#REF!</definedName>
    <definedName name="I99LS" localSheetId="6">#REF!</definedName>
    <definedName name="I99LS" localSheetId="5">#REF!</definedName>
    <definedName name="I99LS">#REF!</definedName>
    <definedName name="I99LT" localSheetId="1">#REF!</definedName>
    <definedName name="I99LT" localSheetId="10">#REF!</definedName>
    <definedName name="I99LT" localSheetId="13">#REF!</definedName>
    <definedName name="I99LT" localSheetId="9">#REF!</definedName>
    <definedName name="I99LT" localSheetId="12">#REF!</definedName>
    <definedName name="I99LT" localSheetId="8">#REF!</definedName>
    <definedName name="I99LT" localSheetId="11">#REF!</definedName>
    <definedName name="I99LT" localSheetId="3">#REF!</definedName>
    <definedName name="I99LT" localSheetId="7">#REF!</definedName>
    <definedName name="I99LT" localSheetId="2">#REF!</definedName>
    <definedName name="I99LT" localSheetId="4">#REF!</definedName>
    <definedName name="I99LT" localSheetId="6">#REF!</definedName>
    <definedName name="I99LT" localSheetId="5">#REF!</definedName>
    <definedName name="I99LT">#REF!</definedName>
    <definedName name="I99PL" localSheetId="1">#REF!</definedName>
    <definedName name="I99PL" localSheetId="10">#REF!</definedName>
    <definedName name="I99PL" localSheetId="13">#REF!</definedName>
    <definedName name="I99PL" localSheetId="9">#REF!</definedName>
    <definedName name="I99PL" localSheetId="12">#REF!</definedName>
    <definedName name="I99PL" localSheetId="8">#REF!</definedName>
    <definedName name="I99PL" localSheetId="11">#REF!</definedName>
    <definedName name="I99PL" localSheetId="3">#REF!</definedName>
    <definedName name="I99PL" localSheetId="7">#REF!</definedName>
    <definedName name="I99PL" localSheetId="2">#REF!</definedName>
    <definedName name="I99PL" localSheetId="4">#REF!</definedName>
    <definedName name="I99PL" localSheetId="6">#REF!</definedName>
    <definedName name="I99PL" localSheetId="5">#REF!</definedName>
    <definedName name="I99PL">#REF!</definedName>
    <definedName name="I99PR" localSheetId="1">#REF!</definedName>
    <definedName name="I99PR" localSheetId="10">#REF!</definedName>
    <definedName name="I99PR" localSheetId="13">#REF!</definedName>
    <definedName name="I99PR" localSheetId="9">#REF!</definedName>
    <definedName name="I99PR" localSheetId="12">#REF!</definedName>
    <definedName name="I99PR" localSheetId="8">#REF!</definedName>
    <definedName name="I99PR" localSheetId="11">#REF!</definedName>
    <definedName name="I99PR" localSheetId="3">#REF!</definedName>
    <definedName name="I99PR" localSheetId="7">#REF!</definedName>
    <definedName name="I99PR" localSheetId="2">#REF!</definedName>
    <definedName name="I99PR" localSheetId="4">#REF!</definedName>
    <definedName name="I99PR" localSheetId="6">#REF!</definedName>
    <definedName name="I99PR" localSheetId="5">#REF!</definedName>
    <definedName name="I99PR">#REF!</definedName>
    <definedName name="I99QA" localSheetId="1">#REF!</definedName>
    <definedName name="I99QA" localSheetId="10">#REF!</definedName>
    <definedName name="I99QA" localSheetId="13">#REF!</definedName>
    <definedName name="I99QA" localSheetId="9">#REF!</definedName>
    <definedName name="I99QA" localSheetId="12">#REF!</definedName>
    <definedName name="I99QA" localSheetId="8">#REF!</definedName>
    <definedName name="I99QA" localSheetId="11">#REF!</definedName>
    <definedName name="I99QA" localSheetId="3">#REF!</definedName>
    <definedName name="I99QA" localSheetId="7">#REF!</definedName>
    <definedName name="I99QA" localSheetId="2">#REF!</definedName>
    <definedName name="I99QA" localSheetId="4">#REF!</definedName>
    <definedName name="I99QA" localSheetId="6">#REF!</definedName>
    <definedName name="I99QA" localSheetId="5">#REF!</definedName>
    <definedName name="I99QA">#REF!</definedName>
    <definedName name="I99SE" localSheetId="1">#REF!</definedName>
    <definedName name="I99SE" localSheetId="10">#REF!</definedName>
    <definedName name="I99SE" localSheetId="13">#REF!</definedName>
    <definedName name="I99SE" localSheetId="9">#REF!</definedName>
    <definedName name="I99SE" localSheetId="12">#REF!</definedName>
    <definedName name="I99SE" localSheetId="8">#REF!</definedName>
    <definedName name="I99SE" localSheetId="11">#REF!</definedName>
    <definedName name="I99SE" localSheetId="3">#REF!</definedName>
    <definedName name="I99SE" localSheetId="7">#REF!</definedName>
    <definedName name="I99SE" localSheetId="2">#REF!</definedName>
    <definedName name="I99SE" localSheetId="4">#REF!</definedName>
    <definedName name="I99SE" localSheetId="6">#REF!</definedName>
    <definedName name="I99SE" localSheetId="5">#REF!</definedName>
    <definedName name="I99SE">#REF!</definedName>
    <definedName name="I99TC" localSheetId="1">#REF!</definedName>
    <definedName name="I99TC" localSheetId="10">#REF!</definedName>
    <definedName name="I99TC" localSheetId="13">#REF!</definedName>
    <definedName name="I99TC" localSheetId="9">#REF!</definedName>
    <definedName name="I99TC" localSheetId="12">#REF!</definedName>
    <definedName name="I99TC" localSheetId="8">#REF!</definedName>
    <definedName name="I99TC" localSheetId="11">#REF!</definedName>
    <definedName name="I99TC" localSheetId="3">#REF!</definedName>
    <definedName name="I99TC" localSheetId="7">#REF!</definedName>
    <definedName name="I99TC" localSheetId="2">#REF!</definedName>
    <definedName name="I99TC" localSheetId="4">#REF!</definedName>
    <definedName name="I99TC" localSheetId="6">#REF!</definedName>
    <definedName name="I99TC" localSheetId="5">#REF!</definedName>
    <definedName name="I99TC">#REF!</definedName>
    <definedName name="I99UL" localSheetId="1">#REF!</definedName>
    <definedName name="I99UL" localSheetId="10">#REF!</definedName>
    <definedName name="I99UL" localSheetId="13">#REF!</definedName>
    <definedName name="I99UL" localSheetId="9">#REF!</definedName>
    <definedName name="I99UL" localSheetId="12">#REF!</definedName>
    <definedName name="I99UL" localSheetId="8">#REF!</definedName>
    <definedName name="I99UL" localSheetId="11">#REF!</definedName>
    <definedName name="I99UL" localSheetId="3">#REF!</definedName>
    <definedName name="I99UL" localSheetId="7">#REF!</definedName>
    <definedName name="I99UL" localSheetId="2">#REF!</definedName>
    <definedName name="I99UL" localSheetId="4">#REF!</definedName>
    <definedName name="I99UL" localSheetId="6">#REF!</definedName>
    <definedName name="I99UL" localSheetId="5">#REF!</definedName>
    <definedName name="I99UL">#REF!</definedName>
    <definedName name="I99UM" localSheetId="1">#REF!</definedName>
    <definedName name="I99UM" localSheetId="10">#REF!</definedName>
    <definedName name="I99UM" localSheetId="13">#REF!</definedName>
    <definedName name="I99UM" localSheetId="9">#REF!</definedName>
    <definedName name="I99UM" localSheetId="12">#REF!</definedName>
    <definedName name="I99UM" localSheetId="8">#REF!</definedName>
    <definedName name="I99UM" localSheetId="11">#REF!</definedName>
    <definedName name="I99UM" localSheetId="3">#REF!</definedName>
    <definedName name="I99UM" localSheetId="7">#REF!</definedName>
    <definedName name="I99UM" localSheetId="2">#REF!</definedName>
    <definedName name="I99UM" localSheetId="4">#REF!</definedName>
    <definedName name="I99UM" localSheetId="6">#REF!</definedName>
    <definedName name="I99UM" localSheetId="5">#REF!</definedName>
    <definedName name="I99UM">#REF!</definedName>
    <definedName name="I99UQ" localSheetId="1">#REF!</definedName>
    <definedName name="I99UQ" localSheetId="10">#REF!</definedName>
    <definedName name="I99UQ" localSheetId="13">#REF!</definedName>
    <definedName name="I99UQ" localSheetId="9">#REF!</definedName>
    <definedName name="I99UQ" localSheetId="12">#REF!</definedName>
    <definedName name="I99UQ" localSheetId="8">#REF!</definedName>
    <definedName name="I99UQ" localSheetId="11">#REF!</definedName>
    <definedName name="I99UQ" localSheetId="3">#REF!</definedName>
    <definedName name="I99UQ" localSheetId="7">#REF!</definedName>
    <definedName name="I99UQ" localSheetId="2">#REF!</definedName>
    <definedName name="I99UQ" localSheetId="4">#REF!</definedName>
    <definedName name="I99UQ" localSheetId="6">#REF!</definedName>
    <definedName name="I99UQ" localSheetId="5">#REF!</definedName>
    <definedName name="I99UQ">#REF!</definedName>
    <definedName name="I99UV" localSheetId="1">#REF!</definedName>
    <definedName name="I99UV" localSheetId="10">#REF!</definedName>
    <definedName name="I99UV" localSheetId="13">#REF!</definedName>
    <definedName name="I99UV" localSheetId="9">#REF!</definedName>
    <definedName name="I99UV" localSheetId="12">#REF!</definedName>
    <definedName name="I99UV" localSheetId="8">#REF!</definedName>
    <definedName name="I99UV" localSheetId="11">#REF!</definedName>
    <definedName name="I99UV" localSheetId="3">#REF!</definedName>
    <definedName name="I99UV" localSheetId="7">#REF!</definedName>
    <definedName name="I99UV" localSheetId="2">#REF!</definedName>
    <definedName name="I99UV" localSheetId="4">#REF!</definedName>
    <definedName name="I99UV" localSheetId="6">#REF!</definedName>
    <definedName name="I99UV" localSheetId="5">#REF!</definedName>
    <definedName name="I99UV">#REF!</definedName>
    <definedName name="I99VP" localSheetId="1">#REF!</definedName>
    <definedName name="I99VP" localSheetId="10">#REF!</definedName>
    <definedName name="I99VP" localSheetId="13">#REF!</definedName>
    <definedName name="I99VP" localSheetId="9">#REF!</definedName>
    <definedName name="I99VP" localSheetId="12">#REF!</definedName>
    <definedName name="I99VP" localSheetId="8">#REF!</definedName>
    <definedName name="I99VP" localSheetId="11">#REF!</definedName>
    <definedName name="I99VP" localSheetId="3">#REF!</definedName>
    <definedName name="I99VP" localSheetId="7">#REF!</definedName>
    <definedName name="I99VP" localSheetId="2">#REF!</definedName>
    <definedName name="I99VP" localSheetId="4">#REF!</definedName>
    <definedName name="I99VP" localSheetId="6">#REF!</definedName>
    <definedName name="I99VP" localSheetId="5">#REF!</definedName>
    <definedName name="I99VP">#REF!</definedName>
    <definedName name="I99VS" localSheetId="1">#REF!</definedName>
    <definedName name="I99VS" localSheetId="10">#REF!</definedName>
    <definedName name="I99VS" localSheetId="13">#REF!</definedName>
    <definedName name="I99VS" localSheetId="9">#REF!</definedName>
    <definedName name="I99VS" localSheetId="12">#REF!</definedName>
    <definedName name="I99VS" localSheetId="8">#REF!</definedName>
    <definedName name="I99VS" localSheetId="11">#REF!</definedName>
    <definedName name="I99VS" localSheetId="3">#REF!</definedName>
    <definedName name="I99VS" localSheetId="7">#REF!</definedName>
    <definedName name="I99VS" localSheetId="2">#REF!</definedName>
    <definedName name="I99VS" localSheetId="4">#REF!</definedName>
    <definedName name="I99VS" localSheetId="6">#REF!</definedName>
    <definedName name="I99VS" localSheetId="5">#REF!</definedName>
    <definedName name="I99VS">#REF!</definedName>
    <definedName name="II" localSheetId="1">#REF!</definedName>
    <definedName name="II" localSheetId="10">#REF!</definedName>
    <definedName name="II" localSheetId="13">#REF!</definedName>
    <definedName name="II" localSheetId="9">#REF!</definedName>
    <definedName name="II" localSheetId="12">#REF!</definedName>
    <definedName name="II" localSheetId="8">#REF!</definedName>
    <definedName name="II" localSheetId="11">#REF!</definedName>
    <definedName name="II" localSheetId="3">#REF!</definedName>
    <definedName name="II" localSheetId="7">#REF!</definedName>
    <definedName name="II" localSheetId="2">#REF!</definedName>
    <definedName name="II" localSheetId="4">#REF!</definedName>
    <definedName name="II" localSheetId="6">#REF!</definedName>
    <definedName name="II" localSheetId="5">#REF!</definedName>
    <definedName name="II">#REF!</definedName>
    <definedName name="iiiiiiiiiiiiiiiiii">#REF!&amp;" "&amp;#REF!</definedName>
    <definedName name="İKİNCİSAYFA" localSheetId="1">#REF!</definedName>
    <definedName name="İKİNCİSAYFA" localSheetId="10">#REF!</definedName>
    <definedName name="İKİNCİSAYFA" localSheetId="13">#REF!</definedName>
    <definedName name="İKİNCİSAYFA" localSheetId="9">#REF!</definedName>
    <definedName name="İKİNCİSAYFA" localSheetId="12">#REF!</definedName>
    <definedName name="İKİNCİSAYFA" localSheetId="8">#REF!</definedName>
    <definedName name="İKİNCİSAYFA" localSheetId="11">#REF!</definedName>
    <definedName name="İKİNCİSAYFA" localSheetId="3">#REF!</definedName>
    <definedName name="İKİNCİSAYFA" localSheetId="7">#REF!</definedName>
    <definedName name="İKİNCİSAYFA" localSheetId="2">#REF!</definedName>
    <definedName name="İKİNCİSAYFA" localSheetId="4">#REF!</definedName>
    <definedName name="İKİNCİSAYFA" localSheetId="6">#REF!</definedName>
    <definedName name="İKİNCİSAYFA" localSheetId="5">#REF!</definedName>
    <definedName name="İKİNCİSAYFA">#REF!</definedName>
    <definedName name="İLKSAYFA" localSheetId="1">#REF!</definedName>
    <definedName name="İLKSAYFA" localSheetId="10">#REF!</definedName>
    <definedName name="İLKSAYFA" localSheetId="13">#REF!</definedName>
    <definedName name="İLKSAYFA" localSheetId="9">#REF!</definedName>
    <definedName name="İLKSAYFA" localSheetId="12">#REF!</definedName>
    <definedName name="İLKSAYFA" localSheetId="8">#REF!</definedName>
    <definedName name="İLKSAYFA" localSheetId="11">#REF!</definedName>
    <definedName name="İLKSAYFA" localSheetId="3">#REF!</definedName>
    <definedName name="İLKSAYFA" localSheetId="7">#REF!</definedName>
    <definedName name="İLKSAYFA" localSheetId="2">#REF!</definedName>
    <definedName name="İLKSAYFA" localSheetId="4">#REF!</definedName>
    <definedName name="İLKSAYFA" localSheetId="6">#REF!</definedName>
    <definedName name="İLKSAYFA" localSheetId="5">#REF!</definedName>
    <definedName name="İLKSAYFA">#REF!</definedName>
    <definedName name="IMPO" localSheetId="1">#REF!</definedName>
    <definedName name="IMPO" localSheetId="10">#REF!</definedName>
    <definedName name="IMPO" localSheetId="13">#REF!</definedName>
    <definedName name="IMPO" localSheetId="9">#REF!</definedName>
    <definedName name="IMPO" localSheetId="12">#REF!</definedName>
    <definedName name="IMPO" localSheetId="8">#REF!</definedName>
    <definedName name="IMPO" localSheetId="11">#REF!</definedName>
    <definedName name="IMPO" localSheetId="3">#REF!</definedName>
    <definedName name="IMPO" localSheetId="7">#REF!</definedName>
    <definedName name="IMPO" localSheetId="2">#REF!</definedName>
    <definedName name="IMPO" localSheetId="4">#REF!</definedName>
    <definedName name="IMPO" localSheetId="6">#REF!</definedName>
    <definedName name="IMPO" localSheetId="5">#REF!</definedName>
    <definedName name="IMPO">#REF!</definedName>
    <definedName name="inatt" localSheetId="1">#REF!</definedName>
    <definedName name="inatt" localSheetId="10">#REF!</definedName>
    <definedName name="inatt" localSheetId="13">#REF!</definedName>
    <definedName name="inatt" localSheetId="9">#REF!</definedName>
    <definedName name="inatt" localSheetId="12">#REF!</definedName>
    <definedName name="inatt" localSheetId="8">#REF!</definedName>
    <definedName name="inatt" localSheetId="11">#REF!</definedName>
    <definedName name="inatt" localSheetId="3">#REF!</definedName>
    <definedName name="inatt" localSheetId="7">#REF!</definedName>
    <definedName name="inatt" localSheetId="2">#REF!</definedName>
    <definedName name="inatt" localSheetId="4">#REF!</definedName>
    <definedName name="inatt" localSheetId="6">#REF!</definedName>
    <definedName name="inatt" localSheetId="5">#REF!</definedName>
    <definedName name="inatt">#REF!</definedName>
    <definedName name="indirizzi">#REF!</definedName>
    <definedName name="Inflator_JP">#REF!:#REF!</definedName>
    <definedName name="inizio" localSheetId="1">#REF!</definedName>
    <definedName name="inizio" localSheetId="10">#REF!</definedName>
    <definedName name="inizio" localSheetId="13">#REF!</definedName>
    <definedName name="inizio" localSheetId="9">#REF!</definedName>
    <definedName name="inizio" localSheetId="12">#REF!</definedName>
    <definedName name="inizio" localSheetId="8">#REF!</definedName>
    <definedName name="inizio" localSheetId="11">#REF!</definedName>
    <definedName name="inizio" localSheetId="3">#REF!</definedName>
    <definedName name="inizio" localSheetId="7">#REF!</definedName>
    <definedName name="inizio" localSheetId="2">#REF!</definedName>
    <definedName name="inizio" localSheetId="4">#REF!</definedName>
    <definedName name="inizio" localSheetId="6">#REF!</definedName>
    <definedName name="inizio" localSheetId="5">#REF!</definedName>
    <definedName name="inizio">#REF!</definedName>
    <definedName name="inkey" localSheetId="1">#REF!</definedName>
    <definedName name="inkey" localSheetId="10">#REF!</definedName>
    <definedName name="inkey" localSheetId="13">#REF!</definedName>
    <definedName name="inkey" localSheetId="9">#REF!</definedName>
    <definedName name="inkey" localSheetId="12">#REF!</definedName>
    <definedName name="inkey" localSheetId="8">#REF!</definedName>
    <definedName name="inkey" localSheetId="11">#REF!</definedName>
    <definedName name="inkey" localSheetId="3">#REF!</definedName>
    <definedName name="inkey" localSheetId="7">#REF!</definedName>
    <definedName name="inkey" localSheetId="2">#REF!</definedName>
    <definedName name="inkey" localSheetId="4">#REF!</definedName>
    <definedName name="inkey" localSheetId="6">#REF!</definedName>
    <definedName name="inkey" localSheetId="5">#REF!</definedName>
    <definedName name="inkey">#REF!</definedName>
    <definedName name="INPUT" localSheetId="1">#REF!</definedName>
    <definedName name="INPUT" localSheetId="10">#REF!</definedName>
    <definedName name="INPUT" localSheetId="13">#REF!</definedName>
    <definedName name="INPUT" localSheetId="9">#REF!</definedName>
    <definedName name="INPUT" localSheetId="12">#REF!</definedName>
    <definedName name="INPUT" localSheetId="8">#REF!</definedName>
    <definedName name="INPUT" localSheetId="11">#REF!</definedName>
    <definedName name="INPUT" localSheetId="3">#REF!</definedName>
    <definedName name="INPUT" localSheetId="7">#REF!</definedName>
    <definedName name="INPUT" localSheetId="2">#REF!</definedName>
    <definedName name="INPUT" localSheetId="4">#REF!</definedName>
    <definedName name="INPUT" localSheetId="6">#REF!</definedName>
    <definedName name="INPUT" localSheetId="5">#REF!</definedName>
    <definedName name="INPUT">#REF!</definedName>
    <definedName name="INSERIMENTO" localSheetId="1">#REF!</definedName>
    <definedName name="INSERIMENTO" localSheetId="10">#REF!</definedName>
    <definedName name="INSERIMENTO" localSheetId="13">#REF!</definedName>
    <definedName name="INSERIMENTO" localSheetId="9">#REF!</definedName>
    <definedName name="INSERIMENTO" localSheetId="12">#REF!</definedName>
    <definedName name="INSERIMENTO" localSheetId="8">#REF!</definedName>
    <definedName name="INSERIMENTO" localSheetId="11">#REF!</definedName>
    <definedName name="INSERIMENTO" localSheetId="3">#REF!</definedName>
    <definedName name="INSERIMENTO" localSheetId="7">#REF!</definedName>
    <definedName name="INSERIMENTO" localSheetId="2">#REF!</definedName>
    <definedName name="INSERIMENTO" localSheetId="4">#REF!</definedName>
    <definedName name="INSERIMENTO" localSheetId="6">#REF!</definedName>
    <definedName name="INSERIMENTO" localSheetId="5">#REF!</definedName>
    <definedName name="INSERIMENTO">#REF!</definedName>
    <definedName name="Intest.1">#REF!</definedName>
    <definedName name="INTZONNR" localSheetId="1">#REF!</definedName>
    <definedName name="INTZONNR" localSheetId="10">#REF!</definedName>
    <definedName name="INTZONNR" localSheetId="13">#REF!</definedName>
    <definedName name="INTZONNR" localSheetId="9">#REF!</definedName>
    <definedName name="INTZONNR" localSheetId="12">#REF!</definedName>
    <definedName name="INTZONNR" localSheetId="8">#REF!</definedName>
    <definedName name="INTZONNR" localSheetId="11">#REF!</definedName>
    <definedName name="INTZONNR" localSheetId="3">#REF!</definedName>
    <definedName name="INTZONNR" localSheetId="7">#REF!</definedName>
    <definedName name="INTZONNR" localSheetId="2">#REF!</definedName>
    <definedName name="INTZONNR" localSheetId="4">#REF!</definedName>
    <definedName name="INTZONNR" localSheetId="6">#REF!</definedName>
    <definedName name="INTZONNR" localSheetId="5">#REF!</definedName>
    <definedName name="INTZONNR">#REF!</definedName>
    <definedName name="INVESTECON" localSheetId="1">#REF!</definedName>
    <definedName name="INVESTECON" localSheetId="10">#REF!</definedName>
    <definedName name="INVESTECON" localSheetId="13">#REF!</definedName>
    <definedName name="INVESTECON" localSheetId="9">#REF!</definedName>
    <definedName name="INVESTECON" localSheetId="12">#REF!</definedName>
    <definedName name="INVESTECON" localSheetId="8">#REF!</definedName>
    <definedName name="INVESTECON" localSheetId="11">#REF!</definedName>
    <definedName name="INVESTECON" localSheetId="3">#REF!</definedName>
    <definedName name="INVESTECON" localSheetId="7">#REF!</definedName>
    <definedName name="INVESTECON" localSheetId="2">#REF!</definedName>
    <definedName name="INVESTECON" localSheetId="4">#REF!</definedName>
    <definedName name="INVESTECON" localSheetId="6">#REF!</definedName>
    <definedName name="INVESTECON" localSheetId="5">#REF!</definedName>
    <definedName name="INVESTECON">#REF!</definedName>
    <definedName name="INVESTIM" localSheetId="1">#REF!</definedName>
    <definedName name="INVESTIM" localSheetId="10">#REF!</definedName>
    <definedName name="INVESTIM" localSheetId="13">#REF!</definedName>
    <definedName name="INVESTIM" localSheetId="9">#REF!</definedName>
    <definedName name="INVESTIM" localSheetId="12">#REF!</definedName>
    <definedName name="INVESTIM" localSheetId="8">#REF!</definedName>
    <definedName name="INVESTIM" localSheetId="11">#REF!</definedName>
    <definedName name="INVESTIM" localSheetId="3">#REF!</definedName>
    <definedName name="INVESTIM" localSheetId="7">#REF!</definedName>
    <definedName name="INVESTIM" localSheetId="2">#REF!</definedName>
    <definedName name="INVESTIM" localSheetId="4">#REF!</definedName>
    <definedName name="INVESTIM" localSheetId="6">#REF!</definedName>
    <definedName name="INVESTIM" localSheetId="5">#REF!</definedName>
    <definedName name="INVESTIM">#REF!</definedName>
    <definedName name="INVESTQ2" localSheetId="1">#REF!</definedName>
    <definedName name="INVESTQ2" localSheetId="10">#REF!</definedName>
    <definedName name="INVESTQ2" localSheetId="13">#REF!</definedName>
    <definedName name="INVESTQ2" localSheetId="9">#REF!</definedName>
    <definedName name="INVESTQ2" localSheetId="12">#REF!</definedName>
    <definedName name="INVESTQ2" localSheetId="8">#REF!</definedName>
    <definedName name="INVESTQ2" localSheetId="11">#REF!</definedName>
    <definedName name="INVESTQ2" localSheetId="3">#REF!</definedName>
    <definedName name="INVESTQ2" localSheetId="7">#REF!</definedName>
    <definedName name="INVESTQ2" localSheetId="2">#REF!</definedName>
    <definedName name="INVESTQ2" localSheetId="4">#REF!</definedName>
    <definedName name="INVESTQ2" localSheetId="6">#REF!</definedName>
    <definedName name="INVESTQ2" localSheetId="5">#REF!</definedName>
    <definedName name="INVESTQ2">#REF!</definedName>
    <definedName name="INVESTSTRA" localSheetId="1">#REF!</definedName>
    <definedName name="INVESTSTRA" localSheetId="10">#REF!</definedName>
    <definedName name="INVESTSTRA" localSheetId="13">#REF!</definedName>
    <definedName name="INVESTSTRA" localSheetId="9">#REF!</definedName>
    <definedName name="INVESTSTRA" localSheetId="12">#REF!</definedName>
    <definedName name="INVESTSTRA" localSheetId="8">#REF!</definedName>
    <definedName name="INVESTSTRA" localSheetId="11">#REF!</definedName>
    <definedName name="INVESTSTRA" localSheetId="3">#REF!</definedName>
    <definedName name="INVESTSTRA" localSheetId="7">#REF!</definedName>
    <definedName name="INVESTSTRA" localSheetId="2">#REF!</definedName>
    <definedName name="INVESTSTRA" localSheetId="4">#REF!</definedName>
    <definedName name="INVESTSTRA" localSheetId="6">#REF!</definedName>
    <definedName name="INVESTSTRA" localSheetId="5">#REF!</definedName>
    <definedName name="INVESTSTRA">#REF!</definedName>
    <definedName name="INVINTECON" localSheetId="1">#REF!</definedName>
    <definedName name="INVINTECON" localSheetId="10">#REF!</definedName>
    <definedName name="INVINTECON" localSheetId="13">#REF!</definedName>
    <definedName name="INVINTECON" localSheetId="9">#REF!</definedName>
    <definedName name="INVINTECON" localSheetId="12">#REF!</definedName>
    <definedName name="INVINTECON" localSheetId="8">#REF!</definedName>
    <definedName name="INVINTECON" localSheetId="11">#REF!</definedName>
    <definedName name="INVINTECON" localSheetId="3">#REF!</definedName>
    <definedName name="INVINTECON" localSheetId="7">#REF!</definedName>
    <definedName name="INVINTECON" localSheetId="2">#REF!</definedName>
    <definedName name="INVINTECON" localSheetId="4">#REF!</definedName>
    <definedName name="INVINTECON" localSheetId="6">#REF!</definedName>
    <definedName name="INVINTECON" localSheetId="5">#REF!</definedName>
    <definedName name="INVINTECON">#REF!</definedName>
    <definedName name="INVINTQ2" localSheetId="1">#REF!</definedName>
    <definedName name="INVINTQ2" localSheetId="10">#REF!</definedName>
    <definedName name="INVINTQ2" localSheetId="13">#REF!</definedName>
    <definedName name="INVINTQ2" localSheetId="9">#REF!</definedName>
    <definedName name="INVINTQ2" localSheetId="12">#REF!</definedName>
    <definedName name="INVINTQ2" localSheetId="8">#REF!</definedName>
    <definedName name="INVINTQ2" localSheetId="11">#REF!</definedName>
    <definedName name="INVINTQ2" localSheetId="3">#REF!</definedName>
    <definedName name="INVINTQ2" localSheetId="7">#REF!</definedName>
    <definedName name="INVINTQ2" localSheetId="2">#REF!</definedName>
    <definedName name="INVINTQ2" localSheetId="4">#REF!</definedName>
    <definedName name="INVINTQ2" localSheetId="6">#REF!</definedName>
    <definedName name="INVINTQ2" localSheetId="5">#REF!</definedName>
    <definedName name="INVINTQ2">#REF!</definedName>
    <definedName name="INVINTSTRA" localSheetId="1">#REF!</definedName>
    <definedName name="INVINTSTRA" localSheetId="10">#REF!</definedName>
    <definedName name="INVINTSTRA" localSheetId="13">#REF!</definedName>
    <definedName name="INVINTSTRA" localSheetId="9">#REF!</definedName>
    <definedName name="INVINTSTRA" localSheetId="12">#REF!</definedName>
    <definedName name="INVINTSTRA" localSheetId="8">#REF!</definedName>
    <definedName name="INVINTSTRA" localSheetId="11">#REF!</definedName>
    <definedName name="INVINTSTRA" localSheetId="3">#REF!</definedName>
    <definedName name="INVINTSTRA" localSheetId="7">#REF!</definedName>
    <definedName name="INVINTSTRA" localSheetId="2">#REF!</definedName>
    <definedName name="INVINTSTRA" localSheetId="4">#REF!</definedName>
    <definedName name="INVINTSTRA" localSheetId="6">#REF!</definedName>
    <definedName name="INVINTSTRA" localSheetId="5">#REF!</definedName>
    <definedName name="INVINTSTRA">#REF!</definedName>
    <definedName name="IRR" localSheetId="1">#REF!</definedName>
    <definedName name="IRR" localSheetId="10">#REF!</definedName>
    <definedName name="IRR" localSheetId="13">#REF!</definedName>
    <definedName name="IRR" localSheetId="9">#REF!</definedName>
    <definedName name="IRR" localSheetId="12">#REF!</definedName>
    <definedName name="IRR" localSheetId="8">#REF!</definedName>
    <definedName name="IRR" localSheetId="11">#REF!</definedName>
    <definedName name="IRR" localSheetId="3">#REF!</definedName>
    <definedName name="IRR" localSheetId="7">#REF!</definedName>
    <definedName name="IRR" localSheetId="2">#REF!</definedName>
    <definedName name="IRR" localSheetId="4">#REF!</definedName>
    <definedName name="IRR" localSheetId="6">#REF!</definedName>
    <definedName name="IRR" localSheetId="5">#REF!</definedName>
    <definedName name="IRR">#REF!</definedName>
    <definedName name="ITALIA">#REF!</definedName>
    <definedName name="IVO" localSheetId="1">#REF!</definedName>
    <definedName name="IVO" localSheetId="10">#REF!</definedName>
    <definedName name="IVO" localSheetId="13">#REF!</definedName>
    <definedName name="IVO" localSheetId="9">#REF!</definedName>
    <definedName name="IVO" localSheetId="12">#REF!</definedName>
    <definedName name="IVO" localSheetId="8">#REF!</definedName>
    <definedName name="IVO" localSheetId="11">#REF!</definedName>
    <definedName name="IVO" localSheetId="3">#REF!</definedName>
    <definedName name="IVO" localSheetId="7">#REF!</definedName>
    <definedName name="IVO" localSheetId="2">#REF!</definedName>
    <definedName name="IVO" localSheetId="4">#REF!</definedName>
    <definedName name="IVO" localSheetId="6">#REF!</definedName>
    <definedName name="IVO" localSheetId="5">#REF!</definedName>
    <definedName name="IVO">#REF!</definedName>
    <definedName name="J" localSheetId="1">#REF!</definedName>
    <definedName name="J" localSheetId="10">#REF!</definedName>
    <definedName name="J" localSheetId="13">#REF!</definedName>
    <definedName name="J" localSheetId="9">#REF!</definedName>
    <definedName name="J" localSheetId="12">#REF!</definedName>
    <definedName name="J" localSheetId="8">#REF!</definedName>
    <definedName name="J" localSheetId="11">#REF!</definedName>
    <definedName name="J" localSheetId="3">#REF!</definedName>
    <definedName name="J" localSheetId="7">#REF!</definedName>
    <definedName name="J" localSheetId="2">#REF!</definedName>
    <definedName name="J" localSheetId="4">#REF!</definedName>
    <definedName name="J" localSheetId="6">#REF!</definedName>
    <definedName name="J" localSheetId="5">#REF!</definedName>
    <definedName name="J">#REF!</definedName>
    <definedName name="J_Asia">#REF!</definedName>
    <definedName name="J_EU_Briefing">#REF!</definedName>
    <definedName name="J_EU_tutto">#REF!</definedName>
    <definedName name="J_J_Briefing">#REF!</definedName>
    <definedName name="J_J_Tutto">#REF!</definedName>
    <definedName name="J_NS_Briefing">#REF!</definedName>
    <definedName name="J_NS_Tutto">#REF!</definedName>
    <definedName name="Jatoval" localSheetId="1">#REF!</definedName>
    <definedName name="Jatoval" localSheetId="10">#REF!</definedName>
    <definedName name="Jatoval" localSheetId="13">#REF!</definedName>
    <definedName name="Jatoval" localSheetId="9">#REF!</definedName>
    <definedName name="Jatoval" localSheetId="12">#REF!</definedName>
    <definedName name="Jatoval" localSheetId="8">#REF!</definedName>
    <definedName name="Jatoval" localSheetId="11">#REF!</definedName>
    <definedName name="Jatoval" localSheetId="3">#REF!</definedName>
    <definedName name="Jatoval" localSheetId="7">#REF!</definedName>
    <definedName name="Jatoval" localSheetId="2">#REF!</definedName>
    <definedName name="Jatoval" localSheetId="4">#REF!</definedName>
    <definedName name="Jatoval" localSheetId="6">#REF!</definedName>
    <definedName name="Jatoval" localSheetId="5">#REF!</definedName>
    <definedName name="Jatoval">#REF!</definedName>
    <definedName name="JLKGJG" localSheetId="1" hidden="1">{"'OBT_6M_30_6'!$S$1:$AE$53"}</definedName>
    <definedName name="JLKGJG" localSheetId="10" hidden="1">{"'OBT_6M_30_6'!$S$1:$AE$53"}</definedName>
    <definedName name="JLKGJG" localSheetId="13" hidden="1">{"'OBT_6M_30_6'!$S$1:$AE$53"}</definedName>
    <definedName name="JLKGJG" localSheetId="9" hidden="1">{"'OBT_6M_30_6'!$S$1:$AE$53"}</definedName>
    <definedName name="JLKGJG" localSheetId="12" hidden="1">{"'OBT_6M_30_6'!$S$1:$AE$53"}</definedName>
    <definedName name="JLKGJG" localSheetId="8" hidden="1">{"'OBT_6M_30_6'!$S$1:$AE$53"}</definedName>
    <definedName name="JLKGJG" localSheetId="11" hidden="1">{"'OBT_6M_30_6'!$S$1:$AE$53"}</definedName>
    <definedName name="JLKGJG" localSheetId="3" hidden="1">{"'OBT_6M_30_6'!$S$1:$AE$53"}</definedName>
    <definedName name="JLKGJG" localSheetId="7" hidden="1">{"'OBT_6M_30_6'!$S$1:$AE$53"}</definedName>
    <definedName name="JLKGJG" localSheetId="2" hidden="1">{"'OBT_6M_30_6'!$S$1:$AE$53"}</definedName>
    <definedName name="JLKGJG" localSheetId="4" hidden="1">{"'OBT_6M_30_6'!$S$1:$AE$53"}</definedName>
    <definedName name="JLKGJG" localSheetId="6" hidden="1">{"'OBT_6M_30_6'!$S$1:$AE$53"}</definedName>
    <definedName name="JLKGJG" localSheetId="5" hidden="1">{"'OBT_6M_30_6'!$S$1:$AE$53"}</definedName>
    <definedName name="JLKGJG" hidden="1">{"'OBT_6M_30_6'!$S$1:$AE$53"}</definedName>
    <definedName name="JTDPO2">#REF!</definedName>
    <definedName name="K" localSheetId="1">#REF!</definedName>
    <definedName name="K" localSheetId="10">#REF!</definedName>
    <definedName name="K" localSheetId="13">#REF!</definedName>
    <definedName name="K" localSheetId="9">#REF!</definedName>
    <definedName name="K" localSheetId="12">#REF!</definedName>
    <definedName name="K" localSheetId="8">#REF!</definedName>
    <definedName name="K" localSheetId="11">#REF!</definedName>
    <definedName name="K" localSheetId="3">#REF!</definedName>
    <definedName name="K" localSheetId="7">#REF!</definedName>
    <definedName name="K" localSheetId="2">#REF!</definedName>
    <definedName name="K" localSheetId="4">#REF!</definedName>
    <definedName name="K" localSheetId="6">#REF!</definedName>
    <definedName name="K" localSheetId="5">#REF!</definedName>
    <definedName name="K">#REF!</definedName>
    <definedName name="kjh" localSheetId="1">kj</definedName>
    <definedName name="kjh" localSheetId="10">kj</definedName>
    <definedName name="kjh" localSheetId="13">kj</definedName>
    <definedName name="kjh" localSheetId="9">kj</definedName>
    <definedName name="kjh" localSheetId="12">kj</definedName>
    <definedName name="kjh" localSheetId="8">kj</definedName>
    <definedName name="kjh" localSheetId="11">kj</definedName>
    <definedName name="kjh" localSheetId="3">kj</definedName>
    <definedName name="kjh" localSheetId="7">kj</definedName>
    <definedName name="kjh" localSheetId="2">kj</definedName>
    <definedName name="kjh" localSheetId="4">kj</definedName>
    <definedName name="kjh" localSheetId="6">kj</definedName>
    <definedName name="kjh" localSheetId="5">kj</definedName>
    <definedName name="kjh">kj</definedName>
    <definedName name="kombi" localSheetId="1">#REF!</definedName>
    <definedName name="kombi" localSheetId="10">#REF!</definedName>
    <definedName name="kombi" localSheetId="13">#REF!</definedName>
    <definedName name="kombi" localSheetId="9">#REF!</definedName>
    <definedName name="kombi" localSheetId="12">#REF!</definedName>
    <definedName name="kombi" localSheetId="8">#REF!</definedName>
    <definedName name="kombi" localSheetId="11">#REF!</definedName>
    <definedName name="kombi" localSheetId="3">#REF!</definedName>
    <definedName name="kombi" localSheetId="7">#REF!</definedName>
    <definedName name="kombi" localSheetId="2">#REF!</definedName>
    <definedName name="kombi" localSheetId="4">#REF!</definedName>
    <definedName name="kombi" localSheetId="6">#REF!</definedName>
    <definedName name="kombi" localSheetId="5">#REF!</definedName>
    <definedName name="kombi">#REF!</definedName>
    <definedName name="KPI" localSheetId="1" hidden="1">{"'OBT_6M_30_6'!$S$1:$AE$53"}</definedName>
    <definedName name="KPI" localSheetId="10" hidden="1">{"'OBT_6M_30_6'!$S$1:$AE$53"}</definedName>
    <definedName name="KPI" localSheetId="13" hidden="1">{"'OBT_6M_30_6'!$S$1:$AE$53"}</definedName>
    <definedName name="KPI" localSheetId="9" hidden="1">{"'OBT_6M_30_6'!$S$1:$AE$53"}</definedName>
    <definedName name="KPI" localSheetId="12" hidden="1">{"'OBT_6M_30_6'!$S$1:$AE$53"}</definedName>
    <definedName name="KPI" localSheetId="8" hidden="1">{"'OBT_6M_30_6'!$S$1:$AE$53"}</definedName>
    <definedName name="KPI" localSheetId="11" hidden="1">{"'OBT_6M_30_6'!$S$1:$AE$53"}</definedName>
    <definedName name="KPI" localSheetId="3" hidden="1">{"'OBT_6M_30_6'!$S$1:$AE$53"}</definedName>
    <definedName name="KPI" localSheetId="7" hidden="1">{"'OBT_6M_30_6'!$S$1:$AE$53"}</definedName>
    <definedName name="KPI" localSheetId="2" hidden="1">{"'OBT_6M_30_6'!$S$1:$AE$53"}</definedName>
    <definedName name="KPI" localSheetId="4" hidden="1">{"'OBT_6M_30_6'!$S$1:$AE$53"}</definedName>
    <definedName name="KPI" localSheetId="6" hidden="1">{"'OBT_6M_30_6'!$S$1:$AE$53"}</definedName>
    <definedName name="KPI" localSheetId="5" hidden="1">{"'OBT_6M_30_6'!$S$1:$AE$53"}</definedName>
    <definedName name="KPI" hidden="1">{"'OBT_6M_30_6'!$S$1:$AE$53"}</definedName>
    <definedName name="KRIT1" localSheetId="1">#REF!</definedName>
    <definedName name="KRIT1" localSheetId="10">#REF!</definedName>
    <definedName name="KRIT1" localSheetId="13">#REF!</definedName>
    <definedName name="KRIT1" localSheetId="9">#REF!</definedName>
    <definedName name="KRIT1" localSheetId="12">#REF!</definedName>
    <definedName name="KRIT1" localSheetId="8">#REF!</definedName>
    <definedName name="KRIT1" localSheetId="11">#REF!</definedName>
    <definedName name="KRIT1" localSheetId="3">#REF!</definedName>
    <definedName name="KRIT1" localSheetId="7">#REF!</definedName>
    <definedName name="KRIT1" localSheetId="2">#REF!</definedName>
    <definedName name="KRIT1" localSheetId="4">#REF!</definedName>
    <definedName name="KRIT1" localSheetId="6">#REF!</definedName>
    <definedName name="KRIT1" localSheetId="5">#REF!</definedName>
    <definedName name="KRIT1">#REF!</definedName>
    <definedName name="KRIT10" localSheetId="1">#REF!</definedName>
    <definedName name="KRIT10" localSheetId="10">#REF!</definedName>
    <definedName name="KRIT10" localSheetId="13">#REF!</definedName>
    <definedName name="KRIT10" localSheetId="9">#REF!</definedName>
    <definedName name="KRIT10" localSheetId="12">#REF!</definedName>
    <definedName name="KRIT10" localSheetId="8">#REF!</definedName>
    <definedName name="KRIT10" localSheetId="11">#REF!</definedName>
    <definedName name="KRIT10" localSheetId="3">#REF!</definedName>
    <definedName name="KRIT10" localSheetId="7">#REF!</definedName>
    <definedName name="KRIT10" localSheetId="2">#REF!</definedName>
    <definedName name="KRIT10" localSheetId="4">#REF!</definedName>
    <definedName name="KRIT10" localSheetId="6">#REF!</definedName>
    <definedName name="KRIT10" localSheetId="5">#REF!</definedName>
    <definedName name="KRIT10">#REF!</definedName>
    <definedName name="KRIT2" localSheetId="1">#REF!</definedName>
    <definedName name="KRIT2" localSheetId="10">#REF!</definedName>
    <definedName name="KRIT2" localSheetId="13">#REF!</definedName>
    <definedName name="KRIT2" localSheetId="9">#REF!</definedName>
    <definedName name="KRIT2" localSheetId="12">#REF!</definedName>
    <definedName name="KRIT2" localSheetId="8">#REF!</definedName>
    <definedName name="KRIT2" localSheetId="11">#REF!</definedName>
    <definedName name="KRIT2" localSheetId="3">#REF!</definedName>
    <definedName name="KRIT2" localSheetId="7">#REF!</definedName>
    <definedName name="KRIT2" localSheetId="2">#REF!</definedName>
    <definedName name="KRIT2" localSheetId="4">#REF!</definedName>
    <definedName name="KRIT2" localSheetId="6">#REF!</definedName>
    <definedName name="KRIT2" localSheetId="5">#REF!</definedName>
    <definedName name="KRIT2">#REF!</definedName>
    <definedName name="KRIT3" localSheetId="1">#REF!</definedName>
    <definedName name="KRIT3" localSheetId="10">#REF!</definedName>
    <definedName name="KRIT3" localSheetId="13">#REF!</definedName>
    <definedName name="KRIT3" localSheetId="9">#REF!</definedName>
    <definedName name="KRIT3" localSheetId="12">#REF!</definedName>
    <definedName name="KRIT3" localSheetId="8">#REF!</definedName>
    <definedName name="KRIT3" localSheetId="11">#REF!</definedName>
    <definedName name="KRIT3" localSheetId="3">#REF!</definedName>
    <definedName name="KRIT3" localSheetId="7">#REF!</definedName>
    <definedName name="KRIT3" localSheetId="2">#REF!</definedName>
    <definedName name="KRIT3" localSheetId="4">#REF!</definedName>
    <definedName name="KRIT3" localSheetId="6">#REF!</definedName>
    <definedName name="KRIT3" localSheetId="5">#REF!</definedName>
    <definedName name="KRIT3">#REF!</definedName>
    <definedName name="KRIT4" localSheetId="1">#REF!</definedName>
    <definedName name="KRIT4" localSheetId="10">#REF!</definedName>
    <definedName name="KRIT4" localSheetId="13">#REF!</definedName>
    <definedName name="KRIT4" localSheetId="9">#REF!</definedName>
    <definedName name="KRIT4" localSheetId="12">#REF!</definedName>
    <definedName name="KRIT4" localSheetId="8">#REF!</definedName>
    <definedName name="KRIT4" localSheetId="11">#REF!</definedName>
    <definedName name="KRIT4" localSheetId="3">#REF!</definedName>
    <definedName name="KRIT4" localSheetId="7">#REF!</definedName>
    <definedName name="KRIT4" localSheetId="2">#REF!</definedName>
    <definedName name="KRIT4" localSheetId="4">#REF!</definedName>
    <definedName name="KRIT4" localSheetId="6">#REF!</definedName>
    <definedName name="KRIT4" localSheetId="5">#REF!</definedName>
    <definedName name="KRIT4">#REF!</definedName>
    <definedName name="KRIT5" localSheetId="1">#REF!</definedName>
    <definedName name="KRIT5" localSheetId="10">#REF!</definedName>
    <definedName name="KRIT5" localSheetId="13">#REF!</definedName>
    <definedName name="KRIT5" localSheetId="9">#REF!</definedName>
    <definedName name="KRIT5" localSheetId="12">#REF!</definedName>
    <definedName name="KRIT5" localSheetId="8">#REF!</definedName>
    <definedName name="KRIT5" localSheetId="11">#REF!</definedName>
    <definedName name="KRIT5" localSheetId="3">#REF!</definedName>
    <definedName name="KRIT5" localSheetId="7">#REF!</definedName>
    <definedName name="KRIT5" localSheetId="2">#REF!</definedName>
    <definedName name="KRIT5" localSheetId="4">#REF!</definedName>
    <definedName name="KRIT5" localSheetId="6">#REF!</definedName>
    <definedName name="KRIT5" localSheetId="5">#REF!</definedName>
    <definedName name="KRIT5">#REF!</definedName>
    <definedName name="KRIT6" localSheetId="1">#REF!</definedName>
    <definedName name="KRIT6" localSheetId="10">#REF!</definedName>
    <definedName name="KRIT6" localSheetId="13">#REF!</definedName>
    <definedName name="KRIT6" localSheetId="9">#REF!</definedName>
    <definedName name="KRIT6" localSheetId="12">#REF!</definedName>
    <definedName name="KRIT6" localSheetId="8">#REF!</definedName>
    <definedName name="KRIT6" localSheetId="11">#REF!</definedName>
    <definedName name="KRIT6" localSheetId="3">#REF!</definedName>
    <definedName name="KRIT6" localSheetId="7">#REF!</definedName>
    <definedName name="KRIT6" localSheetId="2">#REF!</definedName>
    <definedName name="KRIT6" localSheetId="4">#REF!</definedName>
    <definedName name="KRIT6" localSheetId="6">#REF!</definedName>
    <definedName name="KRIT6" localSheetId="5">#REF!</definedName>
    <definedName name="KRIT6">#REF!</definedName>
    <definedName name="KRIT7" localSheetId="1">#REF!</definedName>
    <definedName name="KRIT7" localSheetId="10">#REF!</definedName>
    <definedName name="KRIT7" localSheetId="13">#REF!</definedName>
    <definedName name="KRIT7" localSheetId="9">#REF!</definedName>
    <definedName name="KRIT7" localSheetId="12">#REF!</definedName>
    <definedName name="KRIT7" localSheetId="8">#REF!</definedName>
    <definedName name="KRIT7" localSheetId="11">#REF!</definedName>
    <definedName name="KRIT7" localSheetId="3">#REF!</definedName>
    <definedName name="KRIT7" localSheetId="7">#REF!</definedName>
    <definedName name="KRIT7" localSheetId="2">#REF!</definedName>
    <definedName name="KRIT7" localSheetId="4">#REF!</definedName>
    <definedName name="KRIT7" localSheetId="6">#REF!</definedName>
    <definedName name="KRIT7" localSheetId="5">#REF!</definedName>
    <definedName name="KRIT7">#REF!</definedName>
    <definedName name="KRIT8" localSheetId="1">#REF!</definedName>
    <definedName name="KRIT8" localSheetId="10">#REF!</definedName>
    <definedName name="KRIT8" localSheetId="13">#REF!</definedName>
    <definedName name="KRIT8" localSheetId="9">#REF!</definedName>
    <definedName name="KRIT8" localSheetId="12">#REF!</definedName>
    <definedName name="KRIT8" localSheetId="8">#REF!</definedName>
    <definedName name="KRIT8" localSheetId="11">#REF!</definedName>
    <definedName name="KRIT8" localSheetId="3">#REF!</definedName>
    <definedName name="KRIT8" localSheetId="7">#REF!</definedName>
    <definedName name="KRIT8" localSheetId="2">#REF!</definedName>
    <definedName name="KRIT8" localSheetId="4">#REF!</definedName>
    <definedName name="KRIT8" localSheetId="6">#REF!</definedName>
    <definedName name="KRIT8" localSheetId="5">#REF!</definedName>
    <definedName name="KRIT8">#REF!</definedName>
    <definedName name="KRIT9" localSheetId="1">#REF!</definedName>
    <definedName name="KRIT9" localSheetId="10">#REF!</definedName>
    <definedName name="KRIT9" localSheetId="13">#REF!</definedName>
    <definedName name="KRIT9" localSheetId="9">#REF!</definedName>
    <definedName name="KRIT9" localSheetId="12">#REF!</definedName>
    <definedName name="KRIT9" localSheetId="8">#REF!</definedName>
    <definedName name="KRIT9" localSheetId="11">#REF!</definedName>
    <definedName name="KRIT9" localSheetId="3">#REF!</definedName>
    <definedName name="KRIT9" localSheetId="7">#REF!</definedName>
    <definedName name="KRIT9" localSheetId="2">#REF!</definedName>
    <definedName name="KRIT9" localSheetId="4">#REF!</definedName>
    <definedName name="KRIT9" localSheetId="6">#REF!</definedName>
    <definedName name="KRIT9" localSheetId="5">#REF!</definedName>
    <definedName name="KRIT9">#REF!</definedName>
    <definedName name="KUŞ1" localSheetId="1">#REF!</definedName>
    <definedName name="KUŞ1" localSheetId="10">#REF!</definedName>
    <definedName name="KUŞ1" localSheetId="13">#REF!</definedName>
    <definedName name="KUŞ1" localSheetId="9">#REF!</definedName>
    <definedName name="KUŞ1" localSheetId="12">#REF!</definedName>
    <definedName name="KUŞ1" localSheetId="8">#REF!</definedName>
    <definedName name="KUŞ1" localSheetId="11">#REF!</definedName>
    <definedName name="KUŞ1" localSheetId="3">#REF!</definedName>
    <definedName name="KUŞ1" localSheetId="7">#REF!</definedName>
    <definedName name="KUŞ1" localSheetId="2">#REF!</definedName>
    <definedName name="KUŞ1" localSheetId="4">#REF!</definedName>
    <definedName name="KUŞ1" localSheetId="6">#REF!</definedName>
    <definedName name="KUŞ1" localSheetId="5">#REF!</definedName>
    <definedName name="KUŞ1">#REF!</definedName>
    <definedName name="KUŞ2" localSheetId="1">#REF!</definedName>
    <definedName name="KUŞ2" localSheetId="10">#REF!</definedName>
    <definedName name="KUŞ2" localSheetId="13">#REF!</definedName>
    <definedName name="KUŞ2" localSheetId="9">#REF!</definedName>
    <definedName name="KUŞ2" localSheetId="12">#REF!</definedName>
    <definedName name="KUŞ2" localSheetId="8">#REF!</definedName>
    <definedName name="KUŞ2" localSheetId="11">#REF!</definedName>
    <definedName name="KUŞ2" localSheetId="3">#REF!</definedName>
    <definedName name="KUŞ2" localSheetId="7">#REF!</definedName>
    <definedName name="KUŞ2" localSheetId="2">#REF!</definedName>
    <definedName name="KUŞ2" localSheetId="4">#REF!</definedName>
    <definedName name="KUŞ2" localSheetId="6">#REF!</definedName>
    <definedName name="KUŞ2" localSheetId="5">#REF!</definedName>
    <definedName name="KUŞ2">#REF!</definedName>
    <definedName name="L" localSheetId="1" hidden="1">{"'OBT_6M_30_6'!$S$1:$AE$53"}</definedName>
    <definedName name="L" localSheetId="10" hidden="1">{"'OBT_6M_30_6'!$S$1:$AE$53"}</definedName>
    <definedName name="L" localSheetId="13" hidden="1">{"'OBT_6M_30_6'!$S$1:$AE$53"}</definedName>
    <definedName name="L" localSheetId="9" hidden="1">{"'OBT_6M_30_6'!$S$1:$AE$53"}</definedName>
    <definedName name="L" localSheetId="12" hidden="1">{"'OBT_6M_30_6'!$S$1:$AE$53"}</definedName>
    <definedName name="L" localSheetId="8" hidden="1">{"'OBT_6M_30_6'!$S$1:$AE$53"}</definedName>
    <definedName name="L" localSheetId="11" hidden="1">{"'OBT_6M_30_6'!$S$1:$AE$53"}</definedName>
    <definedName name="L" localSheetId="3" hidden="1">{"'OBT_6M_30_6'!$S$1:$AE$53"}</definedName>
    <definedName name="L" localSheetId="7" hidden="1">{"'OBT_6M_30_6'!$S$1:$AE$53"}</definedName>
    <definedName name="L" localSheetId="2" hidden="1">{"'OBT_6M_30_6'!$S$1:$AE$53"}</definedName>
    <definedName name="L" localSheetId="4" hidden="1">{"'OBT_6M_30_6'!$S$1:$AE$53"}</definedName>
    <definedName name="L" localSheetId="6" hidden="1">{"'OBT_6M_30_6'!$S$1:$AE$53"}</definedName>
    <definedName name="L" localSheetId="5" hidden="1">{"'OBT_6M_30_6'!$S$1:$AE$53"}</definedName>
    <definedName name="L" hidden="1">{"'OBT_6M_30_6'!$S$1:$AE$53"}</definedName>
    <definedName name="L_E" localSheetId="1">#REF!</definedName>
    <definedName name="L_E" localSheetId="10">#REF!</definedName>
    <definedName name="L_E" localSheetId="13">#REF!</definedName>
    <definedName name="L_E" localSheetId="9">#REF!</definedName>
    <definedName name="L_E" localSheetId="12">#REF!</definedName>
    <definedName name="L_E" localSheetId="8">#REF!</definedName>
    <definedName name="L_E" localSheetId="11">#REF!</definedName>
    <definedName name="L_E" localSheetId="3">#REF!</definedName>
    <definedName name="L_E" localSheetId="7">#REF!</definedName>
    <definedName name="L_E" localSheetId="2">#REF!</definedName>
    <definedName name="L_E" localSheetId="4">#REF!</definedName>
    <definedName name="L_E" localSheetId="6">#REF!</definedName>
    <definedName name="L_E" localSheetId="5">#REF!</definedName>
    <definedName name="L_E">#REF!</definedName>
    <definedName name="L_Eq_new" localSheetId="1">#REF!</definedName>
    <definedName name="L_Eq_new" localSheetId="10">#REF!</definedName>
    <definedName name="L_Eq_new" localSheetId="13">#REF!</definedName>
    <definedName name="L_Eq_new" localSheetId="9">#REF!</definedName>
    <definedName name="L_Eq_new" localSheetId="12">#REF!</definedName>
    <definedName name="L_Eq_new" localSheetId="8">#REF!</definedName>
    <definedName name="L_Eq_new" localSheetId="11">#REF!</definedName>
    <definedName name="L_Eq_new" localSheetId="3">#REF!</definedName>
    <definedName name="L_Eq_new" localSheetId="7">#REF!</definedName>
    <definedName name="L_Eq_new" localSheetId="2">#REF!</definedName>
    <definedName name="L_Eq_new" localSheetId="4">#REF!</definedName>
    <definedName name="L_Eq_new" localSheetId="6">#REF!</definedName>
    <definedName name="L_Eq_new" localSheetId="5">#REF!</definedName>
    <definedName name="L_Eq_new">#REF!</definedName>
    <definedName name="Lalaine" localSheetId="1">[0]!SpreadCode.Button11_Click</definedName>
    <definedName name="Lalaine" localSheetId="10">#REF!</definedName>
    <definedName name="Lalaine" localSheetId="13">#REF!</definedName>
    <definedName name="Lalaine" localSheetId="9">#REF!</definedName>
    <definedName name="Lalaine" localSheetId="12">#REF!</definedName>
    <definedName name="Lalaine" localSheetId="8">#REF!</definedName>
    <definedName name="Lalaine" localSheetId="11">#REF!</definedName>
    <definedName name="Lalaine" localSheetId="3">[0]!SpreadCode.Button11_Click</definedName>
    <definedName name="Lalaine" localSheetId="7">#REF!</definedName>
    <definedName name="Lalaine" localSheetId="2">[0]!SpreadCode.Button11_Click</definedName>
    <definedName name="Lalaine" localSheetId="4">[0]!SpreadCode.Button11_Click</definedName>
    <definedName name="Lalaine" localSheetId="6">#REF!</definedName>
    <definedName name="Lalaine" localSheetId="5">#REF!</definedName>
    <definedName name="Lalaine">#REF!</definedName>
    <definedName name="LAMAX" localSheetId="1">#REF!</definedName>
    <definedName name="LAMAX" localSheetId="10">#REF!</definedName>
    <definedName name="LAMAX" localSheetId="13">#REF!</definedName>
    <definedName name="LAMAX" localSheetId="9">#REF!</definedName>
    <definedName name="LAMAX" localSheetId="12">#REF!</definedName>
    <definedName name="LAMAX" localSheetId="8">#REF!</definedName>
    <definedName name="LAMAX" localSheetId="11">#REF!</definedName>
    <definedName name="LAMAX" localSheetId="3">#REF!</definedName>
    <definedName name="LAMAX" localSheetId="7">#REF!</definedName>
    <definedName name="LAMAX" localSheetId="2">#REF!</definedName>
    <definedName name="LAMAX" localSheetId="4">#REF!</definedName>
    <definedName name="LAMAX" localSheetId="6">#REF!</definedName>
    <definedName name="LAMAX" localSheetId="5">#REF!</definedName>
    <definedName name="LAMAX">#REF!</definedName>
    <definedName name="LANCIA8412001" localSheetId="1">#REF!</definedName>
    <definedName name="LANCIA8412001" localSheetId="10">#REF!</definedName>
    <definedName name="LANCIA8412001" localSheetId="13">#REF!</definedName>
    <definedName name="LANCIA8412001" localSheetId="9">#REF!</definedName>
    <definedName name="LANCIA8412001" localSheetId="12">#REF!</definedName>
    <definedName name="LANCIA8412001" localSheetId="8">#REF!</definedName>
    <definedName name="LANCIA8412001" localSheetId="11">#REF!</definedName>
    <definedName name="LANCIA8412001" localSheetId="3">#REF!</definedName>
    <definedName name="LANCIA8412001" localSheetId="7">#REF!</definedName>
    <definedName name="LANCIA8412001" localSheetId="2">#REF!</definedName>
    <definedName name="LANCIA8412001" localSheetId="4">#REF!</definedName>
    <definedName name="LANCIA8412001" localSheetId="6">#REF!</definedName>
    <definedName name="LANCIA8412001" localSheetId="5">#REF!</definedName>
    <definedName name="LANCIA8412001">#REF!</definedName>
    <definedName name="LANCIA8413" localSheetId="1">#REF!</definedName>
    <definedName name="LANCIA8413" localSheetId="10">#REF!</definedName>
    <definedName name="LANCIA8413" localSheetId="13">#REF!</definedName>
    <definedName name="LANCIA8413" localSheetId="9">#REF!</definedName>
    <definedName name="LANCIA8413" localSheetId="12">#REF!</definedName>
    <definedName name="LANCIA8413" localSheetId="8">#REF!</definedName>
    <definedName name="LANCIA8413" localSheetId="11">#REF!</definedName>
    <definedName name="LANCIA8413" localSheetId="3">#REF!</definedName>
    <definedName name="LANCIA8413" localSheetId="7">#REF!</definedName>
    <definedName name="LANCIA8413" localSheetId="2">#REF!</definedName>
    <definedName name="LANCIA8413" localSheetId="4">#REF!</definedName>
    <definedName name="LANCIA8413" localSheetId="6">#REF!</definedName>
    <definedName name="LANCIA8413" localSheetId="5">#REF!</definedName>
    <definedName name="LANCIA8413">#REF!</definedName>
    <definedName name="LANCIAK" localSheetId="1">#REF!</definedName>
    <definedName name="LANCIAK" localSheetId="10">#REF!</definedName>
    <definedName name="LANCIAK" localSheetId="13">#REF!</definedName>
    <definedName name="LANCIAK" localSheetId="9">#REF!</definedName>
    <definedName name="LANCIAK" localSheetId="12">#REF!</definedName>
    <definedName name="LANCIAK" localSheetId="8">#REF!</definedName>
    <definedName name="LANCIAK" localSheetId="11">#REF!</definedName>
    <definedName name="LANCIAK" localSheetId="3">#REF!</definedName>
    <definedName name="LANCIAK" localSheetId="7">#REF!</definedName>
    <definedName name="LANCIAK" localSheetId="2">#REF!</definedName>
    <definedName name="LANCIAK" localSheetId="4">#REF!</definedName>
    <definedName name="LANCIAK" localSheetId="6">#REF!</definedName>
    <definedName name="LANCIAK" localSheetId="5">#REF!</definedName>
    <definedName name="LANCIAK">#REF!</definedName>
    <definedName name="LANCIAK2001" localSheetId="1">#REF!</definedName>
    <definedName name="LANCIAK2001" localSheetId="10">#REF!</definedName>
    <definedName name="LANCIAK2001" localSheetId="13">#REF!</definedName>
    <definedName name="LANCIAK2001" localSheetId="9">#REF!</definedName>
    <definedName name="LANCIAK2001" localSheetId="12">#REF!</definedName>
    <definedName name="LANCIAK2001" localSheetId="8">#REF!</definedName>
    <definedName name="LANCIAK2001" localSheetId="11">#REF!</definedName>
    <definedName name="LANCIAK2001" localSheetId="3">#REF!</definedName>
    <definedName name="LANCIAK2001" localSheetId="7">#REF!</definedName>
    <definedName name="LANCIAK2001" localSheetId="2">#REF!</definedName>
    <definedName name="LANCIAK2001" localSheetId="4">#REF!</definedName>
    <definedName name="LANCIAK2001" localSheetId="6">#REF!</definedName>
    <definedName name="LANCIAK2001" localSheetId="5">#REF!</definedName>
    <definedName name="LANCIAK2001">#REF!</definedName>
    <definedName name="LANCIAK3" localSheetId="1">#REF!</definedName>
    <definedName name="LANCIAK3" localSheetId="10">#REF!</definedName>
    <definedName name="LANCIAK3" localSheetId="13">#REF!</definedName>
    <definedName name="LANCIAK3" localSheetId="9">#REF!</definedName>
    <definedName name="LANCIAK3" localSheetId="12">#REF!</definedName>
    <definedName name="LANCIAK3" localSheetId="8">#REF!</definedName>
    <definedName name="LANCIAK3" localSheetId="11">#REF!</definedName>
    <definedName name="LANCIAK3" localSheetId="3">#REF!</definedName>
    <definedName name="LANCIAK3" localSheetId="7">#REF!</definedName>
    <definedName name="LANCIAK3" localSheetId="2">#REF!</definedName>
    <definedName name="LANCIAK3" localSheetId="4">#REF!</definedName>
    <definedName name="LANCIAK3" localSheetId="6">#REF!</definedName>
    <definedName name="LANCIAK3" localSheetId="5">#REF!</definedName>
    <definedName name="LANCIAK3">#REF!</definedName>
    <definedName name="LD" localSheetId="1">#REF!</definedName>
    <definedName name="LD" localSheetId="10">#REF!</definedName>
    <definedName name="LD" localSheetId="13">#REF!</definedName>
    <definedName name="LD" localSheetId="9">#REF!</definedName>
    <definedName name="LD" localSheetId="12">#REF!</definedName>
    <definedName name="LD" localSheetId="8">#REF!</definedName>
    <definedName name="LD" localSheetId="11">#REF!</definedName>
    <definedName name="LD" localSheetId="3">#REF!</definedName>
    <definedName name="LD" localSheetId="7">#REF!</definedName>
    <definedName name="LD" localSheetId="2">#REF!</definedName>
    <definedName name="LD" localSheetId="4">#REF!</definedName>
    <definedName name="LD" localSheetId="6">#REF!</definedName>
    <definedName name="LD" localSheetId="5">#REF!</definedName>
    <definedName name="LD">#REF!</definedName>
    <definedName name="LDETABDG" localSheetId="1">#REF!</definedName>
    <definedName name="LDETABDG" localSheetId="10">#REF!</definedName>
    <definedName name="LDETABDG" localSheetId="13">#REF!</definedName>
    <definedName name="LDETABDG" localSheetId="9">#REF!</definedName>
    <definedName name="LDETABDG" localSheetId="12">#REF!</definedName>
    <definedName name="LDETABDG" localSheetId="8">#REF!</definedName>
    <definedName name="LDETABDG" localSheetId="11">#REF!</definedName>
    <definedName name="LDETABDG" localSheetId="3">#REF!</definedName>
    <definedName name="LDETABDG" localSheetId="7">#REF!</definedName>
    <definedName name="LDETABDG" localSheetId="2">#REF!</definedName>
    <definedName name="LDETABDG" localSheetId="4">#REF!</definedName>
    <definedName name="LDETABDG" localSheetId="6">#REF!</definedName>
    <definedName name="LDETABDG" localSheetId="5">#REF!</definedName>
    <definedName name="LDETABDG">#REF!</definedName>
    <definedName name="LI">#REF!</definedName>
    <definedName name="LIDIA" localSheetId="1" hidden="1">{"'OBT_6M_30_6'!$S$1:$AE$53"}</definedName>
    <definedName name="LIDIA" localSheetId="10" hidden="1">{"'OBT_6M_30_6'!$S$1:$AE$53"}</definedName>
    <definedName name="LIDIA" localSheetId="13" hidden="1">{"'OBT_6M_30_6'!$S$1:$AE$53"}</definedName>
    <definedName name="LIDIA" localSheetId="9" hidden="1">{"'OBT_6M_30_6'!$S$1:$AE$53"}</definedName>
    <definedName name="LIDIA" localSheetId="12" hidden="1">{"'OBT_6M_30_6'!$S$1:$AE$53"}</definedName>
    <definedName name="LIDIA" localSheetId="8" hidden="1">{"'OBT_6M_30_6'!$S$1:$AE$53"}</definedName>
    <definedName name="LIDIA" localSheetId="11" hidden="1">{"'OBT_6M_30_6'!$S$1:$AE$53"}</definedName>
    <definedName name="LIDIA" localSheetId="3" hidden="1">{"'OBT_6M_30_6'!$S$1:$AE$53"}</definedName>
    <definedName name="LIDIA" localSheetId="7" hidden="1">{"'OBT_6M_30_6'!$S$1:$AE$53"}</definedName>
    <definedName name="LIDIA" localSheetId="2" hidden="1">{"'OBT_6M_30_6'!$S$1:$AE$53"}</definedName>
    <definedName name="LIDIA" localSheetId="4" hidden="1">{"'OBT_6M_30_6'!$S$1:$AE$53"}</definedName>
    <definedName name="LIDIA" localSheetId="6" hidden="1">{"'OBT_6M_30_6'!$S$1:$AE$53"}</definedName>
    <definedName name="LIDIA" localSheetId="5" hidden="1">{"'OBT_6M_30_6'!$S$1:$AE$53"}</definedName>
    <definedName name="LIDIA" hidden="1">{"'OBT_6M_30_6'!$S$1:$AE$53"}</definedName>
    <definedName name="LIDIA2" localSheetId="1" hidden="1">{"'OBT_6M_30_6'!$S$1:$AE$53"}</definedName>
    <definedName name="LIDIA2" localSheetId="10" hidden="1">{"'OBT_6M_30_6'!$S$1:$AE$53"}</definedName>
    <definedName name="LIDIA2" localSheetId="13" hidden="1">{"'OBT_6M_30_6'!$S$1:$AE$53"}</definedName>
    <definedName name="LIDIA2" localSheetId="9" hidden="1">{"'OBT_6M_30_6'!$S$1:$AE$53"}</definedName>
    <definedName name="LIDIA2" localSheetId="12" hidden="1">{"'OBT_6M_30_6'!$S$1:$AE$53"}</definedName>
    <definedName name="LIDIA2" localSheetId="8" hidden="1">{"'OBT_6M_30_6'!$S$1:$AE$53"}</definedName>
    <definedName name="LIDIA2" localSheetId="11" hidden="1">{"'OBT_6M_30_6'!$S$1:$AE$53"}</definedName>
    <definedName name="LIDIA2" localSheetId="3" hidden="1">{"'OBT_6M_30_6'!$S$1:$AE$53"}</definedName>
    <definedName name="LIDIA2" localSheetId="7" hidden="1">{"'OBT_6M_30_6'!$S$1:$AE$53"}</definedName>
    <definedName name="LIDIA2" localSheetId="2" hidden="1">{"'OBT_6M_30_6'!$S$1:$AE$53"}</definedName>
    <definedName name="LIDIA2" localSheetId="4" hidden="1">{"'OBT_6M_30_6'!$S$1:$AE$53"}</definedName>
    <definedName name="LIDIA2" localSheetId="6" hidden="1">{"'OBT_6M_30_6'!$S$1:$AE$53"}</definedName>
    <definedName name="LIDIA2" localSheetId="5" hidden="1">{"'OBT_6M_30_6'!$S$1:$AE$53"}</definedName>
    <definedName name="LIDIA2" hidden="1">{"'OBT_6M_30_6'!$S$1:$AE$53"}</definedName>
    <definedName name="LIDIA3" localSheetId="1" hidden="1">{"'OBT_6M_30_6'!$S$1:$AE$53"}</definedName>
    <definedName name="LIDIA3" localSheetId="10" hidden="1">{"'OBT_6M_30_6'!$S$1:$AE$53"}</definedName>
    <definedName name="LIDIA3" localSheetId="13" hidden="1">{"'OBT_6M_30_6'!$S$1:$AE$53"}</definedName>
    <definedName name="LIDIA3" localSheetId="9" hidden="1">{"'OBT_6M_30_6'!$S$1:$AE$53"}</definedName>
    <definedName name="LIDIA3" localSheetId="12" hidden="1">{"'OBT_6M_30_6'!$S$1:$AE$53"}</definedName>
    <definedName name="LIDIA3" localSheetId="8" hidden="1">{"'OBT_6M_30_6'!$S$1:$AE$53"}</definedName>
    <definedName name="LIDIA3" localSheetId="11" hidden="1">{"'OBT_6M_30_6'!$S$1:$AE$53"}</definedName>
    <definedName name="LIDIA3" localSheetId="3" hidden="1">{"'OBT_6M_30_6'!$S$1:$AE$53"}</definedName>
    <definedName name="LIDIA3" localSheetId="7" hidden="1">{"'OBT_6M_30_6'!$S$1:$AE$53"}</definedName>
    <definedName name="LIDIA3" localSheetId="2" hidden="1">{"'OBT_6M_30_6'!$S$1:$AE$53"}</definedName>
    <definedName name="LIDIA3" localSheetId="4" hidden="1">{"'OBT_6M_30_6'!$S$1:$AE$53"}</definedName>
    <definedName name="LIDIA3" localSheetId="6" hidden="1">{"'OBT_6M_30_6'!$S$1:$AE$53"}</definedName>
    <definedName name="LIDIA3" localSheetId="5" hidden="1">{"'OBT_6M_30_6'!$S$1:$AE$53"}</definedName>
    <definedName name="LIDIA3" hidden="1">{"'OBT_6M_30_6'!$S$1:$AE$53"}</definedName>
    <definedName name="LIDIA4" localSheetId="1" hidden="1">{"'OBT_6M_30_6'!$S$1:$AE$53"}</definedName>
    <definedName name="LIDIA4" localSheetId="10" hidden="1">{"'OBT_6M_30_6'!$S$1:$AE$53"}</definedName>
    <definedName name="LIDIA4" localSheetId="13" hidden="1">{"'OBT_6M_30_6'!$S$1:$AE$53"}</definedName>
    <definedName name="LIDIA4" localSheetId="9" hidden="1">{"'OBT_6M_30_6'!$S$1:$AE$53"}</definedName>
    <definedName name="LIDIA4" localSheetId="12" hidden="1">{"'OBT_6M_30_6'!$S$1:$AE$53"}</definedName>
    <definedName name="LIDIA4" localSheetId="8" hidden="1">{"'OBT_6M_30_6'!$S$1:$AE$53"}</definedName>
    <definedName name="LIDIA4" localSheetId="11" hidden="1">{"'OBT_6M_30_6'!$S$1:$AE$53"}</definedName>
    <definedName name="LIDIA4" localSheetId="3" hidden="1">{"'OBT_6M_30_6'!$S$1:$AE$53"}</definedName>
    <definedName name="LIDIA4" localSheetId="7" hidden="1">{"'OBT_6M_30_6'!$S$1:$AE$53"}</definedName>
    <definedName name="LIDIA4" localSheetId="2" hidden="1">{"'OBT_6M_30_6'!$S$1:$AE$53"}</definedName>
    <definedName name="LIDIA4" localSheetId="4" hidden="1">{"'OBT_6M_30_6'!$S$1:$AE$53"}</definedName>
    <definedName name="LIDIA4" localSheetId="6" hidden="1">{"'OBT_6M_30_6'!$S$1:$AE$53"}</definedName>
    <definedName name="LIDIA4" localSheetId="5" hidden="1">{"'OBT_6M_30_6'!$S$1:$AE$53"}</definedName>
    <definedName name="LIDIA4" hidden="1">{"'OBT_6M_30_6'!$S$1:$AE$53"}</definedName>
    <definedName name="lili" localSheetId="1">[0]!SpreadCode.Button11_Click</definedName>
    <definedName name="lili" localSheetId="10">#REF!</definedName>
    <definedName name="lili" localSheetId="13">#REF!</definedName>
    <definedName name="lili" localSheetId="9">#REF!</definedName>
    <definedName name="lili" localSheetId="12">#REF!</definedName>
    <definedName name="lili" localSheetId="8">#REF!</definedName>
    <definedName name="lili" localSheetId="11">#REF!</definedName>
    <definedName name="lili" localSheetId="3">[0]!SpreadCode.Button11_Click</definedName>
    <definedName name="lili" localSheetId="7">#REF!</definedName>
    <definedName name="lili" localSheetId="2">[0]!SpreadCode.Button11_Click</definedName>
    <definedName name="lili" localSheetId="4">[0]!SpreadCode.Button11_Click</definedName>
    <definedName name="lili" localSheetId="6">#REF!</definedName>
    <definedName name="lili" localSheetId="5">#REF!</definedName>
    <definedName name="lili">#REF!</definedName>
    <definedName name="limcount" hidden="1">1</definedName>
    <definedName name="LIREECON" localSheetId="1">#REF!</definedName>
    <definedName name="LIREECON" localSheetId="10">#REF!</definedName>
    <definedName name="LIREECON" localSheetId="13">#REF!</definedName>
    <definedName name="LIREECON" localSheetId="9">#REF!</definedName>
    <definedName name="LIREECON" localSheetId="12">#REF!</definedName>
    <definedName name="LIREECON" localSheetId="8">#REF!</definedName>
    <definedName name="LIREECON" localSheetId="11">#REF!</definedName>
    <definedName name="LIREECON" localSheetId="3">#REF!</definedName>
    <definedName name="LIREECON" localSheetId="7">#REF!</definedName>
    <definedName name="LIREECON" localSheetId="2">#REF!</definedName>
    <definedName name="LIREECON" localSheetId="4">#REF!</definedName>
    <definedName name="LIREECON" localSheetId="6">#REF!</definedName>
    <definedName name="LIREECON" localSheetId="5">#REF!</definedName>
    <definedName name="LIREECON">#REF!</definedName>
    <definedName name="LIREQ2" localSheetId="1">#REF!</definedName>
    <definedName name="LIREQ2" localSheetId="10">#REF!</definedName>
    <definedName name="LIREQ2" localSheetId="13">#REF!</definedName>
    <definedName name="LIREQ2" localSheetId="9">#REF!</definedName>
    <definedName name="LIREQ2" localSheetId="12">#REF!</definedName>
    <definedName name="LIREQ2" localSheetId="8">#REF!</definedName>
    <definedName name="LIREQ2" localSheetId="11">#REF!</definedName>
    <definedName name="LIREQ2" localSheetId="3">#REF!</definedName>
    <definedName name="LIREQ2" localSheetId="7">#REF!</definedName>
    <definedName name="LIREQ2" localSheetId="2">#REF!</definedName>
    <definedName name="LIREQ2" localSheetId="4">#REF!</definedName>
    <definedName name="LIREQ2" localSheetId="6">#REF!</definedName>
    <definedName name="LIREQ2" localSheetId="5">#REF!</definedName>
    <definedName name="LIREQ2">#REF!</definedName>
    <definedName name="LIRESTRA" localSheetId="1">#REF!</definedName>
    <definedName name="LIRESTRA" localSheetId="10">#REF!</definedName>
    <definedName name="LIRESTRA" localSheetId="13">#REF!</definedName>
    <definedName name="LIRESTRA" localSheetId="9">#REF!</definedName>
    <definedName name="LIRESTRA" localSheetId="12">#REF!</definedName>
    <definedName name="LIRESTRA" localSheetId="8">#REF!</definedName>
    <definedName name="LIRESTRA" localSheetId="11">#REF!</definedName>
    <definedName name="LIRESTRA" localSheetId="3">#REF!</definedName>
    <definedName name="LIRESTRA" localSheetId="7">#REF!</definedName>
    <definedName name="LIRESTRA" localSheetId="2">#REF!</definedName>
    <definedName name="LIRESTRA" localSheetId="4">#REF!</definedName>
    <definedName name="LIRESTRA" localSheetId="6">#REF!</definedName>
    <definedName name="LIRESTRA" localSheetId="5">#REF!</definedName>
    <definedName name="LIRESTRA">#REF!</definedName>
    <definedName name="LISTDETA" localSheetId="1">#REF!</definedName>
    <definedName name="LISTDETA" localSheetId="10">#REF!</definedName>
    <definedName name="LISTDETA" localSheetId="13">#REF!</definedName>
    <definedName name="LISTDETA" localSheetId="9">#REF!</definedName>
    <definedName name="LISTDETA" localSheetId="12">#REF!</definedName>
    <definedName name="LISTDETA" localSheetId="8">#REF!</definedName>
    <definedName name="LISTDETA" localSheetId="11">#REF!</definedName>
    <definedName name="LISTDETA" localSheetId="3">#REF!</definedName>
    <definedName name="LISTDETA" localSheetId="7">#REF!</definedName>
    <definedName name="LISTDETA" localSheetId="2">#REF!</definedName>
    <definedName name="LISTDETA" localSheetId="4">#REF!</definedName>
    <definedName name="LISTDETA" localSheetId="6">#REF!</definedName>
    <definedName name="LISTDETA" localSheetId="5">#REF!</definedName>
    <definedName name="LISTDETA">#REF!</definedName>
    <definedName name="LISTTAX" localSheetId="1">#REF!</definedName>
    <definedName name="LISTTAX" localSheetId="10">#REF!</definedName>
    <definedName name="LISTTAX" localSheetId="13">#REF!</definedName>
    <definedName name="LISTTAX" localSheetId="9">#REF!</definedName>
    <definedName name="LISTTAX" localSheetId="12">#REF!</definedName>
    <definedName name="LISTTAX" localSheetId="8">#REF!</definedName>
    <definedName name="LISTTAX" localSheetId="11">#REF!</definedName>
    <definedName name="LISTTAX" localSheetId="3">#REF!</definedName>
    <definedName name="LISTTAX" localSheetId="7">#REF!</definedName>
    <definedName name="LISTTAX" localSheetId="2">#REF!</definedName>
    <definedName name="LISTTAX" localSheetId="4">#REF!</definedName>
    <definedName name="LISTTAX" localSheetId="6">#REF!</definedName>
    <definedName name="LISTTAX" localSheetId="5">#REF!</definedName>
    <definedName name="LISTTAX">#REF!</definedName>
    <definedName name="LLL">#REF!</definedName>
    <definedName name="llll" localSheetId="1">#REF!</definedName>
    <definedName name="llll" localSheetId="10">#REF!</definedName>
    <definedName name="llll" localSheetId="13">#REF!</definedName>
    <definedName name="llll" localSheetId="9">#REF!</definedName>
    <definedName name="llll" localSheetId="12">#REF!</definedName>
    <definedName name="llll" localSheetId="8">#REF!</definedName>
    <definedName name="llll" localSheetId="11">#REF!</definedName>
    <definedName name="llll" localSheetId="3">#REF!</definedName>
    <definedName name="llll" localSheetId="7">#REF!</definedName>
    <definedName name="llll" localSheetId="2">#REF!</definedName>
    <definedName name="llll" localSheetId="4">#REF!</definedName>
    <definedName name="llll" localSheetId="6">#REF!</definedName>
    <definedName name="llll" localSheetId="5">#REF!</definedName>
    <definedName name="llll">#REF!</definedName>
    <definedName name="loi" localSheetId="1">'DOBLO VAN 510.3'!As</definedName>
    <definedName name="loi" localSheetId="10">'DUCATO CHASSIS 290.2'!As</definedName>
    <definedName name="loi" localSheetId="13">'DUCATO CHASSIS BEV 505.2'!As</definedName>
    <definedName name="loi" localSheetId="9">'DUCATO DROPSIDE 290.2'!As</definedName>
    <definedName name="loi" localSheetId="12">'DUCATO DROPSIDE BEV 505.2'!As</definedName>
    <definedName name="loi" localSheetId="8">'DUCATO VAN 290.2'!As</definedName>
    <definedName name="loi" localSheetId="11">'DUCATO VAN BEV 505.2'!As</definedName>
    <definedName name="loi" localSheetId="3">'e-DOBLO VAN 511.3'!As</definedName>
    <definedName name="loi" localSheetId="7">'e-SCUDO VAN &amp; COMBI 507.3'!As</definedName>
    <definedName name="loi" localSheetId="2">'NEW DOBLO VAN 510.4'!As</definedName>
    <definedName name="loi" localSheetId="4">'NEW e-DOBLO VAN 511.4'!As</definedName>
    <definedName name="loi" localSheetId="6">'NEW SCUDO COMBI &amp; ULYSSE 506.4'!As</definedName>
    <definedName name="loi" localSheetId="5">'SCUDO VAN 506.3'!As</definedName>
    <definedName name="loi">#REF!</definedName>
    <definedName name="LUCA">#REF!</definedName>
    <definedName name="LUG" localSheetId="1">#REF!</definedName>
    <definedName name="LUG" localSheetId="10">#REF!</definedName>
    <definedName name="LUG" localSheetId="13">#REF!</definedName>
    <definedName name="LUG" localSheetId="9">#REF!</definedName>
    <definedName name="LUG" localSheetId="12">#REF!</definedName>
    <definedName name="LUG" localSheetId="8">#REF!</definedName>
    <definedName name="LUG" localSheetId="11">#REF!</definedName>
    <definedName name="LUG" localSheetId="3">#REF!</definedName>
    <definedName name="LUG" localSheetId="7">#REF!</definedName>
    <definedName name="LUG" localSheetId="2">#REF!</definedName>
    <definedName name="LUG" localSheetId="4">#REF!</definedName>
    <definedName name="LUG" localSheetId="6">#REF!</definedName>
    <definedName name="LUG" localSheetId="5">#REF!</definedName>
    <definedName name="LUG">#REF!</definedName>
    <definedName name="Ly" localSheetId="1">#N/A</definedName>
    <definedName name="Ly" localSheetId="10">#N/A</definedName>
    <definedName name="Ly" localSheetId="13">#N/A</definedName>
    <definedName name="Ly" localSheetId="9">#N/A</definedName>
    <definedName name="Ly" localSheetId="12">#N/A</definedName>
    <definedName name="Ly" localSheetId="8">#N/A</definedName>
    <definedName name="Ly" localSheetId="11">#N/A</definedName>
    <definedName name="Ly" localSheetId="3">#N/A</definedName>
    <definedName name="Ly" localSheetId="7">#N/A</definedName>
    <definedName name="Ly" localSheetId="2">#N/A</definedName>
    <definedName name="Ly" localSheetId="4">#N/A</definedName>
    <definedName name="Ly" localSheetId="6">#N/A</definedName>
    <definedName name="Ly" localSheetId="5">#N/A</definedName>
    <definedName name="Ly">#REF!</definedName>
    <definedName name="LYBRA" localSheetId="1">#REF!</definedName>
    <definedName name="LYBRA" localSheetId="10">#REF!</definedName>
    <definedName name="LYBRA" localSheetId="13">#REF!</definedName>
    <definedName name="LYBRA" localSheetId="9">#REF!</definedName>
    <definedName name="LYBRA" localSheetId="12">#REF!</definedName>
    <definedName name="LYBRA" localSheetId="8">#REF!</definedName>
    <definedName name="LYBRA" localSheetId="11">#REF!</definedName>
    <definedName name="LYBRA" localSheetId="3">#REF!</definedName>
    <definedName name="LYBRA" localSheetId="7">#REF!</definedName>
    <definedName name="LYBRA" localSheetId="2">#REF!</definedName>
    <definedName name="LYBRA" localSheetId="4">#REF!</definedName>
    <definedName name="LYBRA" localSheetId="6">#REF!</definedName>
    <definedName name="LYBRA" localSheetId="5">#REF!</definedName>
    <definedName name="LYBRA">#REF!</definedName>
    <definedName name="LYBRA2001" localSheetId="1">#REF!</definedName>
    <definedName name="LYBRA2001" localSheetId="10">#REF!</definedName>
    <definedName name="LYBRA2001" localSheetId="13">#REF!</definedName>
    <definedName name="LYBRA2001" localSheetId="9">#REF!</definedName>
    <definedName name="LYBRA2001" localSheetId="12">#REF!</definedName>
    <definedName name="LYBRA2001" localSheetId="8">#REF!</definedName>
    <definedName name="LYBRA2001" localSheetId="11">#REF!</definedName>
    <definedName name="LYBRA2001" localSheetId="3">#REF!</definedName>
    <definedName name="LYBRA2001" localSheetId="7">#REF!</definedName>
    <definedName name="LYBRA2001" localSheetId="2">#REF!</definedName>
    <definedName name="LYBRA2001" localSheetId="4">#REF!</definedName>
    <definedName name="LYBRA2001" localSheetId="6">#REF!</definedName>
    <definedName name="LYBRA2001" localSheetId="5">#REF!</definedName>
    <definedName name="LYBRA2001">#REF!</definedName>
    <definedName name="LYBRA3" localSheetId="1">#REF!</definedName>
    <definedName name="LYBRA3" localSheetId="10">#REF!</definedName>
    <definedName name="LYBRA3" localSheetId="13">#REF!</definedName>
    <definedName name="LYBRA3" localSheetId="9">#REF!</definedName>
    <definedName name="LYBRA3" localSheetId="12">#REF!</definedName>
    <definedName name="LYBRA3" localSheetId="8">#REF!</definedName>
    <definedName name="LYBRA3" localSheetId="11">#REF!</definedName>
    <definedName name="LYBRA3" localSheetId="3">#REF!</definedName>
    <definedName name="LYBRA3" localSheetId="7">#REF!</definedName>
    <definedName name="LYBRA3" localSheetId="2">#REF!</definedName>
    <definedName name="LYBRA3" localSheetId="4">#REF!</definedName>
    <definedName name="LYBRA3" localSheetId="6">#REF!</definedName>
    <definedName name="LYBRA3" localSheetId="5">#REF!</definedName>
    <definedName name="LYBRA3">#REF!</definedName>
    <definedName name="M" localSheetId="1">#REF!</definedName>
    <definedName name="M" localSheetId="10">#REF!</definedName>
    <definedName name="M" localSheetId="13">#REF!</definedName>
    <definedName name="M" localSheetId="9">#REF!</definedName>
    <definedName name="M" localSheetId="12">#REF!</definedName>
    <definedName name="M" localSheetId="8">#REF!</definedName>
    <definedName name="M" localSheetId="11">#REF!</definedName>
    <definedName name="M" localSheetId="3">#REF!</definedName>
    <definedName name="M" localSheetId="7">#REF!</definedName>
    <definedName name="M" localSheetId="2">#REF!</definedName>
    <definedName name="M" localSheetId="4">#REF!</definedName>
    <definedName name="M" localSheetId="6">#REF!</definedName>
    <definedName name="M" localSheetId="5">#REF!</definedName>
    <definedName name="M">#REF!</definedName>
    <definedName name="MACRO" localSheetId="1">#REF!</definedName>
    <definedName name="MACRO" localSheetId="10">#REF!</definedName>
    <definedName name="MACRO" localSheetId="13">#REF!</definedName>
    <definedName name="MACRO" localSheetId="9">#REF!</definedName>
    <definedName name="MACRO" localSheetId="12">#REF!</definedName>
    <definedName name="MACRO" localSheetId="8">#REF!</definedName>
    <definedName name="MACRO" localSheetId="11">#REF!</definedName>
    <definedName name="MACRO" localSheetId="3">#REF!</definedName>
    <definedName name="MACRO" localSheetId="7">#REF!</definedName>
    <definedName name="MACRO" localSheetId="2">#REF!</definedName>
    <definedName name="MACRO" localSheetId="4">#REF!</definedName>
    <definedName name="MACRO" localSheetId="6">#REF!</definedName>
    <definedName name="MACRO" localSheetId="5">#REF!</definedName>
    <definedName name="MACRO">#REF!</definedName>
    <definedName name="Macro1" localSheetId="1">#N/A</definedName>
    <definedName name="Macro1" localSheetId="10">#N/A</definedName>
    <definedName name="Macro1" localSheetId="13">#N/A</definedName>
    <definedName name="Macro1" localSheetId="9">#N/A</definedName>
    <definedName name="Macro1" localSheetId="12">#N/A</definedName>
    <definedName name="Macro1" localSheetId="8">#N/A</definedName>
    <definedName name="Macro1" localSheetId="11">#N/A</definedName>
    <definedName name="Macro1" localSheetId="3">#N/A</definedName>
    <definedName name="Macro1" localSheetId="7">#N/A</definedName>
    <definedName name="Macro1" localSheetId="2">#N/A</definedName>
    <definedName name="Macro1" localSheetId="4">#N/A</definedName>
    <definedName name="Macro1" localSheetId="6">#N/A</definedName>
    <definedName name="Macro1" localSheetId="5">#N/A</definedName>
    <definedName name="Macro1">#REF!</definedName>
    <definedName name="Macro1.Macro1" localSheetId="1">#N/A</definedName>
    <definedName name="Macro1.Macro1" localSheetId="10">#N/A</definedName>
    <definedName name="Macro1.Macro1" localSheetId="13">#N/A</definedName>
    <definedName name="Macro1.Macro1" localSheetId="9">#N/A</definedName>
    <definedName name="Macro1.Macro1" localSheetId="12">#N/A</definedName>
    <definedName name="Macro1.Macro1" localSheetId="8">#N/A</definedName>
    <definedName name="Macro1.Macro1" localSheetId="11">#N/A</definedName>
    <definedName name="Macro1.Macro1" localSheetId="3">#N/A</definedName>
    <definedName name="Macro1.Macro1" localSheetId="7">#N/A</definedName>
    <definedName name="Macro1.Macro1" localSheetId="2">#N/A</definedName>
    <definedName name="Macro1.Macro1" localSheetId="4">#N/A</definedName>
    <definedName name="Macro1.Macro1" localSheetId="6">#N/A</definedName>
    <definedName name="Macro1.Macro1" localSheetId="5">#N/A</definedName>
    <definedName name="Macro1.Macro1">#REF!</definedName>
    <definedName name="MACRO10">#REF!</definedName>
    <definedName name="Macro2" localSheetId="1">#N/A</definedName>
    <definedName name="Macro2" localSheetId="10">#N/A</definedName>
    <definedName name="Macro2" localSheetId="13">#N/A</definedName>
    <definedName name="Macro2" localSheetId="9">#N/A</definedName>
    <definedName name="Macro2" localSheetId="12">#N/A</definedName>
    <definedName name="Macro2" localSheetId="8">#N/A</definedName>
    <definedName name="Macro2" localSheetId="11">#N/A</definedName>
    <definedName name="Macro2" localSheetId="3">#N/A</definedName>
    <definedName name="Macro2" localSheetId="7">#N/A</definedName>
    <definedName name="Macro2" localSheetId="2">#N/A</definedName>
    <definedName name="Macro2" localSheetId="4">#N/A</definedName>
    <definedName name="Macro2" localSheetId="6">#N/A</definedName>
    <definedName name="Macro2" localSheetId="5">#N/A</definedName>
    <definedName name="Macro2">#REF!</definedName>
    <definedName name="Macro3" localSheetId="1">#REF!</definedName>
    <definedName name="Macro3" localSheetId="10">#REF!</definedName>
    <definedName name="Macro3" localSheetId="13">#REF!</definedName>
    <definedName name="Macro3" localSheetId="9">#REF!</definedName>
    <definedName name="Macro3" localSheetId="12">#REF!</definedName>
    <definedName name="Macro3" localSheetId="8">#REF!</definedName>
    <definedName name="Macro3" localSheetId="11">#REF!</definedName>
    <definedName name="Macro3" localSheetId="3">#REF!</definedName>
    <definedName name="Macro3" localSheetId="7">#REF!</definedName>
    <definedName name="Macro3" localSheetId="2">#REF!</definedName>
    <definedName name="Macro3" localSheetId="4">#REF!</definedName>
    <definedName name="Macro3" localSheetId="6">#REF!</definedName>
    <definedName name="Macro3" localSheetId="5">#REF!</definedName>
    <definedName name="Macro3">#REF!</definedName>
    <definedName name="Macro4" localSheetId="1">#REF!</definedName>
    <definedName name="Macro4" localSheetId="10">#REF!</definedName>
    <definedName name="Macro4" localSheetId="13">#REF!</definedName>
    <definedName name="Macro4" localSheetId="9">#REF!</definedName>
    <definedName name="Macro4" localSheetId="12">#REF!</definedName>
    <definedName name="Macro4" localSheetId="8">#REF!</definedName>
    <definedName name="Macro4" localSheetId="11">#REF!</definedName>
    <definedName name="Macro4" localSheetId="3">#REF!</definedName>
    <definedName name="Macro4" localSheetId="7">#REF!</definedName>
    <definedName name="Macro4" localSheetId="2">#REF!</definedName>
    <definedName name="Macro4" localSheetId="4">#REF!</definedName>
    <definedName name="Macro4" localSheetId="6">#REF!</definedName>
    <definedName name="Macro4" localSheetId="5">#REF!</definedName>
    <definedName name="Macro4">#REF!</definedName>
    <definedName name="Macro6" localSheetId="1">#REF!</definedName>
    <definedName name="Macro6" localSheetId="10">#REF!</definedName>
    <definedName name="Macro6" localSheetId="13">#REF!</definedName>
    <definedName name="Macro6" localSheetId="9">#REF!</definedName>
    <definedName name="Macro6" localSheetId="12">#REF!</definedName>
    <definedName name="Macro6" localSheetId="8">#REF!</definedName>
    <definedName name="Macro6" localSheetId="11">#REF!</definedName>
    <definedName name="Macro6" localSheetId="3">#REF!</definedName>
    <definedName name="Macro6" localSheetId="7">#REF!</definedName>
    <definedName name="Macro6" localSheetId="2">#REF!</definedName>
    <definedName name="Macro6" localSheetId="4">#REF!</definedName>
    <definedName name="Macro6" localSheetId="6">#REF!</definedName>
    <definedName name="Macro6" localSheetId="5">#REF!</definedName>
    <definedName name="Macro6">#REF!</definedName>
    <definedName name="Macro7">#REF!</definedName>
    <definedName name="MAG" localSheetId="1">#REF!</definedName>
    <definedName name="MAG" localSheetId="10">#REF!</definedName>
    <definedName name="MAG" localSheetId="13">#REF!</definedName>
    <definedName name="MAG" localSheetId="9">#REF!</definedName>
    <definedName name="MAG" localSheetId="12">#REF!</definedName>
    <definedName name="MAG" localSheetId="8">#REF!</definedName>
    <definedName name="MAG" localSheetId="11">#REF!</definedName>
    <definedName name="MAG" localSheetId="3">#REF!</definedName>
    <definedName name="MAG" localSheetId="7">#REF!</definedName>
    <definedName name="MAG" localSheetId="2">#REF!</definedName>
    <definedName name="MAG" localSheetId="4">#REF!</definedName>
    <definedName name="MAG" localSheetId="6">#REF!</definedName>
    <definedName name="MAG" localSheetId="5">#REF!</definedName>
    <definedName name="MAG">#REF!</definedName>
    <definedName name="MAJ" localSheetId="1">#REF!</definedName>
    <definedName name="MAJ" localSheetId="10">#REF!</definedName>
    <definedName name="MAJ" localSheetId="13">#REF!</definedName>
    <definedName name="MAJ" localSheetId="9">#REF!</definedName>
    <definedName name="MAJ" localSheetId="12">#REF!</definedName>
    <definedName name="MAJ" localSheetId="8">#REF!</definedName>
    <definedName name="MAJ" localSheetId="11">#REF!</definedName>
    <definedName name="MAJ" localSheetId="3">#REF!</definedName>
    <definedName name="MAJ" localSheetId="7">#REF!</definedName>
    <definedName name="MAJ" localSheetId="2">#REF!</definedName>
    <definedName name="MAJ" localSheetId="4">#REF!</definedName>
    <definedName name="MAJ" localSheetId="6">#REF!</definedName>
    <definedName name="MAJ" localSheetId="5">#REF!</definedName>
    <definedName name="MAJ">#REF!</definedName>
    <definedName name="MAR" localSheetId="1">#REF!</definedName>
    <definedName name="MAR" localSheetId="10">#REF!</definedName>
    <definedName name="MAR" localSheetId="13">#REF!</definedName>
    <definedName name="MAR" localSheetId="9">#REF!</definedName>
    <definedName name="MAR" localSheetId="12">#REF!</definedName>
    <definedName name="MAR" localSheetId="8">#REF!</definedName>
    <definedName name="MAR" localSheetId="11">#REF!</definedName>
    <definedName name="MAR" localSheetId="3">#REF!</definedName>
    <definedName name="MAR" localSheetId="7">#REF!</definedName>
    <definedName name="MAR" localSheetId="2">#REF!</definedName>
    <definedName name="MAR" localSheetId="4">#REF!</definedName>
    <definedName name="MAR" localSheetId="6">#REF!</definedName>
    <definedName name="MAR" localSheetId="5">#REF!</definedName>
    <definedName name="MAR">#REF!</definedName>
    <definedName name="MARCHE" localSheetId="1">#REF!</definedName>
    <definedName name="MARCHE" localSheetId="10">#REF!</definedName>
    <definedName name="MARCHE" localSheetId="13">#REF!</definedName>
    <definedName name="MARCHE" localSheetId="9">#REF!</definedName>
    <definedName name="MARCHE" localSheetId="12">#REF!</definedName>
    <definedName name="MARCHE" localSheetId="8">#REF!</definedName>
    <definedName name="MARCHE" localSheetId="11">#REF!</definedName>
    <definedName name="MARCHE" localSheetId="3">#REF!</definedName>
    <definedName name="MARCHE" localSheetId="7">#REF!</definedName>
    <definedName name="MARCHE" localSheetId="2">#REF!</definedName>
    <definedName name="MARCHE" localSheetId="4">#REF!</definedName>
    <definedName name="MARCHE" localSheetId="6">#REF!</definedName>
    <definedName name="MARCHE" localSheetId="5">#REF!</definedName>
    <definedName name="MARCHE">#REF!</definedName>
    <definedName name="MARCHEFA" localSheetId="1">#REF!</definedName>
    <definedName name="MARCHEFA" localSheetId="10">#REF!</definedName>
    <definedName name="MARCHEFA" localSheetId="13">#REF!</definedName>
    <definedName name="MARCHEFA" localSheetId="9">#REF!</definedName>
    <definedName name="MARCHEFA" localSheetId="12">#REF!</definedName>
    <definedName name="MARCHEFA" localSheetId="8">#REF!</definedName>
    <definedName name="MARCHEFA" localSheetId="11">#REF!</definedName>
    <definedName name="MARCHEFA" localSheetId="3">#REF!</definedName>
    <definedName name="MARCHEFA" localSheetId="7">#REF!</definedName>
    <definedName name="MARCHEFA" localSheetId="2">#REF!</definedName>
    <definedName name="MARCHEFA" localSheetId="4">#REF!</definedName>
    <definedName name="MARCHEFA" localSheetId="6">#REF!</definedName>
    <definedName name="MARCHEFA" localSheetId="5">#REF!</definedName>
    <definedName name="MARCHEFA">#REF!</definedName>
    <definedName name="MAREA" localSheetId="1">#REF!</definedName>
    <definedName name="MAREA" localSheetId="10">#REF!</definedName>
    <definedName name="MAREA" localSheetId="13">#REF!</definedName>
    <definedName name="MAREA" localSheetId="9">#REF!</definedName>
    <definedName name="MAREA" localSheetId="12">#REF!</definedName>
    <definedName name="MAREA" localSheetId="8">#REF!</definedName>
    <definedName name="MAREA" localSheetId="11">#REF!</definedName>
    <definedName name="MAREA" localSheetId="3">#REF!</definedName>
    <definedName name="MAREA" localSheetId="7">#REF!</definedName>
    <definedName name="MAREA" localSheetId="2">#REF!</definedName>
    <definedName name="MAREA" localSheetId="4">#REF!</definedName>
    <definedName name="MAREA" localSheetId="6">#REF!</definedName>
    <definedName name="MAREA" localSheetId="5">#REF!</definedName>
    <definedName name="MAREA">#REF!</definedName>
    <definedName name="MAREA__BP" localSheetId="1">#REF!</definedName>
    <definedName name="MAREA__BP" localSheetId="10">#REF!</definedName>
    <definedName name="MAREA__BP" localSheetId="13">#REF!</definedName>
    <definedName name="MAREA__BP" localSheetId="9">#REF!</definedName>
    <definedName name="MAREA__BP" localSheetId="12">#REF!</definedName>
    <definedName name="MAREA__BP" localSheetId="8">#REF!</definedName>
    <definedName name="MAREA__BP" localSheetId="11">#REF!</definedName>
    <definedName name="MAREA__BP" localSheetId="3">#REF!</definedName>
    <definedName name="MAREA__BP" localSheetId="7">#REF!</definedName>
    <definedName name="MAREA__BP" localSheetId="2">#REF!</definedName>
    <definedName name="MAREA__BP" localSheetId="4">#REF!</definedName>
    <definedName name="MAREA__BP" localSheetId="6">#REF!</definedName>
    <definedName name="MAREA__BP" localSheetId="5">#REF!</definedName>
    <definedName name="MAREA__BP">#REF!</definedName>
    <definedName name="Marea_sw" localSheetId="1">#REF!</definedName>
    <definedName name="Marea_sw" localSheetId="10">#REF!</definedName>
    <definedName name="Marea_sw" localSheetId="13">#REF!</definedName>
    <definedName name="Marea_sw" localSheetId="9">#REF!</definedName>
    <definedName name="Marea_sw" localSheetId="12">#REF!</definedName>
    <definedName name="Marea_sw" localSheetId="8">#REF!</definedName>
    <definedName name="Marea_sw" localSheetId="11">#REF!</definedName>
    <definedName name="Marea_sw" localSheetId="3">#REF!</definedName>
    <definedName name="Marea_sw" localSheetId="7">#REF!</definedName>
    <definedName name="Marea_sw" localSheetId="2">#REF!</definedName>
    <definedName name="Marea_sw" localSheetId="4">#REF!</definedName>
    <definedName name="Marea_sw" localSheetId="6">#REF!</definedName>
    <definedName name="Marea_sw" localSheetId="5">#REF!</definedName>
    <definedName name="Marea_sw">#REF!</definedName>
    <definedName name="Marea_week_end_MY98" localSheetId="1">#REF!</definedName>
    <definedName name="Marea_week_end_MY98" localSheetId="10">#REF!</definedName>
    <definedName name="Marea_week_end_MY98" localSheetId="13">#REF!</definedName>
    <definedName name="Marea_week_end_MY98" localSheetId="9">#REF!</definedName>
    <definedName name="Marea_week_end_MY98" localSheetId="12">#REF!</definedName>
    <definedName name="Marea_week_end_MY98" localSheetId="8">#REF!</definedName>
    <definedName name="Marea_week_end_MY98" localSheetId="11">#REF!</definedName>
    <definedName name="Marea_week_end_MY98" localSheetId="3">#REF!</definedName>
    <definedName name="Marea_week_end_MY98" localSheetId="7">#REF!</definedName>
    <definedName name="Marea_week_end_MY98" localSheetId="2">#REF!</definedName>
    <definedName name="Marea_week_end_MY98" localSheetId="4">#REF!</definedName>
    <definedName name="Marea_week_end_MY98" localSheetId="6">#REF!</definedName>
    <definedName name="Marea_week_end_MY98" localSheetId="5">#REF!</definedName>
    <definedName name="Marea_week_end_MY98">#REF!</definedName>
    <definedName name="MAREA2001" localSheetId="1">#REF!</definedName>
    <definedName name="MAREA2001" localSheetId="10">#REF!</definedName>
    <definedName name="MAREA2001" localSheetId="13">#REF!</definedName>
    <definedName name="MAREA2001" localSheetId="9">#REF!</definedName>
    <definedName name="MAREA2001" localSheetId="12">#REF!</definedName>
    <definedName name="MAREA2001" localSheetId="8">#REF!</definedName>
    <definedName name="MAREA2001" localSheetId="11">#REF!</definedName>
    <definedName name="MAREA2001" localSheetId="3">#REF!</definedName>
    <definedName name="MAREA2001" localSheetId="7">#REF!</definedName>
    <definedName name="MAREA2001" localSheetId="2">#REF!</definedName>
    <definedName name="MAREA2001" localSheetId="4">#REF!</definedName>
    <definedName name="MAREA2001" localSheetId="6">#REF!</definedName>
    <definedName name="MAREA2001" localSheetId="5">#REF!</definedName>
    <definedName name="MAREA2001">#REF!</definedName>
    <definedName name="MAREA3" localSheetId="1">#REF!</definedName>
    <definedName name="MAREA3" localSheetId="10">#REF!</definedName>
    <definedName name="MAREA3" localSheetId="13">#REF!</definedName>
    <definedName name="MAREA3" localSheetId="9">#REF!</definedName>
    <definedName name="MAREA3" localSheetId="12">#REF!</definedName>
    <definedName name="MAREA3" localSheetId="8">#REF!</definedName>
    <definedName name="MAREA3" localSheetId="11">#REF!</definedName>
    <definedName name="MAREA3" localSheetId="3">#REF!</definedName>
    <definedName name="MAREA3" localSheetId="7">#REF!</definedName>
    <definedName name="MAREA3" localSheetId="2">#REF!</definedName>
    <definedName name="MAREA3" localSheetId="4">#REF!</definedName>
    <definedName name="MAREA3" localSheetId="6">#REF!</definedName>
    <definedName name="MAREA3" localSheetId="5">#REF!</definedName>
    <definedName name="MAREA3">#REF!</definedName>
    <definedName name="MBA" localSheetId="1">#REF!</definedName>
    <definedName name="MBA" localSheetId="10">#REF!</definedName>
    <definedName name="MBA" localSheetId="13">#REF!</definedName>
    <definedName name="MBA" localSheetId="9">#REF!</definedName>
    <definedName name="MBA" localSheetId="12">#REF!</definedName>
    <definedName name="MBA" localSheetId="8">#REF!</definedName>
    <definedName name="MBA" localSheetId="11">#REF!</definedName>
    <definedName name="MBA" localSheetId="3">#REF!</definedName>
    <definedName name="MBA" localSheetId="7">#REF!</definedName>
    <definedName name="MBA" localSheetId="2">#REF!</definedName>
    <definedName name="MBA" localSheetId="4">#REF!</definedName>
    <definedName name="MBA" localSheetId="6">#REF!</definedName>
    <definedName name="MBA" localSheetId="5">#REF!</definedName>
    <definedName name="MBA">#REF!</definedName>
    <definedName name="MBP" localSheetId="1">#REF!</definedName>
    <definedName name="MBP" localSheetId="10">#REF!</definedName>
    <definedName name="MBP" localSheetId="13">#REF!</definedName>
    <definedName name="MBP" localSheetId="9">#REF!</definedName>
    <definedName name="MBP" localSheetId="12">#REF!</definedName>
    <definedName name="MBP" localSheetId="8">#REF!</definedName>
    <definedName name="MBP" localSheetId="11">#REF!</definedName>
    <definedName name="MBP" localSheetId="3">#REF!</definedName>
    <definedName name="MBP" localSheetId="7">#REF!</definedName>
    <definedName name="MBP" localSheetId="2">#REF!</definedName>
    <definedName name="MBP" localSheetId="4">#REF!</definedName>
    <definedName name="MBP" localSheetId="6">#REF!</definedName>
    <definedName name="MBP" localSheetId="5">#REF!</definedName>
    <definedName name="MBP">#REF!</definedName>
    <definedName name="MCP" localSheetId="1">#REF!</definedName>
    <definedName name="MCP" localSheetId="10">#REF!</definedName>
    <definedName name="MCP" localSheetId="13">#REF!</definedName>
    <definedName name="MCP" localSheetId="9">#REF!</definedName>
    <definedName name="MCP" localSheetId="12">#REF!</definedName>
    <definedName name="MCP" localSheetId="8">#REF!</definedName>
    <definedName name="MCP" localSheetId="11">#REF!</definedName>
    <definedName name="MCP" localSheetId="3">#REF!</definedName>
    <definedName name="MCP" localSheetId="7">#REF!</definedName>
    <definedName name="MCP" localSheetId="2">#REF!</definedName>
    <definedName name="MCP" localSheetId="4">#REF!</definedName>
    <definedName name="MCP" localSheetId="6">#REF!</definedName>
    <definedName name="MCP" localSheetId="5">#REF!</definedName>
    <definedName name="MCP">#REF!</definedName>
    <definedName name="MD" localSheetId="1">#REF!</definedName>
    <definedName name="MD" localSheetId="10">#REF!</definedName>
    <definedName name="MD" localSheetId="13">#REF!</definedName>
    <definedName name="MD" localSheetId="9">#REF!</definedName>
    <definedName name="MD" localSheetId="12">#REF!</definedName>
    <definedName name="MD" localSheetId="8">#REF!</definedName>
    <definedName name="MD" localSheetId="11">#REF!</definedName>
    <definedName name="MD" localSheetId="3">#REF!</definedName>
    <definedName name="MD" localSheetId="7">#REF!</definedName>
    <definedName name="MD" localSheetId="2">#REF!</definedName>
    <definedName name="MD" localSheetId="4">#REF!</definedName>
    <definedName name="MD" localSheetId="6">#REF!</definedName>
    <definedName name="MD" localSheetId="5">#REF!</definedName>
    <definedName name="MD">#REF!</definedName>
    <definedName name="MED" localSheetId="1">#REF!</definedName>
    <definedName name="MED" localSheetId="10">#REF!</definedName>
    <definedName name="MED" localSheetId="13">#REF!</definedName>
    <definedName name="MED" localSheetId="9">#REF!</definedName>
    <definedName name="MED" localSheetId="12">#REF!</definedName>
    <definedName name="MED" localSheetId="8">#REF!</definedName>
    <definedName name="MED" localSheetId="11">#REF!</definedName>
    <definedName name="MED" localSheetId="3">#REF!</definedName>
    <definedName name="MED" localSheetId="7">#REF!</definedName>
    <definedName name="MED" localSheetId="2">#REF!</definedName>
    <definedName name="MED" localSheetId="4">#REF!</definedName>
    <definedName name="MED" localSheetId="6">#REF!</definedName>
    <definedName name="MED" localSheetId="5">#REF!</definedName>
    <definedName name="MED">#REF!</definedName>
    <definedName name="MEDCV" localSheetId="1">#REF!</definedName>
    <definedName name="MEDCV" localSheetId="10">#REF!</definedName>
    <definedName name="MEDCV" localSheetId="13">#REF!</definedName>
    <definedName name="MEDCV" localSheetId="9">#REF!</definedName>
    <definedName name="MEDCV" localSheetId="12">#REF!</definedName>
    <definedName name="MEDCV" localSheetId="8">#REF!</definedName>
    <definedName name="MEDCV" localSheetId="11">#REF!</definedName>
    <definedName name="MEDCV" localSheetId="3">#REF!</definedName>
    <definedName name="MEDCV" localSheetId="7">#REF!</definedName>
    <definedName name="MEDCV" localSheetId="2">#REF!</definedName>
    <definedName name="MEDCV" localSheetId="4">#REF!</definedName>
    <definedName name="MEDCV" localSheetId="6">#REF!</definedName>
    <definedName name="MEDCV" localSheetId="5">#REF!</definedName>
    <definedName name="MEDCV">#REF!</definedName>
    <definedName name="MEDPUNT" localSheetId="1">#REF!</definedName>
    <definedName name="MEDPUNT" localSheetId="10">#REF!</definedName>
    <definedName name="MEDPUNT" localSheetId="13">#REF!</definedName>
    <definedName name="MEDPUNT" localSheetId="9">#REF!</definedName>
    <definedName name="MEDPUNT" localSheetId="12">#REF!</definedName>
    <definedName name="MEDPUNT" localSheetId="8">#REF!</definedName>
    <definedName name="MEDPUNT" localSheetId="11">#REF!</definedName>
    <definedName name="MEDPUNT" localSheetId="3">#REF!</definedName>
    <definedName name="MEDPUNT" localSheetId="7">#REF!</definedName>
    <definedName name="MEDPUNT" localSheetId="2">#REF!</definedName>
    <definedName name="MEDPUNT" localSheetId="4">#REF!</definedName>
    <definedName name="MEDPUNT" localSheetId="6">#REF!</definedName>
    <definedName name="MEDPUNT" localSheetId="5">#REF!</definedName>
    <definedName name="MEDPUNT">#REF!</definedName>
    <definedName name="MENSIL10" localSheetId="1">#REF!</definedName>
    <definedName name="MENSIL10" localSheetId="10">#REF!</definedName>
    <definedName name="MENSIL10" localSheetId="13">#REF!</definedName>
    <definedName name="MENSIL10" localSheetId="9">#REF!</definedName>
    <definedName name="MENSIL10" localSheetId="12">#REF!</definedName>
    <definedName name="MENSIL10" localSheetId="8">#REF!</definedName>
    <definedName name="MENSIL10" localSheetId="11">#REF!</definedName>
    <definedName name="MENSIL10" localSheetId="3">#REF!</definedName>
    <definedName name="MENSIL10" localSheetId="7">#REF!</definedName>
    <definedName name="MENSIL10" localSheetId="2">#REF!</definedName>
    <definedName name="MENSIL10" localSheetId="4">#REF!</definedName>
    <definedName name="MENSIL10" localSheetId="6">#REF!</definedName>
    <definedName name="MENSIL10" localSheetId="5">#REF!</definedName>
    <definedName name="MENSIL10">#REF!</definedName>
    <definedName name="MENSILE1" localSheetId="1">#REF!</definedName>
    <definedName name="MENSILE1" localSheetId="10">#REF!</definedName>
    <definedName name="MENSILE1" localSheetId="13">#REF!</definedName>
    <definedName name="MENSILE1" localSheetId="9">#REF!</definedName>
    <definedName name="MENSILE1" localSheetId="12">#REF!</definedName>
    <definedName name="MENSILE1" localSheetId="8">#REF!</definedName>
    <definedName name="MENSILE1" localSheetId="11">#REF!</definedName>
    <definedName name="MENSILE1" localSheetId="3">#REF!</definedName>
    <definedName name="MENSILE1" localSheetId="7">#REF!</definedName>
    <definedName name="MENSILE1" localSheetId="2">#REF!</definedName>
    <definedName name="MENSILE1" localSheetId="4">#REF!</definedName>
    <definedName name="MENSILE1" localSheetId="6">#REF!</definedName>
    <definedName name="MENSILE1" localSheetId="5">#REF!</definedName>
    <definedName name="MENSILE1">#REF!</definedName>
    <definedName name="MENSILE10" localSheetId="1">#REF!</definedName>
    <definedName name="MENSILE10" localSheetId="10">#REF!</definedName>
    <definedName name="MENSILE10" localSheetId="13">#REF!</definedName>
    <definedName name="MENSILE10" localSheetId="9">#REF!</definedName>
    <definedName name="MENSILE10" localSheetId="12">#REF!</definedName>
    <definedName name="MENSILE10" localSheetId="8">#REF!</definedName>
    <definedName name="MENSILE10" localSheetId="11">#REF!</definedName>
    <definedName name="MENSILE10" localSheetId="3">#REF!</definedName>
    <definedName name="MENSILE10" localSheetId="7">#REF!</definedName>
    <definedName name="MENSILE10" localSheetId="2">#REF!</definedName>
    <definedName name="MENSILE10" localSheetId="4">#REF!</definedName>
    <definedName name="MENSILE10" localSheetId="6">#REF!</definedName>
    <definedName name="MENSILE10" localSheetId="5">#REF!</definedName>
    <definedName name="MENSILE10">#REF!</definedName>
    <definedName name="MENSILE11" localSheetId="1">#REF!</definedName>
    <definedName name="MENSILE11" localSheetId="10">#REF!</definedName>
    <definedName name="MENSILE11" localSheetId="13">#REF!</definedName>
    <definedName name="MENSILE11" localSheetId="9">#REF!</definedName>
    <definedName name="MENSILE11" localSheetId="12">#REF!</definedName>
    <definedName name="MENSILE11" localSheetId="8">#REF!</definedName>
    <definedName name="MENSILE11" localSheetId="11">#REF!</definedName>
    <definedName name="MENSILE11" localSheetId="3">#REF!</definedName>
    <definedName name="MENSILE11" localSheetId="7">#REF!</definedName>
    <definedName name="MENSILE11" localSheetId="2">#REF!</definedName>
    <definedName name="MENSILE11" localSheetId="4">#REF!</definedName>
    <definedName name="MENSILE11" localSheetId="6">#REF!</definedName>
    <definedName name="MENSILE11" localSheetId="5">#REF!</definedName>
    <definedName name="MENSILE11">#REF!</definedName>
    <definedName name="MENSILE2" localSheetId="1">#REF!</definedName>
    <definedName name="MENSILE2" localSheetId="10">#REF!</definedName>
    <definedName name="MENSILE2" localSheetId="13">#REF!</definedName>
    <definedName name="MENSILE2" localSheetId="9">#REF!</definedName>
    <definedName name="MENSILE2" localSheetId="12">#REF!</definedName>
    <definedName name="MENSILE2" localSheetId="8">#REF!</definedName>
    <definedName name="MENSILE2" localSheetId="11">#REF!</definedName>
    <definedName name="MENSILE2" localSheetId="3">#REF!</definedName>
    <definedName name="MENSILE2" localSheetId="7">#REF!</definedName>
    <definedName name="MENSILE2" localSheetId="2">#REF!</definedName>
    <definedName name="MENSILE2" localSheetId="4">#REF!</definedName>
    <definedName name="MENSILE2" localSheetId="6">#REF!</definedName>
    <definedName name="MENSILE2" localSheetId="5">#REF!</definedName>
    <definedName name="MENSILE2">#REF!</definedName>
    <definedName name="MENSILE3" localSheetId="1">#REF!</definedName>
    <definedName name="MENSILE3" localSheetId="10">#REF!</definedName>
    <definedName name="MENSILE3" localSheetId="13">#REF!</definedName>
    <definedName name="MENSILE3" localSheetId="9">#REF!</definedName>
    <definedName name="MENSILE3" localSheetId="12">#REF!</definedName>
    <definedName name="MENSILE3" localSheetId="8">#REF!</definedName>
    <definedName name="MENSILE3" localSheetId="11">#REF!</definedName>
    <definedName name="MENSILE3" localSheetId="3">#REF!</definedName>
    <definedName name="MENSILE3" localSheetId="7">#REF!</definedName>
    <definedName name="MENSILE3" localSheetId="2">#REF!</definedName>
    <definedName name="MENSILE3" localSheetId="4">#REF!</definedName>
    <definedName name="MENSILE3" localSheetId="6">#REF!</definedName>
    <definedName name="MENSILE3" localSheetId="5">#REF!</definedName>
    <definedName name="MENSILE3">#REF!</definedName>
    <definedName name="MENSILE4" localSheetId="1">#REF!</definedName>
    <definedName name="MENSILE4" localSheetId="10">#REF!</definedName>
    <definedName name="MENSILE4" localSheetId="13">#REF!</definedName>
    <definedName name="MENSILE4" localSheetId="9">#REF!</definedName>
    <definedName name="MENSILE4" localSheetId="12">#REF!</definedName>
    <definedName name="MENSILE4" localSheetId="8">#REF!</definedName>
    <definedName name="MENSILE4" localSheetId="11">#REF!</definedName>
    <definedName name="MENSILE4" localSheetId="3">#REF!</definedName>
    <definedName name="MENSILE4" localSheetId="7">#REF!</definedName>
    <definedName name="MENSILE4" localSheetId="2">#REF!</definedName>
    <definedName name="MENSILE4" localSheetId="4">#REF!</definedName>
    <definedName name="MENSILE4" localSheetId="6">#REF!</definedName>
    <definedName name="MENSILE4" localSheetId="5">#REF!</definedName>
    <definedName name="MENSILE4">#REF!</definedName>
    <definedName name="MENSILE5" localSheetId="1">#REF!</definedName>
    <definedName name="MENSILE5" localSheetId="10">#REF!</definedName>
    <definedName name="MENSILE5" localSheetId="13">#REF!</definedName>
    <definedName name="MENSILE5" localSheetId="9">#REF!</definedName>
    <definedName name="MENSILE5" localSheetId="12">#REF!</definedName>
    <definedName name="MENSILE5" localSheetId="8">#REF!</definedName>
    <definedName name="MENSILE5" localSheetId="11">#REF!</definedName>
    <definedName name="MENSILE5" localSheetId="3">#REF!</definedName>
    <definedName name="MENSILE5" localSheetId="7">#REF!</definedName>
    <definedName name="MENSILE5" localSheetId="2">#REF!</definedName>
    <definedName name="MENSILE5" localSheetId="4">#REF!</definedName>
    <definedName name="MENSILE5" localSheetId="6">#REF!</definedName>
    <definedName name="MENSILE5" localSheetId="5">#REF!</definedName>
    <definedName name="MENSILE5">#REF!</definedName>
    <definedName name="MENSILE6" localSheetId="1">#REF!</definedName>
    <definedName name="MENSILE6" localSheetId="10">#REF!</definedName>
    <definedName name="MENSILE6" localSheetId="13">#REF!</definedName>
    <definedName name="MENSILE6" localSheetId="9">#REF!</definedName>
    <definedName name="MENSILE6" localSheetId="12">#REF!</definedName>
    <definedName name="MENSILE6" localSheetId="8">#REF!</definedName>
    <definedName name="MENSILE6" localSheetId="11">#REF!</definedName>
    <definedName name="MENSILE6" localSheetId="3">#REF!</definedName>
    <definedName name="MENSILE6" localSheetId="7">#REF!</definedName>
    <definedName name="MENSILE6" localSheetId="2">#REF!</definedName>
    <definedName name="MENSILE6" localSheetId="4">#REF!</definedName>
    <definedName name="MENSILE6" localSheetId="6">#REF!</definedName>
    <definedName name="MENSILE6" localSheetId="5">#REF!</definedName>
    <definedName name="MENSILE6">#REF!</definedName>
    <definedName name="MENSILE7" localSheetId="1">#REF!</definedName>
    <definedName name="MENSILE7" localSheetId="10">#REF!</definedName>
    <definedName name="MENSILE7" localSheetId="13">#REF!</definedName>
    <definedName name="MENSILE7" localSheetId="9">#REF!</definedName>
    <definedName name="MENSILE7" localSheetId="12">#REF!</definedName>
    <definedName name="MENSILE7" localSheetId="8">#REF!</definedName>
    <definedName name="MENSILE7" localSheetId="11">#REF!</definedName>
    <definedName name="MENSILE7" localSheetId="3">#REF!</definedName>
    <definedName name="MENSILE7" localSheetId="7">#REF!</definedName>
    <definedName name="MENSILE7" localSheetId="2">#REF!</definedName>
    <definedName name="MENSILE7" localSheetId="4">#REF!</definedName>
    <definedName name="MENSILE7" localSheetId="6">#REF!</definedName>
    <definedName name="MENSILE7" localSheetId="5">#REF!</definedName>
    <definedName name="MENSILE7">#REF!</definedName>
    <definedName name="MENSILE8" localSheetId="1">#REF!</definedName>
    <definedName name="MENSILE8" localSheetId="10">#REF!</definedName>
    <definedName name="MENSILE8" localSheetId="13">#REF!</definedName>
    <definedName name="MENSILE8" localSheetId="9">#REF!</definedName>
    <definedName name="MENSILE8" localSheetId="12">#REF!</definedName>
    <definedName name="MENSILE8" localSheetId="8">#REF!</definedName>
    <definedName name="MENSILE8" localSheetId="11">#REF!</definedName>
    <definedName name="MENSILE8" localSheetId="3">#REF!</definedName>
    <definedName name="MENSILE8" localSheetId="7">#REF!</definedName>
    <definedName name="MENSILE8" localSheetId="2">#REF!</definedName>
    <definedName name="MENSILE8" localSheetId="4">#REF!</definedName>
    <definedName name="MENSILE8" localSheetId="6">#REF!</definedName>
    <definedName name="MENSILE8" localSheetId="5">#REF!</definedName>
    <definedName name="MENSILE8">#REF!</definedName>
    <definedName name="MENSILE9" localSheetId="1">#REF!</definedName>
    <definedName name="MENSILE9" localSheetId="10">#REF!</definedName>
    <definedName name="MENSILE9" localSheetId="13">#REF!</definedName>
    <definedName name="MENSILE9" localSheetId="9">#REF!</definedName>
    <definedName name="MENSILE9" localSheetId="12">#REF!</definedName>
    <definedName name="MENSILE9" localSheetId="8">#REF!</definedName>
    <definedName name="MENSILE9" localSheetId="11">#REF!</definedName>
    <definedName name="MENSILE9" localSheetId="3">#REF!</definedName>
    <definedName name="MENSILE9" localSheetId="7">#REF!</definedName>
    <definedName name="MENSILE9" localSheetId="2">#REF!</definedName>
    <definedName name="MENSILE9" localSheetId="4">#REF!</definedName>
    <definedName name="MENSILE9" localSheetId="6">#REF!</definedName>
    <definedName name="MENSILE9" localSheetId="5">#REF!</definedName>
    <definedName name="MENSILE9">#REF!</definedName>
    <definedName name="MENSILIZZ" localSheetId="1">#REF!</definedName>
    <definedName name="MENSILIZZ" localSheetId="10">#REF!</definedName>
    <definedName name="MENSILIZZ" localSheetId="13">#REF!</definedName>
    <definedName name="MENSILIZZ" localSheetId="9">#REF!</definedName>
    <definedName name="MENSILIZZ" localSheetId="12">#REF!</definedName>
    <definedName name="MENSILIZZ" localSheetId="8">#REF!</definedName>
    <definedName name="MENSILIZZ" localSheetId="11">#REF!</definedName>
    <definedName name="MENSILIZZ" localSheetId="3">#REF!</definedName>
    <definedName name="MENSILIZZ" localSheetId="7">#REF!</definedName>
    <definedName name="MENSILIZZ" localSheetId="2">#REF!</definedName>
    <definedName name="MENSILIZZ" localSheetId="4">#REF!</definedName>
    <definedName name="MENSILIZZ" localSheetId="6">#REF!</definedName>
    <definedName name="MENSILIZZ" localSheetId="5">#REF!</definedName>
    <definedName name="MENSILIZZ">#REF!</definedName>
    <definedName name="MENU" localSheetId="1">#REF!</definedName>
    <definedName name="MENU" localSheetId="10">#REF!</definedName>
    <definedName name="MENU" localSheetId="13">#REF!</definedName>
    <definedName name="MENU" localSheetId="9">#REF!</definedName>
    <definedName name="MENU" localSheetId="12">#REF!</definedName>
    <definedName name="MENU" localSheetId="8">#REF!</definedName>
    <definedName name="MENU" localSheetId="11">#REF!</definedName>
    <definedName name="MENU" localSheetId="3">#REF!</definedName>
    <definedName name="MENU" localSheetId="7">#REF!</definedName>
    <definedName name="MENU" localSheetId="2">#REF!</definedName>
    <definedName name="MENU" localSheetId="4">#REF!</definedName>
    <definedName name="MENU" localSheetId="6">#REF!</definedName>
    <definedName name="MENU" localSheetId="5">#REF!</definedName>
    <definedName name="MENU">#REF!</definedName>
    <definedName name="MERCATO" localSheetId="1">#REF!</definedName>
    <definedName name="MERCATO" localSheetId="10">#REF!</definedName>
    <definedName name="MERCATO" localSheetId="13">#REF!</definedName>
    <definedName name="MERCATO" localSheetId="9">#REF!</definedName>
    <definedName name="MERCATO" localSheetId="12">#REF!</definedName>
    <definedName name="MERCATO" localSheetId="8">#REF!</definedName>
    <definedName name="MERCATO" localSheetId="11">#REF!</definedName>
    <definedName name="MERCATO" localSheetId="3">#REF!</definedName>
    <definedName name="MERCATO" localSheetId="7">#REF!</definedName>
    <definedName name="MERCATO" localSheetId="2">#REF!</definedName>
    <definedName name="MERCATO" localSheetId="4">#REF!</definedName>
    <definedName name="MERCATO" localSheetId="6">#REF!</definedName>
    <definedName name="MERCATO" localSheetId="5">#REF!</definedName>
    <definedName name="MERCATO">#REF!</definedName>
    <definedName name="Mercato_Belgio">#REF!</definedName>
    <definedName name="Mercato_Francia" localSheetId="1">#REF!</definedName>
    <definedName name="Mercato_Francia" localSheetId="10">#REF!</definedName>
    <definedName name="Mercato_Francia" localSheetId="13">#REF!</definedName>
    <definedName name="Mercato_Francia" localSheetId="9">#REF!</definedName>
    <definedName name="Mercato_Francia" localSheetId="12">#REF!</definedName>
    <definedName name="Mercato_Francia" localSheetId="8">#REF!</definedName>
    <definedName name="Mercato_Francia" localSheetId="11">#REF!</definedName>
    <definedName name="Mercato_Francia" localSheetId="3">#REF!</definedName>
    <definedName name="Mercato_Francia" localSheetId="7">#REF!</definedName>
    <definedName name="Mercato_Francia" localSheetId="2">#REF!</definedName>
    <definedName name="Mercato_Francia" localSheetId="4">#REF!</definedName>
    <definedName name="Mercato_Francia" localSheetId="6">#REF!</definedName>
    <definedName name="Mercato_Francia" localSheetId="5">#REF!</definedName>
    <definedName name="Mercato_Francia">#REF!</definedName>
    <definedName name="Mercato_G.B." localSheetId="1">#REF!</definedName>
    <definedName name="Mercato_G.B." localSheetId="10">#REF!</definedName>
    <definedName name="Mercato_G.B." localSheetId="13">#REF!</definedName>
    <definedName name="Mercato_G.B." localSheetId="9">#REF!</definedName>
    <definedName name="Mercato_G.B." localSheetId="12">#REF!</definedName>
    <definedName name="Mercato_G.B." localSheetId="8">#REF!</definedName>
    <definedName name="Mercato_G.B." localSheetId="11">#REF!</definedName>
    <definedName name="Mercato_G.B." localSheetId="3">#REF!</definedName>
    <definedName name="Mercato_G.B." localSheetId="7">#REF!</definedName>
    <definedName name="Mercato_G.B." localSheetId="2">#REF!</definedName>
    <definedName name="Mercato_G.B." localSheetId="4">#REF!</definedName>
    <definedName name="Mercato_G.B." localSheetId="6">#REF!</definedName>
    <definedName name="Mercato_G.B." localSheetId="5">#REF!</definedName>
    <definedName name="Mercato_G.B.">#REF!</definedName>
    <definedName name="Mercato_Germania" localSheetId="1">#REF!</definedName>
    <definedName name="Mercato_Germania" localSheetId="10">#REF!</definedName>
    <definedName name="Mercato_Germania" localSheetId="13">#REF!</definedName>
    <definedName name="Mercato_Germania" localSheetId="9">#REF!</definedName>
    <definedName name="Mercato_Germania" localSheetId="12">#REF!</definedName>
    <definedName name="Mercato_Germania" localSheetId="8">#REF!</definedName>
    <definedName name="Mercato_Germania" localSheetId="11">#REF!</definedName>
    <definedName name="Mercato_Germania" localSheetId="3">#REF!</definedName>
    <definedName name="Mercato_Germania" localSheetId="7">#REF!</definedName>
    <definedName name="Mercato_Germania" localSheetId="2">#REF!</definedName>
    <definedName name="Mercato_Germania" localSheetId="4">#REF!</definedName>
    <definedName name="Mercato_Germania" localSheetId="6">#REF!</definedName>
    <definedName name="Mercato_Germania" localSheetId="5">#REF!</definedName>
    <definedName name="Mercato_Germania">#REF!</definedName>
    <definedName name="Mercato_Italia" localSheetId="1">#REF!</definedName>
    <definedName name="Mercato_Italia" localSheetId="10">#REF!</definedName>
    <definedName name="Mercato_Italia" localSheetId="13">#REF!</definedName>
    <definedName name="Mercato_Italia" localSheetId="9">#REF!</definedName>
    <definedName name="Mercato_Italia" localSheetId="12">#REF!</definedName>
    <definedName name="Mercato_Italia" localSheetId="8">#REF!</definedName>
    <definedName name="Mercato_Italia" localSheetId="11">#REF!</definedName>
    <definedName name="Mercato_Italia" localSheetId="3">#REF!</definedName>
    <definedName name="Mercato_Italia" localSheetId="7">#REF!</definedName>
    <definedName name="Mercato_Italia" localSheetId="2">#REF!</definedName>
    <definedName name="Mercato_Italia" localSheetId="4">#REF!</definedName>
    <definedName name="Mercato_Italia" localSheetId="6">#REF!</definedName>
    <definedName name="Mercato_Italia" localSheetId="5">#REF!</definedName>
    <definedName name="Mercato_Italia">#REF!</definedName>
    <definedName name="Mercato_Olanda">#REF!</definedName>
    <definedName name="Mercato_Spagna">#REF!</definedName>
    <definedName name="Mercato_Svizzera">#REF!</definedName>
    <definedName name="MESE" localSheetId="1">#REF!</definedName>
    <definedName name="MESE" localSheetId="10">#REF!</definedName>
    <definedName name="MESE" localSheetId="13">#REF!</definedName>
    <definedName name="MESE" localSheetId="9">#REF!</definedName>
    <definedName name="MESE" localSheetId="12">#REF!</definedName>
    <definedName name="MESE" localSheetId="8">#REF!</definedName>
    <definedName name="MESE" localSheetId="11">#REF!</definedName>
    <definedName name="MESE" localSheetId="3">#REF!</definedName>
    <definedName name="MESE" localSheetId="7">#REF!</definedName>
    <definedName name="MESE" localSheetId="2">#REF!</definedName>
    <definedName name="MESE" localSheetId="4">#REF!</definedName>
    <definedName name="MESE" localSheetId="6">#REF!</definedName>
    <definedName name="MESE" localSheetId="5">#REF!</definedName>
    <definedName name="MESE">#REF!</definedName>
    <definedName name="Mesi">#REF!</definedName>
    <definedName name="mii_foglio">#REF!</definedName>
    <definedName name="mio_foglio" localSheetId="1">#REF!</definedName>
    <definedName name="mio_foglio" localSheetId="10">#REF!</definedName>
    <definedName name="mio_foglio" localSheetId="13">#REF!</definedName>
    <definedName name="mio_foglio" localSheetId="9">#REF!</definedName>
    <definedName name="mio_foglio" localSheetId="12">#REF!</definedName>
    <definedName name="mio_foglio" localSheetId="8">#REF!</definedName>
    <definedName name="mio_foglio" localSheetId="11">#REF!</definedName>
    <definedName name="mio_foglio" localSheetId="3">#REF!</definedName>
    <definedName name="mio_foglio" localSheetId="7">#REF!</definedName>
    <definedName name="mio_foglio" localSheetId="2">#REF!</definedName>
    <definedName name="mio_foglio" localSheetId="4">#REF!</definedName>
    <definedName name="mio_foglio" localSheetId="6">#REF!</definedName>
    <definedName name="mio_foglio" localSheetId="5">#REF!</definedName>
    <definedName name="mio_foglio">#REF!</definedName>
    <definedName name="mio_foglio_1x10" localSheetId="1">#REF!</definedName>
    <definedName name="mio_foglio_1x10" localSheetId="10">#REF!</definedName>
    <definedName name="mio_foglio_1x10" localSheetId="13">#REF!</definedName>
    <definedName name="mio_foglio_1x10" localSheetId="9">#REF!</definedName>
    <definedName name="mio_foglio_1x10" localSheetId="12">#REF!</definedName>
    <definedName name="mio_foglio_1x10" localSheetId="8">#REF!</definedName>
    <definedName name="mio_foglio_1x10" localSheetId="11">#REF!</definedName>
    <definedName name="mio_foglio_1x10" localSheetId="3">#REF!</definedName>
    <definedName name="mio_foglio_1x10" localSheetId="7">#REF!</definedName>
    <definedName name="mio_foglio_1x10" localSheetId="2">#REF!</definedName>
    <definedName name="mio_foglio_1x10" localSheetId="4">#REF!</definedName>
    <definedName name="mio_foglio_1x10" localSheetId="6">#REF!</definedName>
    <definedName name="mio_foglio_1x10" localSheetId="5">#REF!</definedName>
    <definedName name="mio_foglio_1x10">#REF!</definedName>
    <definedName name="mio_foglio_2x100" localSheetId="1">#REF!</definedName>
    <definedName name="mio_foglio_2x100" localSheetId="10">#REF!</definedName>
    <definedName name="mio_foglio_2x100" localSheetId="13">#REF!</definedName>
    <definedName name="mio_foglio_2x100" localSheetId="9">#REF!</definedName>
    <definedName name="mio_foglio_2x100" localSheetId="12">#REF!</definedName>
    <definedName name="mio_foglio_2x100" localSheetId="8">#REF!</definedName>
    <definedName name="mio_foglio_2x100" localSheetId="11">#REF!</definedName>
    <definedName name="mio_foglio_2x100" localSheetId="3">#REF!</definedName>
    <definedName name="mio_foglio_2x100" localSheetId="7">#REF!</definedName>
    <definedName name="mio_foglio_2x100" localSheetId="2">#REF!</definedName>
    <definedName name="mio_foglio_2x100" localSheetId="4">#REF!</definedName>
    <definedName name="mio_foglio_2x100" localSheetId="6">#REF!</definedName>
    <definedName name="mio_foglio_2x100" localSheetId="5">#REF!</definedName>
    <definedName name="mio_foglio_2x100">#REF!</definedName>
    <definedName name="mio_foglio_2x200" localSheetId="1">#REF!</definedName>
    <definedName name="mio_foglio_2x200" localSheetId="10">#REF!</definedName>
    <definedName name="mio_foglio_2x200" localSheetId="13">#REF!</definedName>
    <definedName name="mio_foglio_2x200" localSheetId="9">#REF!</definedName>
    <definedName name="mio_foglio_2x200" localSheetId="12">#REF!</definedName>
    <definedName name="mio_foglio_2x200" localSheetId="8">#REF!</definedName>
    <definedName name="mio_foglio_2x200" localSheetId="11">#REF!</definedName>
    <definedName name="mio_foglio_2x200" localSheetId="3">#REF!</definedName>
    <definedName name="mio_foglio_2x200" localSheetId="7">#REF!</definedName>
    <definedName name="mio_foglio_2x200" localSheetId="2">#REF!</definedName>
    <definedName name="mio_foglio_2x200" localSheetId="4">#REF!</definedName>
    <definedName name="mio_foglio_2x200" localSheetId="6">#REF!</definedName>
    <definedName name="mio_foglio_2x200" localSheetId="5">#REF!</definedName>
    <definedName name="mio_foglio_2x200">#REF!</definedName>
    <definedName name="mio_foglio_2x50" localSheetId="1">#REF!</definedName>
    <definedName name="mio_foglio_2x50" localSheetId="10">#REF!</definedName>
    <definedName name="mio_foglio_2x50" localSheetId="13">#REF!</definedName>
    <definedName name="mio_foglio_2x50" localSheetId="9">#REF!</definedName>
    <definedName name="mio_foglio_2x50" localSheetId="12">#REF!</definedName>
    <definedName name="mio_foglio_2x50" localSheetId="8">#REF!</definedName>
    <definedName name="mio_foglio_2x50" localSheetId="11">#REF!</definedName>
    <definedName name="mio_foglio_2x50" localSheetId="3">#REF!</definedName>
    <definedName name="mio_foglio_2x50" localSheetId="7">#REF!</definedName>
    <definedName name="mio_foglio_2x50" localSheetId="2">#REF!</definedName>
    <definedName name="mio_foglio_2x50" localSheetId="4">#REF!</definedName>
    <definedName name="mio_foglio_2x50" localSheetId="6">#REF!</definedName>
    <definedName name="mio_foglio_2x50" localSheetId="5">#REF!</definedName>
    <definedName name="mio_foglio_2x50">#REF!</definedName>
    <definedName name="MIO_FOGLIO2" localSheetId="1">#REF!</definedName>
    <definedName name="MIO_FOGLIO2" localSheetId="10">#REF!</definedName>
    <definedName name="MIO_FOGLIO2" localSheetId="13">#REF!</definedName>
    <definedName name="MIO_FOGLIO2" localSheetId="9">#REF!</definedName>
    <definedName name="MIO_FOGLIO2" localSheetId="12">#REF!</definedName>
    <definedName name="MIO_FOGLIO2" localSheetId="8">#REF!</definedName>
    <definedName name="MIO_FOGLIO2" localSheetId="11">#REF!</definedName>
    <definedName name="MIO_FOGLIO2" localSheetId="3">#REF!</definedName>
    <definedName name="MIO_FOGLIO2" localSheetId="7">#REF!</definedName>
    <definedName name="MIO_FOGLIO2" localSheetId="2">#REF!</definedName>
    <definedName name="MIO_FOGLIO2" localSheetId="4">#REF!</definedName>
    <definedName name="MIO_FOGLIO2" localSheetId="6">#REF!</definedName>
    <definedName name="MIO_FOGLIO2" localSheetId="5">#REF!</definedName>
    <definedName name="MIO_FOGLIO2">#REF!</definedName>
    <definedName name="MIRRIV1" localSheetId="1">#REF!</definedName>
    <definedName name="MIRRIV1" localSheetId="10">#REF!</definedName>
    <definedName name="MIRRIV1" localSheetId="13">#REF!</definedName>
    <definedName name="MIRRIV1" localSheetId="9">#REF!</definedName>
    <definedName name="MIRRIV1" localSheetId="12">#REF!</definedName>
    <definedName name="MIRRIV1" localSheetId="8">#REF!</definedName>
    <definedName name="MIRRIV1" localSheetId="11">#REF!</definedName>
    <definedName name="MIRRIV1" localSheetId="3">#REF!</definedName>
    <definedName name="MIRRIV1" localSheetId="7">#REF!</definedName>
    <definedName name="MIRRIV1" localSheetId="2">#REF!</definedName>
    <definedName name="MIRRIV1" localSheetId="4">#REF!</definedName>
    <definedName name="MIRRIV1" localSheetId="6">#REF!</definedName>
    <definedName name="MIRRIV1" localSheetId="5">#REF!</definedName>
    <definedName name="MIRRIV1">#REF!</definedName>
    <definedName name="MIRRIV2" localSheetId="1">#REF!</definedName>
    <definedName name="MIRRIV2" localSheetId="10">#REF!</definedName>
    <definedName name="MIRRIV2" localSheetId="13">#REF!</definedName>
    <definedName name="MIRRIV2" localSheetId="9">#REF!</definedName>
    <definedName name="MIRRIV2" localSheetId="12">#REF!</definedName>
    <definedName name="MIRRIV2" localSheetId="8">#REF!</definedName>
    <definedName name="MIRRIV2" localSheetId="11">#REF!</definedName>
    <definedName name="MIRRIV2" localSheetId="3">#REF!</definedName>
    <definedName name="MIRRIV2" localSheetId="7">#REF!</definedName>
    <definedName name="MIRRIV2" localSheetId="2">#REF!</definedName>
    <definedName name="MIRRIV2" localSheetId="4">#REF!</definedName>
    <definedName name="MIRRIV2" localSheetId="6">#REF!</definedName>
    <definedName name="MIRRIV2" localSheetId="5">#REF!</definedName>
    <definedName name="MIRRIV2">#REF!</definedName>
    <definedName name="MIT_01">#REF!</definedName>
    <definedName name="MIT_02">#REF!</definedName>
    <definedName name="MIT_03">#REF!</definedName>
    <definedName name="MIT_04">#REF!</definedName>
    <definedName name="MIT_05">#REF!</definedName>
    <definedName name="MIT_06">#REF!</definedName>
    <definedName name="MIT_07">#REF!</definedName>
    <definedName name="MIT_09">#REF!</definedName>
    <definedName name="MIT_10">#REF!</definedName>
    <definedName name="MIT_11">#REF!</definedName>
    <definedName name="MIT_12">#REF!</definedName>
    <definedName name="MIX" localSheetId="1">#REF!</definedName>
    <definedName name="MIX" localSheetId="10">#REF!</definedName>
    <definedName name="MIX" localSheetId="13">#REF!</definedName>
    <definedName name="MIX" localSheetId="9">#REF!</definedName>
    <definedName name="MIX" localSheetId="12">#REF!</definedName>
    <definedName name="MIX" localSheetId="8">#REF!</definedName>
    <definedName name="MIX" localSheetId="11">#REF!</definedName>
    <definedName name="MIX" localSheetId="3">#REF!</definedName>
    <definedName name="MIX" localSheetId="7">#REF!</definedName>
    <definedName name="MIX" localSheetId="2">#REF!</definedName>
    <definedName name="MIX" localSheetId="4">#REF!</definedName>
    <definedName name="MIX" localSheetId="6">#REF!</definedName>
    <definedName name="MIX" localSheetId="5">#REF!</definedName>
    <definedName name="MIX">#REF!</definedName>
    <definedName name="MixPerc" localSheetId="1">#REF!</definedName>
    <definedName name="MixPerc" localSheetId="10">#REF!</definedName>
    <definedName name="MixPerc" localSheetId="13">#REF!</definedName>
    <definedName name="MixPerc" localSheetId="9">#REF!</definedName>
    <definedName name="MixPerc" localSheetId="12">#REF!</definedName>
    <definedName name="MixPerc" localSheetId="8">#REF!</definedName>
    <definedName name="MixPerc" localSheetId="11">#REF!</definedName>
    <definedName name="MixPerc" localSheetId="3">#REF!</definedName>
    <definedName name="MixPerc" localSheetId="7">#REF!</definedName>
    <definedName name="MixPerc" localSheetId="2">#REF!</definedName>
    <definedName name="MixPerc" localSheetId="4">#REF!</definedName>
    <definedName name="MixPerc" localSheetId="6">#REF!</definedName>
    <definedName name="MixPerc" localSheetId="5">#REF!</definedName>
    <definedName name="MixPerc">#REF!</definedName>
    <definedName name="MixQta" localSheetId="1">#REF!</definedName>
    <definedName name="MixQta" localSheetId="10">#REF!</definedName>
    <definedName name="MixQta" localSheetId="13">#REF!</definedName>
    <definedName name="MixQta" localSheetId="9">#REF!</definedName>
    <definedName name="MixQta" localSheetId="12">#REF!</definedName>
    <definedName name="MixQta" localSheetId="8">#REF!</definedName>
    <definedName name="MixQta" localSheetId="11">#REF!</definedName>
    <definedName name="MixQta" localSheetId="3">#REF!</definedName>
    <definedName name="MixQta" localSheetId="7">#REF!</definedName>
    <definedName name="MixQta" localSheetId="2">#REF!</definedName>
    <definedName name="MixQta" localSheetId="4">#REF!</definedName>
    <definedName name="MixQta" localSheetId="6">#REF!</definedName>
    <definedName name="MixQta" localSheetId="5">#REF!</definedName>
    <definedName name="MixQta">#REF!</definedName>
    <definedName name="MLMENS" localSheetId="1">#REF!</definedName>
    <definedName name="MLMENS" localSheetId="10">#REF!</definedName>
    <definedName name="MLMENS" localSheetId="13">#REF!</definedName>
    <definedName name="MLMENS" localSheetId="9">#REF!</definedName>
    <definedName name="MLMENS" localSheetId="12">#REF!</definedName>
    <definedName name="MLMENS" localSheetId="8">#REF!</definedName>
    <definedName name="MLMENS" localSheetId="11">#REF!</definedName>
    <definedName name="MLMENS" localSheetId="3">#REF!</definedName>
    <definedName name="MLMENS" localSheetId="7">#REF!</definedName>
    <definedName name="MLMENS" localSheetId="2">#REF!</definedName>
    <definedName name="MLMENS" localSheetId="4">#REF!</definedName>
    <definedName name="MLMENS" localSheetId="6">#REF!</definedName>
    <definedName name="MLMENS" localSheetId="5">#REF!</definedName>
    <definedName name="MLMENS">#REF!</definedName>
    <definedName name="MM" localSheetId="1">#REF!</definedName>
    <definedName name="MM" localSheetId="10">#REF!</definedName>
    <definedName name="MM" localSheetId="13">#REF!</definedName>
    <definedName name="MM" localSheetId="9">#REF!</definedName>
    <definedName name="MM" localSheetId="12">#REF!</definedName>
    <definedName name="MM" localSheetId="8">#REF!</definedName>
    <definedName name="MM" localSheetId="11">#REF!</definedName>
    <definedName name="MM" localSheetId="3">#REF!</definedName>
    <definedName name="MM" localSheetId="7">#REF!</definedName>
    <definedName name="MM" localSheetId="2">#REF!</definedName>
    <definedName name="MM" localSheetId="4">#REF!</definedName>
    <definedName name="MM" localSheetId="6">#REF!</definedName>
    <definedName name="MM" localSheetId="5">#REF!</definedName>
    <definedName name="MM">#REF!</definedName>
    <definedName name="mmm" localSheetId="1">#N/A</definedName>
    <definedName name="mmm" localSheetId="10">#N/A</definedName>
    <definedName name="mmm" localSheetId="13">#N/A</definedName>
    <definedName name="mmm" localSheetId="9">#N/A</definedName>
    <definedName name="mmm" localSheetId="12">#N/A</definedName>
    <definedName name="mmm" localSheetId="8">#N/A</definedName>
    <definedName name="mmm" localSheetId="11">#N/A</definedName>
    <definedName name="mmm" localSheetId="3">#N/A</definedName>
    <definedName name="mmm" localSheetId="7">#N/A</definedName>
    <definedName name="mmm" localSheetId="2">#N/A</definedName>
    <definedName name="mmm" localSheetId="4">#N/A</definedName>
    <definedName name="mmm" localSheetId="6">#N/A</definedName>
    <definedName name="mmm" localSheetId="5">#N/A</definedName>
    <definedName name="mmm">#REF!</definedName>
    <definedName name="mmmm" localSheetId="1" hidden="1">{"'OBT_6M_30_6'!$S$1:$AE$53"}</definedName>
    <definedName name="mmmm" localSheetId="10" hidden="1">{"'OBT_6M_30_6'!$S$1:$AE$53"}</definedName>
    <definedName name="mmmm" localSheetId="13" hidden="1">{"'OBT_6M_30_6'!$S$1:$AE$53"}</definedName>
    <definedName name="mmmm" localSheetId="9" hidden="1">{"'OBT_6M_30_6'!$S$1:$AE$53"}</definedName>
    <definedName name="mmmm" localSheetId="12" hidden="1">{"'OBT_6M_30_6'!$S$1:$AE$53"}</definedName>
    <definedName name="mmmm" localSheetId="8" hidden="1">{"'OBT_6M_30_6'!$S$1:$AE$53"}</definedName>
    <definedName name="mmmm" localSheetId="11" hidden="1">{"'OBT_6M_30_6'!$S$1:$AE$53"}</definedName>
    <definedName name="mmmm" localSheetId="3" hidden="1">{"'OBT_6M_30_6'!$S$1:$AE$53"}</definedName>
    <definedName name="mmmm" localSheetId="7" hidden="1">{"'OBT_6M_30_6'!$S$1:$AE$53"}</definedName>
    <definedName name="mmmm" localSheetId="2" hidden="1">{"'OBT_6M_30_6'!$S$1:$AE$53"}</definedName>
    <definedName name="mmmm" localSheetId="4" hidden="1">{"'OBT_6M_30_6'!$S$1:$AE$53"}</definedName>
    <definedName name="mmmm" localSheetId="6" hidden="1">{"'OBT_6M_30_6'!$S$1:$AE$53"}</definedName>
    <definedName name="mmmm" localSheetId="5" hidden="1">{"'OBT_6M_30_6'!$S$1:$AE$53"}</definedName>
    <definedName name="mmmm" hidden="1">{"'OBT_6M_30_6'!$S$1:$AE$53"}</definedName>
    <definedName name="Mo" localSheetId="1">#REF!</definedName>
    <definedName name="Mo" localSheetId="10">#REF!</definedName>
    <definedName name="Mo" localSheetId="13">#REF!</definedName>
    <definedName name="Mo" localSheetId="9">#REF!</definedName>
    <definedName name="Mo" localSheetId="12">#REF!</definedName>
    <definedName name="Mo" localSheetId="8">#REF!</definedName>
    <definedName name="Mo" localSheetId="11">#REF!</definedName>
    <definedName name="Mo" localSheetId="3">#REF!</definedName>
    <definedName name="Mo" localSheetId="7">#REF!</definedName>
    <definedName name="Mo" localSheetId="2">#REF!</definedName>
    <definedName name="Mo" localSheetId="4">#REF!</definedName>
    <definedName name="Mo" localSheetId="6">#REF!</definedName>
    <definedName name="Mo" localSheetId="5">#REF!</definedName>
    <definedName name="Mo">#REF!</definedName>
    <definedName name="mod" localSheetId="1">#REF!</definedName>
    <definedName name="mod" localSheetId="10">#REF!</definedName>
    <definedName name="mod" localSheetId="13">#REF!</definedName>
    <definedName name="mod" localSheetId="9">#REF!</definedName>
    <definedName name="mod" localSheetId="12">#REF!</definedName>
    <definedName name="mod" localSheetId="8">#REF!</definedName>
    <definedName name="mod" localSheetId="11">#REF!</definedName>
    <definedName name="mod" localSheetId="3">#REF!</definedName>
    <definedName name="mod" localSheetId="7">#REF!</definedName>
    <definedName name="mod" localSheetId="2">#REF!</definedName>
    <definedName name="mod" localSheetId="4">#REF!</definedName>
    <definedName name="mod" localSheetId="6">#REF!</definedName>
    <definedName name="mod" localSheetId="5">#REF!</definedName>
    <definedName name="mod">#REF!</definedName>
    <definedName name="MODF" localSheetId="1">#REF!</definedName>
    <definedName name="MODF" localSheetId="10">#REF!</definedName>
    <definedName name="MODF" localSheetId="13">#REF!</definedName>
    <definedName name="MODF" localSheetId="9">#REF!</definedName>
    <definedName name="MODF" localSheetId="12">#REF!</definedName>
    <definedName name="MODF" localSheetId="8">#REF!</definedName>
    <definedName name="MODF" localSheetId="11">#REF!</definedName>
    <definedName name="MODF" localSheetId="3">#REF!</definedName>
    <definedName name="MODF" localSheetId="7">#REF!</definedName>
    <definedName name="MODF" localSheetId="2">#REF!</definedName>
    <definedName name="MODF" localSheetId="4">#REF!</definedName>
    <definedName name="MODF" localSheetId="6">#REF!</definedName>
    <definedName name="MODF" localSheetId="5">#REF!</definedName>
    <definedName name="MODF">#REF!</definedName>
    <definedName name="MODIF" localSheetId="1">#REF!</definedName>
    <definedName name="MODIF" localSheetId="10">#REF!</definedName>
    <definedName name="MODIF" localSheetId="13">#REF!</definedName>
    <definedName name="MODIF" localSheetId="9">#REF!</definedName>
    <definedName name="MODIF" localSheetId="12">#REF!</definedName>
    <definedName name="MODIF" localSheetId="8">#REF!</definedName>
    <definedName name="MODIF" localSheetId="11">#REF!</definedName>
    <definedName name="MODIF" localSheetId="3">#REF!</definedName>
    <definedName name="MODIF" localSheetId="7">#REF!</definedName>
    <definedName name="MODIF" localSheetId="2">#REF!</definedName>
    <definedName name="MODIF" localSheetId="4">#REF!</definedName>
    <definedName name="MODIF" localSheetId="6">#REF!</definedName>
    <definedName name="MODIF" localSheetId="5">#REF!</definedName>
    <definedName name="MODIF">#REF!</definedName>
    <definedName name="MODO" localSheetId="1">#REF!</definedName>
    <definedName name="MODO" localSheetId="10">#REF!</definedName>
    <definedName name="MODO" localSheetId="13">#REF!</definedName>
    <definedName name="MODO" localSheetId="9">#REF!</definedName>
    <definedName name="MODO" localSheetId="12">#REF!</definedName>
    <definedName name="MODO" localSheetId="8">#REF!</definedName>
    <definedName name="MODO" localSheetId="11">#REF!</definedName>
    <definedName name="MODO" localSheetId="3">#REF!</definedName>
    <definedName name="MODO" localSheetId="7">#REF!</definedName>
    <definedName name="MODO" localSheetId="2">#REF!</definedName>
    <definedName name="MODO" localSheetId="4">#REF!</definedName>
    <definedName name="MODO" localSheetId="6">#REF!</definedName>
    <definedName name="MODO" localSheetId="5">#REF!</definedName>
    <definedName name="MODO">#REF!</definedName>
    <definedName name="MODV" localSheetId="1">#REF!</definedName>
    <definedName name="MODV" localSheetId="10">#REF!</definedName>
    <definedName name="MODV" localSheetId="13">#REF!</definedName>
    <definedName name="MODV" localSheetId="9">#REF!</definedName>
    <definedName name="MODV" localSheetId="12">#REF!</definedName>
    <definedName name="MODV" localSheetId="8">#REF!</definedName>
    <definedName name="MODV" localSheetId="11">#REF!</definedName>
    <definedName name="MODV" localSheetId="3">#REF!</definedName>
    <definedName name="MODV" localSheetId="7">#REF!</definedName>
    <definedName name="MODV" localSheetId="2">#REF!</definedName>
    <definedName name="MODV" localSheetId="4">#REF!</definedName>
    <definedName name="MODV" localSheetId="6">#REF!</definedName>
    <definedName name="MODV" localSheetId="5">#REF!</definedName>
    <definedName name="MODV">#REF!</definedName>
    <definedName name="MOLI" localSheetId="1">#REF!</definedName>
    <definedName name="MOLI" localSheetId="10">#REF!</definedName>
    <definedName name="MOLI" localSheetId="13">#REF!</definedName>
    <definedName name="MOLI" localSheetId="9">#REF!</definedName>
    <definedName name="MOLI" localSheetId="12">#REF!</definedName>
    <definedName name="MOLI" localSheetId="8">#REF!</definedName>
    <definedName name="MOLI" localSheetId="11">#REF!</definedName>
    <definedName name="MOLI" localSheetId="3">#REF!</definedName>
    <definedName name="MOLI" localSheetId="7">#REF!</definedName>
    <definedName name="MOLI" localSheetId="2">#REF!</definedName>
    <definedName name="MOLI" localSheetId="4">#REF!</definedName>
    <definedName name="MOLI" localSheetId="6">#REF!</definedName>
    <definedName name="MOLI" localSheetId="5">#REF!</definedName>
    <definedName name="MOLI">#REF!</definedName>
    <definedName name="MostraConcorrenti">#REF!</definedName>
    <definedName name="MostraVisuale">#REF!</definedName>
    <definedName name="MP">#REF!</definedName>
    <definedName name="MT_188" localSheetId="1">#REF!</definedName>
    <definedName name="MT_188" localSheetId="10">#REF!</definedName>
    <definedName name="MT_188" localSheetId="13">#REF!</definedName>
    <definedName name="MT_188" localSheetId="9">#REF!</definedName>
    <definedName name="MT_188" localSheetId="12">#REF!</definedName>
    <definedName name="MT_188" localSheetId="8">#REF!</definedName>
    <definedName name="MT_188" localSheetId="11">#REF!</definedName>
    <definedName name="MT_188" localSheetId="3">#REF!</definedName>
    <definedName name="MT_188" localSheetId="7">#REF!</definedName>
    <definedName name="MT_188" localSheetId="2">#REF!</definedName>
    <definedName name="MT_188" localSheetId="4">#REF!</definedName>
    <definedName name="MT_188" localSheetId="6">#REF!</definedName>
    <definedName name="MT_188" localSheetId="5">#REF!</definedName>
    <definedName name="MT_188">#REF!</definedName>
    <definedName name="MTD" localSheetId="1">#REF!</definedName>
    <definedName name="MTD" localSheetId="10">#REF!</definedName>
    <definedName name="MTD" localSheetId="13">#REF!</definedName>
    <definedName name="MTD" localSheetId="9">#REF!</definedName>
    <definedName name="MTD" localSheetId="12">#REF!</definedName>
    <definedName name="MTD" localSheetId="8">#REF!</definedName>
    <definedName name="MTD" localSheetId="11">#REF!</definedName>
    <definedName name="MTD" localSheetId="3">#REF!</definedName>
    <definedName name="MTD" localSheetId="7">#REF!</definedName>
    <definedName name="MTD" localSheetId="2">#REF!</definedName>
    <definedName name="MTD" localSheetId="4">#REF!</definedName>
    <definedName name="MTD" localSheetId="6">#REF!</definedName>
    <definedName name="MTD" localSheetId="5">#REF!</definedName>
    <definedName name="MTD">#REF!</definedName>
    <definedName name="MTM" localSheetId="1">#REF!</definedName>
    <definedName name="MTM" localSheetId="10">#REF!</definedName>
    <definedName name="MTM" localSheetId="13">#REF!</definedName>
    <definedName name="MTM" localSheetId="9">#REF!</definedName>
    <definedName name="MTM" localSheetId="12">#REF!</definedName>
    <definedName name="MTM" localSheetId="8">#REF!</definedName>
    <definedName name="MTM" localSheetId="11">#REF!</definedName>
    <definedName name="MTM" localSheetId="3">#REF!</definedName>
    <definedName name="MTM" localSheetId="7">#REF!</definedName>
    <definedName name="MTM" localSheetId="2">#REF!</definedName>
    <definedName name="MTM" localSheetId="4">#REF!</definedName>
    <definedName name="MTM" localSheetId="6">#REF!</definedName>
    <definedName name="MTM" localSheetId="5">#REF!</definedName>
    <definedName name="MTM">#REF!</definedName>
    <definedName name="MTTT1" localSheetId="1">#REF!</definedName>
    <definedName name="MTTT1" localSheetId="10">#REF!</definedName>
    <definedName name="MTTT1" localSheetId="13">#REF!</definedName>
    <definedName name="MTTT1" localSheetId="9">#REF!</definedName>
    <definedName name="MTTT1" localSheetId="12">#REF!</definedName>
    <definedName name="MTTT1" localSheetId="8">#REF!</definedName>
    <definedName name="MTTT1" localSheetId="11">#REF!</definedName>
    <definedName name="MTTT1" localSheetId="3">#REF!</definedName>
    <definedName name="MTTT1" localSheetId="7">#REF!</definedName>
    <definedName name="MTTT1" localSheetId="2">#REF!</definedName>
    <definedName name="MTTT1" localSheetId="4">#REF!</definedName>
    <definedName name="MTTT1" localSheetId="6">#REF!</definedName>
    <definedName name="MTTT1" localSheetId="5">#REF!</definedName>
    <definedName name="MTTT1">#REF!</definedName>
    <definedName name="MULTIPLA" localSheetId="1">#REF!</definedName>
    <definedName name="MULTIPLA" localSheetId="10">#REF!</definedName>
    <definedName name="MULTIPLA" localSheetId="13">#REF!</definedName>
    <definedName name="MULTIPLA" localSheetId="9">#REF!</definedName>
    <definedName name="MULTIPLA" localSheetId="12">#REF!</definedName>
    <definedName name="MULTIPLA" localSheetId="8">#REF!</definedName>
    <definedName name="MULTIPLA" localSheetId="11">#REF!</definedName>
    <definedName name="MULTIPLA" localSheetId="3">#REF!</definedName>
    <definedName name="MULTIPLA" localSheetId="7">#REF!</definedName>
    <definedName name="MULTIPLA" localSheetId="2">#REF!</definedName>
    <definedName name="MULTIPLA" localSheetId="4">#REF!</definedName>
    <definedName name="MULTIPLA" localSheetId="6">#REF!</definedName>
    <definedName name="MULTIPLA" localSheetId="5">#REF!</definedName>
    <definedName name="MULTIPLA">#REF!</definedName>
    <definedName name="Multipla_bi_power" localSheetId="1">#REF!</definedName>
    <definedName name="Multipla_bi_power" localSheetId="10">#REF!</definedName>
    <definedName name="Multipla_bi_power" localSheetId="13">#REF!</definedName>
    <definedName name="Multipla_bi_power" localSheetId="9">#REF!</definedName>
    <definedName name="Multipla_bi_power" localSheetId="12">#REF!</definedName>
    <definedName name="Multipla_bi_power" localSheetId="8">#REF!</definedName>
    <definedName name="Multipla_bi_power" localSheetId="11">#REF!</definedName>
    <definedName name="Multipla_bi_power" localSheetId="3">#REF!</definedName>
    <definedName name="Multipla_bi_power" localSheetId="7">#REF!</definedName>
    <definedName name="Multipla_bi_power" localSheetId="2">#REF!</definedName>
    <definedName name="Multipla_bi_power" localSheetId="4">#REF!</definedName>
    <definedName name="Multipla_bi_power" localSheetId="6">#REF!</definedName>
    <definedName name="Multipla_bi_power" localSheetId="5">#REF!</definedName>
    <definedName name="Multipla_bi_power">#REF!</definedName>
    <definedName name="MULTIPLA2001" localSheetId="1">#REF!</definedName>
    <definedName name="MULTIPLA2001" localSheetId="10">#REF!</definedName>
    <definedName name="MULTIPLA2001" localSheetId="13">#REF!</definedName>
    <definedName name="MULTIPLA2001" localSheetId="9">#REF!</definedName>
    <definedName name="MULTIPLA2001" localSheetId="12">#REF!</definedName>
    <definedName name="MULTIPLA2001" localSheetId="8">#REF!</definedName>
    <definedName name="MULTIPLA2001" localSheetId="11">#REF!</definedName>
    <definedName name="MULTIPLA2001" localSheetId="3">#REF!</definedName>
    <definedName name="MULTIPLA2001" localSheetId="7">#REF!</definedName>
    <definedName name="MULTIPLA2001" localSheetId="2">#REF!</definedName>
    <definedName name="MULTIPLA2001" localSheetId="4">#REF!</definedName>
    <definedName name="MULTIPLA2001" localSheetId="6">#REF!</definedName>
    <definedName name="MULTIPLA2001" localSheetId="5">#REF!</definedName>
    <definedName name="MULTIPLA2001">#REF!</definedName>
    <definedName name="MULTIPLA3" localSheetId="1">#REF!</definedName>
    <definedName name="MULTIPLA3" localSheetId="10">#REF!</definedName>
    <definedName name="MULTIPLA3" localSheetId="13">#REF!</definedName>
    <definedName name="MULTIPLA3" localSheetId="9">#REF!</definedName>
    <definedName name="MULTIPLA3" localSheetId="12">#REF!</definedName>
    <definedName name="MULTIPLA3" localSheetId="8">#REF!</definedName>
    <definedName name="MULTIPLA3" localSheetId="11">#REF!</definedName>
    <definedName name="MULTIPLA3" localSheetId="3">#REF!</definedName>
    <definedName name="MULTIPLA3" localSheetId="7">#REF!</definedName>
    <definedName name="MULTIPLA3" localSheetId="2">#REF!</definedName>
    <definedName name="MULTIPLA3" localSheetId="4">#REF!</definedName>
    <definedName name="MULTIPLA3" localSheetId="6">#REF!</definedName>
    <definedName name="MULTIPLA3" localSheetId="5">#REF!</definedName>
    <definedName name="MULTIPLA3">#REF!</definedName>
    <definedName name="N" localSheetId="1">#REF!</definedName>
    <definedName name="N" localSheetId="10">#REF!</definedName>
    <definedName name="N" localSheetId="13">#REF!</definedName>
    <definedName name="N" localSheetId="9">#REF!</definedName>
    <definedName name="N" localSheetId="12">#REF!</definedName>
    <definedName name="N" localSheetId="8">#REF!</definedName>
    <definedName name="N" localSheetId="11">#REF!</definedName>
    <definedName name="N" localSheetId="3">#REF!</definedName>
    <definedName name="N" localSheetId="7">#REF!</definedName>
    <definedName name="N" localSheetId="2">#REF!</definedName>
    <definedName name="N" localSheetId="4">#REF!</definedName>
    <definedName name="N" localSheetId="6">#REF!</definedName>
    <definedName name="N" localSheetId="5">#REF!</definedName>
    <definedName name="N">#REF!</definedName>
    <definedName name="n_3" localSheetId="1">#REF!</definedName>
    <definedName name="n_3" localSheetId="10">#REF!</definedName>
    <definedName name="n_3" localSheetId="13">#REF!</definedName>
    <definedName name="n_3" localSheetId="9">#REF!</definedName>
    <definedName name="n_3" localSheetId="12">#REF!</definedName>
    <definedName name="n_3" localSheetId="8">#REF!</definedName>
    <definedName name="n_3" localSheetId="11">#REF!</definedName>
    <definedName name="n_3" localSheetId="3">#REF!</definedName>
    <definedName name="n_3" localSheetId="7">#REF!</definedName>
    <definedName name="n_3" localSheetId="2">#REF!</definedName>
    <definedName name="n_3" localSheetId="4">#REF!</definedName>
    <definedName name="n_3" localSheetId="6">#REF!</definedName>
    <definedName name="n_3" localSheetId="5">#REF!</definedName>
    <definedName name="n_3">#REF!</definedName>
    <definedName name="n_4" localSheetId="1">#REF!</definedName>
    <definedName name="n_4" localSheetId="10">#REF!</definedName>
    <definedName name="n_4" localSheetId="13">#REF!</definedName>
    <definedName name="n_4" localSheetId="9">#REF!</definedName>
    <definedName name="n_4" localSheetId="12">#REF!</definedName>
    <definedName name="n_4" localSheetId="8">#REF!</definedName>
    <definedName name="n_4" localSheetId="11">#REF!</definedName>
    <definedName name="n_4" localSheetId="3">#REF!</definedName>
    <definedName name="n_4" localSheetId="7">#REF!</definedName>
    <definedName name="n_4" localSheetId="2">#REF!</definedName>
    <definedName name="n_4" localSheetId="4">#REF!</definedName>
    <definedName name="n_4" localSheetId="6">#REF!</definedName>
    <definedName name="n_4" localSheetId="5">#REF!</definedName>
    <definedName name="n_4">#REF!</definedName>
    <definedName name="n_5" localSheetId="1">#REF!</definedName>
    <definedName name="n_5" localSheetId="10">#REF!</definedName>
    <definedName name="n_5" localSheetId="13">#REF!</definedName>
    <definedName name="n_5" localSheetId="9">#REF!</definedName>
    <definedName name="n_5" localSheetId="12">#REF!</definedName>
    <definedName name="n_5" localSheetId="8">#REF!</definedName>
    <definedName name="n_5" localSheetId="11">#REF!</definedName>
    <definedName name="n_5" localSheetId="3">#REF!</definedName>
    <definedName name="n_5" localSheetId="7">#REF!</definedName>
    <definedName name="n_5" localSheetId="2">#REF!</definedName>
    <definedName name="n_5" localSheetId="4">#REF!</definedName>
    <definedName name="n_5" localSheetId="6">#REF!</definedName>
    <definedName name="n_5" localSheetId="5">#REF!</definedName>
    <definedName name="n_5">#REF!</definedName>
    <definedName name="n_6" localSheetId="1">#REF!</definedName>
    <definedName name="n_6" localSheetId="10">#REF!</definedName>
    <definedName name="n_6" localSheetId="13">#REF!</definedName>
    <definedName name="n_6" localSheetId="9">#REF!</definedName>
    <definedName name="n_6" localSheetId="12">#REF!</definedName>
    <definedName name="n_6" localSheetId="8">#REF!</definedName>
    <definedName name="n_6" localSheetId="11">#REF!</definedName>
    <definedName name="n_6" localSheetId="3">#REF!</definedName>
    <definedName name="n_6" localSheetId="7">#REF!</definedName>
    <definedName name="n_6" localSheetId="2">#REF!</definedName>
    <definedName name="n_6" localSheetId="4">#REF!</definedName>
    <definedName name="n_6" localSheetId="6">#REF!</definedName>
    <definedName name="n_6" localSheetId="5">#REF!</definedName>
    <definedName name="n_6">#REF!</definedName>
    <definedName name="n_7" localSheetId="1">#REF!</definedName>
    <definedName name="n_7" localSheetId="10">#REF!</definedName>
    <definedName name="n_7" localSheetId="13">#REF!</definedName>
    <definedName name="n_7" localSheetId="9">#REF!</definedName>
    <definedName name="n_7" localSheetId="12">#REF!</definedName>
    <definedName name="n_7" localSheetId="8">#REF!</definedName>
    <definedName name="n_7" localSheetId="11">#REF!</definedName>
    <definedName name="n_7" localSheetId="3">#REF!</definedName>
    <definedName name="n_7" localSheetId="7">#REF!</definedName>
    <definedName name="n_7" localSheetId="2">#REF!</definedName>
    <definedName name="n_7" localSheetId="4">#REF!</definedName>
    <definedName name="n_7" localSheetId="6">#REF!</definedName>
    <definedName name="n_7" localSheetId="5">#REF!</definedName>
    <definedName name="n_7">#REF!</definedName>
    <definedName name="N_IMP" localSheetId="1">#REF!</definedName>
    <definedName name="N_IMP" localSheetId="10">#REF!</definedName>
    <definedName name="N_IMP" localSheetId="13">#REF!</definedName>
    <definedName name="N_IMP" localSheetId="9">#REF!</definedName>
    <definedName name="N_IMP" localSheetId="12">#REF!</definedName>
    <definedName name="N_IMP" localSheetId="8">#REF!</definedName>
    <definedName name="N_IMP" localSheetId="11">#REF!</definedName>
    <definedName name="N_IMP" localSheetId="3">#REF!</definedName>
    <definedName name="N_IMP" localSheetId="7">#REF!</definedName>
    <definedName name="N_IMP" localSheetId="2">#REF!</definedName>
    <definedName name="N_IMP" localSheetId="4">#REF!</definedName>
    <definedName name="N_IMP" localSheetId="6">#REF!</definedName>
    <definedName name="N_IMP" localSheetId="5">#REF!</definedName>
    <definedName name="N_IMP">#REF!</definedName>
    <definedName name="N1_AAE" localSheetId="1">#REF!</definedName>
    <definedName name="N1_AAE" localSheetId="10">#REF!</definedName>
    <definedName name="N1_AAE" localSheetId="13">#REF!</definedName>
    <definedName name="N1_AAE" localSheetId="9">#REF!</definedName>
    <definedName name="N1_AAE" localSheetId="12">#REF!</definedName>
    <definedName name="N1_AAE" localSheetId="8">#REF!</definedName>
    <definedName name="N1_AAE" localSheetId="11">#REF!</definedName>
    <definedName name="N1_AAE" localSheetId="3">#REF!</definedName>
    <definedName name="N1_AAE" localSheetId="7">#REF!</definedName>
    <definedName name="N1_AAE" localSheetId="2">#REF!</definedName>
    <definedName name="N1_AAE" localSheetId="4">#REF!</definedName>
    <definedName name="N1_AAE" localSheetId="6">#REF!</definedName>
    <definedName name="N1_AAE" localSheetId="5">#REF!</definedName>
    <definedName name="N1_AAE">#REF!</definedName>
    <definedName name="N1_ALTRI" localSheetId="1">#REF!</definedName>
    <definedName name="N1_ALTRI" localSheetId="10">#REF!</definedName>
    <definedName name="N1_ALTRI" localSheetId="13">#REF!</definedName>
    <definedName name="N1_ALTRI" localSheetId="9">#REF!</definedName>
    <definedName name="N1_ALTRI" localSheetId="12">#REF!</definedName>
    <definedName name="N1_ALTRI" localSheetId="8">#REF!</definedName>
    <definedName name="N1_ALTRI" localSheetId="11">#REF!</definedName>
    <definedName name="N1_ALTRI" localSheetId="3">#REF!</definedName>
    <definedName name="N1_ALTRI" localSheetId="7">#REF!</definedName>
    <definedName name="N1_ALTRI" localSheetId="2">#REF!</definedName>
    <definedName name="N1_ALTRI" localSheetId="4">#REF!</definedName>
    <definedName name="N1_ALTRI" localSheetId="6">#REF!</definedName>
    <definedName name="N1_ALTRI" localSheetId="5">#REF!</definedName>
    <definedName name="N1_ALTRI">#REF!</definedName>
    <definedName name="N1_IMP" localSheetId="1">#REF!</definedName>
    <definedName name="N1_IMP" localSheetId="10">#REF!</definedName>
    <definedName name="N1_IMP" localSheetId="13">#REF!</definedName>
    <definedName name="N1_IMP" localSheetId="9">#REF!</definedName>
    <definedName name="N1_IMP" localSheetId="12">#REF!</definedName>
    <definedName name="N1_IMP" localSheetId="8">#REF!</definedName>
    <definedName name="N1_IMP" localSheetId="11">#REF!</definedName>
    <definedName name="N1_IMP" localSheetId="3">#REF!</definedName>
    <definedName name="N1_IMP" localSheetId="7">#REF!</definedName>
    <definedName name="N1_IMP" localSheetId="2">#REF!</definedName>
    <definedName name="N1_IMP" localSheetId="4">#REF!</definedName>
    <definedName name="N1_IMP" localSheetId="6">#REF!</definedName>
    <definedName name="N1_IMP" localSheetId="5">#REF!</definedName>
    <definedName name="N1_IMP">#REF!</definedName>
    <definedName name="N1_MM" localSheetId="1">#REF!</definedName>
    <definedName name="N1_MM" localSheetId="10">#REF!</definedName>
    <definedName name="N1_MM" localSheetId="13">#REF!</definedName>
    <definedName name="N1_MM" localSheetId="9">#REF!</definedName>
    <definedName name="N1_MM" localSheetId="12">#REF!</definedName>
    <definedName name="N1_MM" localSheetId="8">#REF!</definedName>
    <definedName name="N1_MM" localSheetId="11">#REF!</definedName>
    <definedName name="N1_MM" localSheetId="3">#REF!</definedName>
    <definedName name="N1_MM" localSheetId="7">#REF!</definedName>
    <definedName name="N1_MM" localSheetId="2">#REF!</definedName>
    <definedName name="N1_MM" localSheetId="4">#REF!</definedName>
    <definedName name="N1_MM" localSheetId="6">#REF!</definedName>
    <definedName name="N1_MM" localSheetId="5">#REF!</definedName>
    <definedName name="N1_MM">#REF!</definedName>
    <definedName name="N2_AAE" localSheetId="1">#REF!</definedName>
    <definedName name="N2_AAE" localSheetId="10">#REF!</definedName>
    <definedName name="N2_AAE" localSheetId="13">#REF!</definedName>
    <definedName name="N2_AAE" localSheetId="9">#REF!</definedName>
    <definedName name="N2_AAE" localSheetId="12">#REF!</definedName>
    <definedName name="N2_AAE" localSheetId="8">#REF!</definedName>
    <definedName name="N2_AAE" localSheetId="11">#REF!</definedName>
    <definedName name="N2_AAE" localSheetId="3">#REF!</definedName>
    <definedName name="N2_AAE" localSheetId="7">#REF!</definedName>
    <definedName name="N2_AAE" localSheetId="2">#REF!</definedName>
    <definedName name="N2_AAE" localSheetId="4">#REF!</definedName>
    <definedName name="N2_AAE" localSheetId="6">#REF!</definedName>
    <definedName name="N2_AAE" localSheetId="5">#REF!</definedName>
    <definedName name="N2_AAE">#REF!</definedName>
    <definedName name="N2_ALTRI" localSheetId="1">#REF!</definedName>
    <definedName name="N2_ALTRI" localSheetId="10">#REF!</definedName>
    <definedName name="N2_ALTRI" localSheetId="13">#REF!</definedName>
    <definedName name="N2_ALTRI" localSheetId="9">#REF!</definedName>
    <definedName name="N2_ALTRI" localSheetId="12">#REF!</definedName>
    <definedName name="N2_ALTRI" localSheetId="8">#REF!</definedName>
    <definedName name="N2_ALTRI" localSheetId="11">#REF!</definedName>
    <definedName name="N2_ALTRI" localSheetId="3">#REF!</definedName>
    <definedName name="N2_ALTRI" localSheetId="7">#REF!</definedName>
    <definedName name="N2_ALTRI" localSheetId="2">#REF!</definedName>
    <definedName name="N2_ALTRI" localSheetId="4">#REF!</definedName>
    <definedName name="N2_ALTRI" localSheetId="6">#REF!</definedName>
    <definedName name="N2_ALTRI" localSheetId="5">#REF!</definedName>
    <definedName name="N2_ALTRI">#REF!</definedName>
    <definedName name="N2_IMP" localSheetId="1">#REF!</definedName>
    <definedName name="N2_IMP" localSheetId="10">#REF!</definedName>
    <definedName name="N2_IMP" localSheetId="13">#REF!</definedName>
    <definedName name="N2_IMP" localSheetId="9">#REF!</definedName>
    <definedName name="N2_IMP" localSheetId="12">#REF!</definedName>
    <definedName name="N2_IMP" localSheetId="8">#REF!</definedName>
    <definedName name="N2_IMP" localSheetId="11">#REF!</definedName>
    <definedName name="N2_IMP" localSheetId="3">#REF!</definedName>
    <definedName name="N2_IMP" localSheetId="7">#REF!</definedName>
    <definedName name="N2_IMP" localSheetId="2">#REF!</definedName>
    <definedName name="N2_IMP" localSheetId="4">#REF!</definedName>
    <definedName name="N2_IMP" localSheetId="6">#REF!</definedName>
    <definedName name="N2_IMP" localSheetId="5">#REF!</definedName>
    <definedName name="N2_IMP">#REF!</definedName>
    <definedName name="N2_MM" localSheetId="1">#REF!</definedName>
    <definedName name="N2_MM" localSheetId="10">#REF!</definedName>
    <definedName name="N2_MM" localSheetId="13">#REF!</definedName>
    <definedName name="N2_MM" localSheetId="9">#REF!</definedName>
    <definedName name="N2_MM" localSheetId="12">#REF!</definedName>
    <definedName name="N2_MM" localSheetId="8">#REF!</definedName>
    <definedName name="N2_MM" localSheetId="11">#REF!</definedName>
    <definedName name="N2_MM" localSheetId="3">#REF!</definedName>
    <definedName name="N2_MM" localSheetId="7">#REF!</definedName>
    <definedName name="N2_MM" localSheetId="2">#REF!</definedName>
    <definedName name="N2_MM" localSheetId="4">#REF!</definedName>
    <definedName name="N2_MM" localSheetId="6">#REF!</definedName>
    <definedName name="N2_MM" localSheetId="5">#REF!</definedName>
    <definedName name="N2_MM">#REF!</definedName>
    <definedName name="N3_AAE" localSheetId="1">#REF!</definedName>
    <definedName name="N3_AAE" localSheetId="10">#REF!</definedName>
    <definedName name="N3_AAE" localSheetId="13">#REF!</definedName>
    <definedName name="N3_AAE" localSheetId="9">#REF!</definedName>
    <definedName name="N3_AAE" localSheetId="12">#REF!</definedName>
    <definedName name="N3_AAE" localSheetId="8">#REF!</definedName>
    <definedName name="N3_AAE" localSheetId="11">#REF!</definedName>
    <definedName name="N3_AAE" localSheetId="3">#REF!</definedName>
    <definedName name="N3_AAE" localSheetId="7">#REF!</definedName>
    <definedName name="N3_AAE" localSheetId="2">#REF!</definedName>
    <definedName name="N3_AAE" localSheetId="4">#REF!</definedName>
    <definedName name="N3_AAE" localSheetId="6">#REF!</definedName>
    <definedName name="N3_AAE" localSheetId="5">#REF!</definedName>
    <definedName name="N3_AAE">#REF!</definedName>
    <definedName name="N3_ALTRI" localSheetId="1">#REF!</definedName>
    <definedName name="N3_ALTRI" localSheetId="10">#REF!</definedName>
    <definedName name="N3_ALTRI" localSheetId="13">#REF!</definedName>
    <definedName name="N3_ALTRI" localSheetId="9">#REF!</definedName>
    <definedName name="N3_ALTRI" localSheetId="12">#REF!</definedName>
    <definedName name="N3_ALTRI" localSheetId="8">#REF!</definedName>
    <definedName name="N3_ALTRI" localSheetId="11">#REF!</definedName>
    <definedName name="N3_ALTRI" localSheetId="3">#REF!</definedName>
    <definedName name="N3_ALTRI" localSheetId="7">#REF!</definedName>
    <definedName name="N3_ALTRI" localSheetId="2">#REF!</definedName>
    <definedName name="N3_ALTRI" localSheetId="4">#REF!</definedName>
    <definedName name="N3_ALTRI" localSheetId="6">#REF!</definedName>
    <definedName name="N3_ALTRI" localSheetId="5">#REF!</definedName>
    <definedName name="N3_ALTRI">#REF!</definedName>
    <definedName name="N3_IMP" localSheetId="1">#REF!</definedName>
    <definedName name="N3_IMP" localSheetId="10">#REF!</definedName>
    <definedName name="N3_IMP" localSheetId="13">#REF!</definedName>
    <definedName name="N3_IMP" localSheetId="9">#REF!</definedName>
    <definedName name="N3_IMP" localSheetId="12">#REF!</definedName>
    <definedName name="N3_IMP" localSheetId="8">#REF!</definedName>
    <definedName name="N3_IMP" localSheetId="11">#REF!</definedName>
    <definedName name="N3_IMP" localSheetId="3">#REF!</definedName>
    <definedName name="N3_IMP" localSheetId="7">#REF!</definedName>
    <definedName name="N3_IMP" localSheetId="2">#REF!</definedName>
    <definedName name="N3_IMP" localSheetId="4">#REF!</definedName>
    <definedName name="N3_IMP" localSheetId="6">#REF!</definedName>
    <definedName name="N3_IMP" localSheetId="5">#REF!</definedName>
    <definedName name="N3_IMP">#REF!</definedName>
    <definedName name="N3_MM" localSheetId="1">#REF!</definedName>
    <definedName name="N3_MM" localSheetId="10">#REF!</definedName>
    <definedName name="N3_MM" localSheetId="13">#REF!</definedName>
    <definedName name="N3_MM" localSheetId="9">#REF!</definedName>
    <definedName name="N3_MM" localSheetId="12">#REF!</definedName>
    <definedName name="N3_MM" localSheetId="8">#REF!</definedName>
    <definedName name="N3_MM" localSheetId="11">#REF!</definedName>
    <definedName name="N3_MM" localSheetId="3">#REF!</definedName>
    <definedName name="N3_MM" localSheetId="7">#REF!</definedName>
    <definedName name="N3_MM" localSheetId="2">#REF!</definedName>
    <definedName name="N3_MM" localSheetId="4">#REF!</definedName>
    <definedName name="N3_MM" localSheetId="6">#REF!</definedName>
    <definedName name="N3_MM" localSheetId="5">#REF!</definedName>
    <definedName name="N3_MM">#REF!</definedName>
    <definedName name="N4_AAE" localSheetId="1">#REF!</definedName>
    <definedName name="N4_AAE" localSheetId="10">#REF!</definedName>
    <definedName name="N4_AAE" localSheetId="13">#REF!</definedName>
    <definedName name="N4_AAE" localSheetId="9">#REF!</definedName>
    <definedName name="N4_AAE" localSheetId="12">#REF!</definedName>
    <definedName name="N4_AAE" localSheetId="8">#REF!</definedName>
    <definedName name="N4_AAE" localSheetId="11">#REF!</definedName>
    <definedName name="N4_AAE" localSheetId="3">#REF!</definedName>
    <definedName name="N4_AAE" localSheetId="7">#REF!</definedName>
    <definedName name="N4_AAE" localSheetId="2">#REF!</definedName>
    <definedName name="N4_AAE" localSheetId="4">#REF!</definedName>
    <definedName name="N4_AAE" localSheetId="6">#REF!</definedName>
    <definedName name="N4_AAE" localSheetId="5">#REF!</definedName>
    <definedName name="N4_AAE">#REF!</definedName>
    <definedName name="N4_ALTRI" localSheetId="1">#REF!</definedName>
    <definedName name="N4_ALTRI" localSheetId="10">#REF!</definedName>
    <definedName name="N4_ALTRI" localSheetId="13">#REF!</definedName>
    <definedName name="N4_ALTRI" localSheetId="9">#REF!</definedName>
    <definedName name="N4_ALTRI" localSheetId="12">#REF!</definedName>
    <definedName name="N4_ALTRI" localSheetId="8">#REF!</definedName>
    <definedName name="N4_ALTRI" localSheetId="11">#REF!</definedName>
    <definedName name="N4_ALTRI" localSheetId="3">#REF!</definedName>
    <definedName name="N4_ALTRI" localSheetId="7">#REF!</definedName>
    <definedName name="N4_ALTRI" localSheetId="2">#REF!</definedName>
    <definedName name="N4_ALTRI" localSheetId="4">#REF!</definedName>
    <definedName name="N4_ALTRI" localSheetId="6">#REF!</definedName>
    <definedName name="N4_ALTRI" localSheetId="5">#REF!</definedName>
    <definedName name="N4_ALTRI">#REF!</definedName>
    <definedName name="N4_IMP" localSheetId="1">#REF!</definedName>
    <definedName name="N4_IMP" localSheetId="10">#REF!</definedName>
    <definedName name="N4_IMP" localSheetId="13">#REF!</definedName>
    <definedName name="N4_IMP" localSheetId="9">#REF!</definedName>
    <definedName name="N4_IMP" localSheetId="12">#REF!</definedName>
    <definedName name="N4_IMP" localSheetId="8">#REF!</definedName>
    <definedName name="N4_IMP" localSheetId="11">#REF!</definedName>
    <definedName name="N4_IMP" localSheetId="3">#REF!</definedName>
    <definedName name="N4_IMP" localSheetId="7">#REF!</definedName>
    <definedName name="N4_IMP" localSheetId="2">#REF!</definedName>
    <definedName name="N4_IMP" localSheetId="4">#REF!</definedName>
    <definedName name="N4_IMP" localSheetId="6">#REF!</definedName>
    <definedName name="N4_IMP" localSheetId="5">#REF!</definedName>
    <definedName name="N4_IMP">#REF!</definedName>
    <definedName name="N4_MM" localSheetId="1">#REF!</definedName>
    <definedName name="N4_MM" localSheetId="10">#REF!</definedName>
    <definedName name="N4_MM" localSheetId="13">#REF!</definedName>
    <definedName name="N4_MM" localSheetId="9">#REF!</definedName>
    <definedName name="N4_MM" localSheetId="12">#REF!</definedName>
    <definedName name="N4_MM" localSheetId="8">#REF!</definedName>
    <definedName name="N4_MM" localSheetId="11">#REF!</definedName>
    <definedName name="N4_MM" localSheetId="3">#REF!</definedName>
    <definedName name="N4_MM" localSheetId="7">#REF!</definedName>
    <definedName name="N4_MM" localSheetId="2">#REF!</definedName>
    <definedName name="N4_MM" localSheetId="4">#REF!</definedName>
    <definedName name="N4_MM" localSheetId="6">#REF!</definedName>
    <definedName name="N4_MM" localSheetId="5">#REF!</definedName>
    <definedName name="N4_MM">#REF!</definedName>
    <definedName name="N5_IMP" localSheetId="1">#REF!</definedName>
    <definedName name="N5_IMP" localSheetId="10">#REF!</definedName>
    <definedName name="N5_IMP" localSheetId="13">#REF!</definedName>
    <definedName name="N5_IMP" localSheetId="9">#REF!</definedName>
    <definedName name="N5_IMP" localSheetId="12">#REF!</definedName>
    <definedName name="N5_IMP" localSheetId="8">#REF!</definedName>
    <definedName name="N5_IMP" localSheetId="11">#REF!</definedName>
    <definedName name="N5_IMP" localSheetId="3">#REF!</definedName>
    <definedName name="N5_IMP" localSheetId="7">#REF!</definedName>
    <definedName name="N5_IMP" localSheetId="2">#REF!</definedName>
    <definedName name="N5_IMP" localSheetId="4">#REF!</definedName>
    <definedName name="N5_IMP" localSheetId="6">#REF!</definedName>
    <definedName name="N5_IMP" localSheetId="5">#REF!</definedName>
    <definedName name="N5_IMP">#REF!</definedName>
    <definedName name="NA" localSheetId="1">#REF!</definedName>
    <definedName name="NA" localSheetId="10">#REF!</definedName>
    <definedName name="NA" localSheetId="13">#REF!</definedName>
    <definedName name="NA" localSheetId="9">#REF!</definedName>
    <definedName name="NA" localSheetId="12">#REF!</definedName>
    <definedName name="NA" localSheetId="8">#REF!</definedName>
    <definedName name="NA" localSheetId="11">#REF!</definedName>
    <definedName name="NA" localSheetId="3">#REF!</definedName>
    <definedName name="NA" localSheetId="7">#REF!</definedName>
    <definedName name="NA" localSheetId="2">#REF!</definedName>
    <definedName name="NA" localSheetId="4">#REF!</definedName>
    <definedName name="NA" localSheetId="6">#REF!</definedName>
    <definedName name="NA" localSheetId="5">#REF!</definedName>
    <definedName name="NA">#REF!</definedName>
    <definedName name="NascondiConcorrenti">#REF!</definedName>
    <definedName name="NascondiVisuale">#REF!</definedName>
    <definedName name="NB" localSheetId="1">#REF!</definedName>
    <definedName name="NB" localSheetId="10">#REF!</definedName>
    <definedName name="NB" localSheetId="13">#REF!</definedName>
    <definedName name="NB" localSheetId="9">#REF!</definedName>
    <definedName name="NB" localSheetId="12">#REF!</definedName>
    <definedName name="NB" localSheetId="8">#REF!</definedName>
    <definedName name="NB" localSheetId="11">#REF!</definedName>
    <definedName name="NB" localSheetId="3">#REF!</definedName>
    <definedName name="NB" localSheetId="7">#REF!</definedName>
    <definedName name="NB" localSheetId="2">#REF!</definedName>
    <definedName name="NB" localSheetId="4">#REF!</definedName>
    <definedName name="NB" localSheetId="6">#REF!</definedName>
    <definedName name="NB" localSheetId="5">#REF!</definedName>
    <definedName name="NB">#REF!</definedName>
    <definedName name="NC" localSheetId="1">#REF!</definedName>
    <definedName name="NC" localSheetId="10">#REF!</definedName>
    <definedName name="NC" localSheetId="13">#REF!</definedName>
    <definedName name="NC" localSheetId="9">#REF!</definedName>
    <definedName name="NC" localSheetId="12">#REF!</definedName>
    <definedName name="NC" localSheetId="8">#REF!</definedName>
    <definedName name="NC" localSheetId="11">#REF!</definedName>
    <definedName name="NC" localSheetId="3">#REF!</definedName>
    <definedName name="NC" localSheetId="7">#REF!</definedName>
    <definedName name="NC" localSheetId="2">#REF!</definedName>
    <definedName name="NC" localSheetId="4">#REF!</definedName>
    <definedName name="NC" localSheetId="6">#REF!</definedName>
    <definedName name="NC" localSheetId="5">#REF!</definedName>
    <definedName name="NC">#REF!</definedName>
    <definedName name="ND" localSheetId="1">#REF!</definedName>
    <definedName name="ND" localSheetId="10">#REF!</definedName>
    <definedName name="ND" localSheetId="13">#REF!</definedName>
    <definedName name="ND" localSheetId="9">#REF!</definedName>
    <definedName name="ND" localSheetId="12">#REF!</definedName>
    <definedName name="ND" localSheetId="8">#REF!</definedName>
    <definedName name="ND" localSheetId="11">#REF!</definedName>
    <definedName name="ND" localSheetId="3">#REF!</definedName>
    <definedName name="ND" localSheetId="7">#REF!</definedName>
    <definedName name="ND" localSheetId="2">#REF!</definedName>
    <definedName name="ND" localSheetId="4">#REF!</definedName>
    <definedName name="ND" localSheetId="6">#REF!</definedName>
    <definedName name="ND" localSheetId="5">#REF!</definedName>
    <definedName name="ND">#REF!</definedName>
    <definedName name="NE" localSheetId="1">#REF!</definedName>
    <definedName name="NE" localSheetId="10">#REF!</definedName>
    <definedName name="NE" localSheetId="13">#REF!</definedName>
    <definedName name="NE" localSheetId="9">#REF!</definedName>
    <definedName name="NE" localSheetId="12">#REF!</definedName>
    <definedName name="NE" localSheetId="8">#REF!</definedName>
    <definedName name="NE" localSheetId="11">#REF!</definedName>
    <definedName name="NE" localSheetId="3">#REF!</definedName>
    <definedName name="NE" localSheetId="7">#REF!</definedName>
    <definedName name="NE" localSheetId="2">#REF!</definedName>
    <definedName name="NE" localSheetId="4">#REF!</definedName>
    <definedName name="NE" localSheetId="6">#REF!</definedName>
    <definedName name="NE" localSheetId="5">#REF!</definedName>
    <definedName name="NE">#REF!</definedName>
    <definedName name="NK" localSheetId="1">#REF!</definedName>
    <definedName name="NK" localSheetId="10">#REF!</definedName>
    <definedName name="NK" localSheetId="13">#REF!</definedName>
    <definedName name="NK" localSheetId="9">#REF!</definedName>
    <definedName name="NK" localSheetId="12">#REF!</definedName>
    <definedName name="NK" localSheetId="8">#REF!</definedName>
    <definedName name="NK" localSheetId="11">#REF!</definedName>
    <definedName name="NK" localSheetId="3">#REF!</definedName>
    <definedName name="NK" localSheetId="7">#REF!</definedName>
    <definedName name="NK" localSheetId="2">#REF!</definedName>
    <definedName name="NK" localSheetId="4">#REF!</definedName>
    <definedName name="NK" localSheetId="6">#REF!</definedName>
    <definedName name="NK" localSheetId="5">#REF!</definedName>
    <definedName name="NK">#REF!</definedName>
    <definedName name="nl" localSheetId="1">#REF!</definedName>
    <definedName name="nl" localSheetId="10">#REF!</definedName>
    <definedName name="nl" localSheetId="13">#REF!</definedName>
    <definedName name="nl" localSheetId="9">#REF!</definedName>
    <definedName name="nl" localSheetId="12">#REF!</definedName>
    <definedName name="nl" localSheetId="8">#REF!</definedName>
    <definedName name="nl" localSheetId="11">#REF!</definedName>
    <definedName name="nl" localSheetId="3">#REF!</definedName>
    <definedName name="nl" localSheetId="7">#REF!</definedName>
    <definedName name="nl" localSheetId="2">#REF!</definedName>
    <definedName name="nl" localSheetId="4">#REF!</definedName>
    <definedName name="nl" localSheetId="6">#REF!</definedName>
    <definedName name="nl" localSheetId="5">#REF!</definedName>
    <definedName name="nl">#REF!</definedName>
    <definedName name="nome1">#REF!</definedName>
    <definedName name="nome2">#REF!</definedName>
    <definedName name="nome3">#REF!</definedName>
    <definedName name="nome4">#REF!</definedName>
    <definedName name="NomeTabella">"Dummy"</definedName>
    <definedName name="NOV" localSheetId="1">#REF!</definedName>
    <definedName name="NOV" localSheetId="10">#REF!</definedName>
    <definedName name="NOV" localSheetId="13">#REF!</definedName>
    <definedName name="NOV" localSheetId="9">#REF!</definedName>
    <definedName name="NOV" localSheetId="12">#REF!</definedName>
    <definedName name="NOV" localSheetId="8">#REF!</definedName>
    <definedName name="NOV" localSheetId="11">#REF!</definedName>
    <definedName name="NOV" localSheetId="3">#REF!</definedName>
    <definedName name="NOV" localSheetId="7">#REF!</definedName>
    <definedName name="NOV" localSheetId="2">#REF!</definedName>
    <definedName name="NOV" localSheetId="4">#REF!</definedName>
    <definedName name="NOV" localSheetId="6">#REF!</definedName>
    <definedName name="NOV" localSheetId="5">#REF!</definedName>
    <definedName name="NOV">#REF!</definedName>
    <definedName name="NOVA1" localSheetId="1">#REF!</definedName>
    <definedName name="NOVA1" localSheetId="10">#REF!</definedName>
    <definedName name="NOVA1" localSheetId="13">#REF!</definedName>
    <definedName name="NOVA1" localSheetId="9">#REF!</definedName>
    <definedName name="NOVA1" localSheetId="12">#REF!</definedName>
    <definedName name="NOVA1" localSheetId="8">#REF!</definedName>
    <definedName name="NOVA1" localSheetId="11">#REF!</definedName>
    <definedName name="NOVA1" localSheetId="3">#REF!</definedName>
    <definedName name="NOVA1" localSheetId="7">#REF!</definedName>
    <definedName name="NOVA1" localSheetId="2">#REF!</definedName>
    <definedName name="NOVA1" localSheetId="4">#REF!</definedName>
    <definedName name="NOVA1" localSheetId="6">#REF!</definedName>
    <definedName name="NOVA1" localSheetId="5">#REF!</definedName>
    <definedName name="NOVA1">#REF!</definedName>
    <definedName name="NOVA2" localSheetId="1">#REF!</definedName>
    <definedName name="NOVA2" localSheetId="10">#REF!</definedName>
    <definedName name="NOVA2" localSheetId="13">#REF!</definedName>
    <definedName name="NOVA2" localSheetId="9">#REF!</definedName>
    <definedName name="NOVA2" localSheetId="12">#REF!</definedName>
    <definedName name="NOVA2" localSheetId="8">#REF!</definedName>
    <definedName name="NOVA2" localSheetId="11">#REF!</definedName>
    <definedName name="NOVA2" localSheetId="3">#REF!</definedName>
    <definedName name="NOVA2" localSheetId="7">#REF!</definedName>
    <definedName name="NOVA2" localSheetId="2">#REF!</definedName>
    <definedName name="NOVA2" localSheetId="4">#REF!</definedName>
    <definedName name="NOVA2" localSheetId="6">#REF!</definedName>
    <definedName name="NOVA2" localSheetId="5">#REF!</definedName>
    <definedName name="NOVA2">#REF!</definedName>
    <definedName name="NP">#REF!</definedName>
    <definedName name="Nummer">#REF!</definedName>
    <definedName name="NUOVA_PUNTO_CABRIO" localSheetId="1">#REF!</definedName>
    <definedName name="NUOVA_PUNTO_CABRIO" localSheetId="10">#REF!</definedName>
    <definedName name="NUOVA_PUNTO_CABRIO" localSheetId="13">#REF!</definedName>
    <definedName name="NUOVA_PUNTO_CABRIO" localSheetId="9">#REF!</definedName>
    <definedName name="NUOVA_PUNTO_CABRIO" localSheetId="12">#REF!</definedName>
    <definedName name="NUOVA_PUNTO_CABRIO" localSheetId="8">#REF!</definedName>
    <definedName name="NUOVA_PUNTO_CABRIO" localSheetId="11">#REF!</definedName>
    <definedName name="NUOVA_PUNTO_CABRIO" localSheetId="3">#REF!</definedName>
    <definedName name="NUOVA_PUNTO_CABRIO" localSheetId="7">#REF!</definedName>
    <definedName name="NUOVA_PUNTO_CABRIO" localSheetId="2">#REF!</definedName>
    <definedName name="NUOVA_PUNTO_CABRIO" localSheetId="4">#REF!</definedName>
    <definedName name="NUOVA_PUNTO_CABRIO" localSheetId="6">#REF!</definedName>
    <definedName name="NUOVA_PUNTO_CABRIO" localSheetId="5">#REF!</definedName>
    <definedName name="NUOVA_PUNTO_CABRIO">#REF!</definedName>
    <definedName name="nuove_motor" localSheetId="1">#REF!</definedName>
    <definedName name="nuove_motor" localSheetId="10">#REF!</definedName>
    <definedName name="nuove_motor" localSheetId="13">#REF!</definedName>
    <definedName name="nuove_motor" localSheetId="9">#REF!</definedName>
    <definedName name="nuove_motor" localSheetId="12">#REF!</definedName>
    <definedName name="nuove_motor" localSheetId="8">#REF!</definedName>
    <definedName name="nuove_motor" localSheetId="11">#REF!</definedName>
    <definedName name="nuove_motor" localSheetId="3">#REF!</definedName>
    <definedName name="nuove_motor" localSheetId="7">#REF!</definedName>
    <definedName name="nuove_motor" localSheetId="2">#REF!</definedName>
    <definedName name="nuove_motor" localSheetId="4">#REF!</definedName>
    <definedName name="nuove_motor" localSheetId="6">#REF!</definedName>
    <definedName name="nuove_motor" localSheetId="5">#REF!</definedName>
    <definedName name="nuove_motor">#REF!</definedName>
    <definedName name="O" localSheetId="1">{#N/A,#N/A,FALSE,"Cover Sheet";#N/A,#N/A,FALSE,"BE 13 Fiesta";#N/A,#N/A,FALSE,"New Fiesta";#N/A,#N/A,FALSE,"Escort";#N/A,#N/A,FALSE,"Mondeo";#N/A,#N/A,FALSE,"Scorpio";#N/A,#N/A,FALSE,"Probe";#N/A,#N/A,FALSE,"Maverick";#N/A,#N/A,FALSE,"Galaxy";#N/A,#N/A,FALSE,"Light vans";#N/A,#N/A,FALSE,"Transit"}</definedName>
    <definedName name="O" localSheetId="10">{#N/A,#N/A,FALSE,"Cover Sheet";#N/A,#N/A,FALSE,"BE 13 Fiesta";#N/A,#N/A,FALSE,"New Fiesta";#N/A,#N/A,FALSE,"Escort";#N/A,#N/A,FALSE,"Mondeo";#N/A,#N/A,FALSE,"Scorpio";#N/A,#N/A,FALSE,"Probe";#N/A,#N/A,FALSE,"Maverick";#N/A,#N/A,FALSE,"Galaxy";#N/A,#N/A,FALSE,"Light vans";#N/A,#N/A,FALSE,"Transit"}</definedName>
    <definedName name="O" localSheetId="13">{#N/A,#N/A,FALSE,"Cover Sheet";#N/A,#N/A,FALSE,"BE 13 Fiesta";#N/A,#N/A,FALSE,"New Fiesta";#N/A,#N/A,FALSE,"Escort";#N/A,#N/A,FALSE,"Mondeo";#N/A,#N/A,FALSE,"Scorpio";#N/A,#N/A,FALSE,"Probe";#N/A,#N/A,FALSE,"Maverick";#N/A,#N/A,FALSE,"Galaxy";#N/A,#N/A,FALSE,"Light vans";#N/A,#N/A,FALSE,"Transit"}</definedName>
    <definedName name="O" localSheetId="9">{#N/A,#N/A,FALSE,"Cover Sheet";#N/A,#N/A,FALSE,"BE 13 Fiesta";#N/A,#N/A,FALSE,"New Fiesta";#N/A,#N/A,FALSE,"Escort";#N/A,#N/A,FALSE,"Mondeo";#N/A,#N/A,FALSE,"Scorpio";#N/A,#N/A,FALSE,"Probe";#N/A,#N/A,FALSE,"Maverick";#N/A,#N/A,FALSE,"Galaxy";#N/A,#N/A,FALSE,"Light vans";#N/A,#N/A,FALSE,"Transit"}</definedName>
    <definedName name="O" localSheetId="12">{#N/A,#N/A,FALSE,"Cover Sheet";#N/A,#N/A,FALSE,"BE 13 Fiesta";#N/A,#N/A,FALSE,"New Fiesta";#N/A,#N/A,FALSE,"Escort";#N/A,#N/A,FALSE,"Mondeo";#N/A,#N/A,FALSE,"Scorpio";#N/A,#N/A,FALSE,"Probe";#N/A,#N/A,FALSE,"Maverick";#N/A,#N/A,FALSE,"Galaxy";#N/A,#N/A,FALSE,"Light vans";#N/A,#N/A,FALSE,"Transit"}</definedName>
    <definedName name="O" localSheetId="8">{#N/A,#N/A,FALSE,"Cover Sheet";#N/A,#N/A,FALSE,"BE 13 Fiesta";#N/A,#N/A,FALSE,"New Fiesta";#N/A,#N/A,FALSE,"Escort";#N/A,#N/A,FALSE,"Mondeo";#N/A,#N/A,FALSE,"Scorpio";#N/A,#N/A,FALSE,"Probe";#N/A,#N/A,FALSE,"Maverick";#N/A,#N/A,FALSE,"Galaxy";#N/A,#N/A,FALSE,"Light vans";#N/A,#N/A,FALSE,"Transit"}</definedName>
    <definedName name="O" localSheetId="11">{#N/A,#N/A,FALSE,"Cover Sheet";#N/A,#N/A,FALSE,"BE 13 Fiesta";#N/A,#N/A,FALSE,"New Fiesta";#N/A,#N/A,FALSE,"Escort";#N/A,#N/A,FALSE,"Mondeo";#N/A,#N/A,FALSE,"Scorpio";#N/A,#N/A,FALSE,"Probe";#N/A,#N/A,FALSE,"Maverick";#N/A,#N/A,FALSE,"Galaxy";#N/A,#N/A,FALSE,"Light vans";#N/A,#N/A,FALSE,"Transit"}</definedName>
    <definedName name="O" localSheetId="3">{#N/A,#N/A,FALSE,"Cover Sheet";#N/A,#N/A,FALSE,"BE 13 Fiesta";#N/A,#N/A,FALSE,"New Fiesta";#N/A,#N/A,FALSE,"Escort";#N/A,#N/A,FALSE,"Mondeo";#N/A,#N/A,FALSE,"Scorpio";#N/A,#N/A,FALSE,"Probe";#N/A,#N/A,FALSE,"Maverick";#N/A,#N/A,FALSE,"Galaxy";#N/A,#N/A,FALSE,"Light vans";#N/A,#N/A,FALSE,"Transit"}</definedName>
    <definedName name="O" localSheetId="7">{#N/A,#N/A,FALSE,"Cover Sheet";#N/A,#N/A,FALSE,"BE 13 Fiesta";#N/A,#N/A,FALSE,"New Fiesta";#N/A,#N/A,FALSE,"Escort";#N/A,#N/A,FALSE,"Mondeo";#N/A,#N/A,FALSE,"Scorpio";#N/A,#N/A,FALSE,"Probe";#N/A,#N/A,FALSE,"Maverick";#N/A,#N/A,FALSE,"Galaxy";#N/A,#N/A,FALSE,"Light vans";#N/A,#N/A,FALSE,"Transit"}</definedName>
    <definedName name="O" localSheetId="2">{#N/A,#N/A,FALSE,"Cover Sheet";#N/A,#N/A,FALSE,"BE 13 Fiesta";#N/A,#N/A,FALSE,"New Fiesta";#N/A,#N/A,FALSE,"Escort";#N/A,#N/A,FALSE,"Mondeo";#N/A,#N/A,FALSE,"Scorpio";#N/A,#N/A,FALSE,"Probe";#N/A,#N/A,FALSE,"Maverick";#N/A,#N/A,FALSE,"Galaxy";#N/A,#N/A,FALSE,"Light vans";#N/A,#N/A,FALSE,"Transit"}</definedName>
    <definedName name="O" localSheetId="4">{#N/A,#N/A,FALSE,"Cover Sheet";#N/A,#N/A,FALSE,"BE 13 Fiesta";#N/A,#N/A,FALSE,"New Fiesta";#N/A,#N/A,FALSE,"Escort";#N/A,#N/A,FALSE,"Mondeo";#N/A,#N/A,FALSE,"Scorpio";#N/A,#N/A,FALSE,"Probe";#N/A,#N/A,FALSE,"Maverick";#N/A,#N/A,FALSE,"Galaxy";#N/A,#N/A,FALSE,"Light vans";#N/A,#N/A,FALSE,"Transit"}</definedName>
    <definedName name="O" localSheetId="6">{#N/A,#N/A,FALSE,"Cover Sheet";#N/A,#N/A,FALSE,"BE 13 Fiesta";#N/A,#N/A,FALSE,"New Fiesta";#N/A,#N/A,FALSE,"Escort";#N/A,#N/A,FALSE,"Mondeo";#N/A,#N/A,FALSE,"Scorpio";#N/A,#N/A,FALSE,"Probe";#N/A,#N/A,FALSE,"Maverick";#N/A,#N/A,FALSE,"Galaxy";#N/A,#N/A,FALSE,"Light vans";#N/A,#N/A,FALSE,"Transit"}</definedName>
    <definedName name="O" localSheetId="5">{#N/A,#N/A,FALSE,"Cover Sheet";#N/A,#N/A,FALSE,"BE 13 Fiesta";#N/A,#N/A,FALSE,"New Fiesta";#N/A,#N/A,FALSE,"Escort";#N/A,#N/A,FALSE,"Mondeo";#N/A,#N/A,FALSE,"Scorpio";#N/A,#N/A,FALSE,"Probe";#N/A,#N/A,FALSE,"Maverick";#N/A,#N/A,FALSE,"Galaxy";#N/A,#N/A,FALSE,"Light vans";#N/A,#N/A,FALSE,"Transit"}</definedName>
    <definedName name="O">{#N/A,#N/A,FALSE,"Cover Sheet";#N/A,#N/A,FALSE,"BE 13 Fiesta";#N/A,#N/A,FALSE,"New Fiesta";#N/A,#N/A,FALSE,"Escort";#N/A,#N/A,FALSE,"Mondeo";#N/A,#N/A,FALSE,"Scorpio";#N/A,#N/A,FALSE,"Probe";#N/A,#N/A,FALSE,"Maverick";#N/A,#N/A,FALSE,"Galaxy";#N/A,#N/A,FALSE,"Light vans";#N/A,#N/A,FALSE,"Transit"}</definedName>
    <definedName name="odm" localSheetId="1">#REF!</definedName>
    <definedName name="odm" localSheetId="10">#REF!</definedName>
    <definedName name="odm" localSheetId="13">#REF!</definedName>
    <definedName name="odm" localSheetId="9">#REF!</definedName>
    <definedName name="odm" localSheetId="12">#REF!</definedName>
    <definedName name="odm" localSheetId="8">#REF!</definedName>
    <definedName name="odm" localSheetId="11">#REF!</definedName>
    <definedName name="odm" localSheetId="3">#REF!</definedName>
    <definedName name="odm" localSheetId="7">#REF!</definedName>
    <definedName name="odm" localSheetId="2">#REF!</definedName>
    <definedName name="odm" localSheetId="4">#REF!</definedName>
    <definedName name="odm" localSheetId="6">#REF!</definedName>
    <definedName name="odm" localSheetId="5">#REF!</definedName>
    <definedName name="odm">#REF!</definedName>
    <definedName name="OF" localSheetId="1">#REF!</definedName>
    <definedName name="OF" localSheetId="10">#REF!</definedName>
    <definedName name="OF" localSheetId="13">#REF!</definedName>
    <definedName name="OF" localSheetId="9">#REF!</definedName>
    <definedName name="OF" localSheetId="12">#REF!</definedName>
    <definedName name="OF" localSheetId="8">#REF!</definedName>
    <definedName name="OF" localSheetId="11">#REF!</definedName>
    <definedName name="OF" localSheetId="3">#REF!</definedName>
    <definedName name="OF" localSheetId="7">#REF!</definedName>
    <definedName name="OF" localSheetId="2">#REF!</definedName>
    <definedName name="OF" localSheetId="4">#REF!</definedName>
    <definedName name="OF" localSheetId="6">#REF!</definedName>
    <definedName name="OF" localSheetId="5">#REF!</definedName>
    <definedName name="OF">#REF!</definedName>
    <definedName name="ONE" localSheetId="1">#REF!</definedName>
    <definedName name="ONE" localSheetId="10">#REF!</definedName>
    <definedName name="ONE" localSheetId="13">#REF!</definedName>
    <definedName name="ONE" localSheetId="9">#REF!</definedName>
    <definedName name="ONE" localSheetId="12">#REF!</definedName>
    <definedName name="ONE" localSheetId="8">#REF!</definedName>
    <definedName name="ONE" localSheetId="11">#REF!</definedName>
    <definedName name="ONE" localSheetId="3">#REF!</definedName>
    <definedName name="ONE" localSheetId="7">#REF!</definedName>
    <definedName name="ONE" localSheetId="2">#REF!</definedName>
    <definedName name="ONE" localSheetId="4">#REF!</definedName>
    <definedName name="ONE" localSheetId="6">#REF!</definedName>
    <definedName name="ONE" localSheetId="5">#REF!</definedName>
    <definedName name="ONE">#REF!</definedName>
    <definedName name="OPC" localSheetId="1">#REF!</definedName>
    <definedName name="OPC" localSheetId="10">#REF!</definedName>
    <definedName name="OPC" localSheetId="13">#REF!</definedName>
    <definedName name="OPC" localSheetId="9">#REF!</definedName>
    <definedName name="OPC" localSheetId="12">#REF!</definedName>
    <definedName name="OPC" localSheetId="8">#REF!</definedName>
    <definedName name="OPC" localSheetId="11">#REF!</definedName>
    <definedName name="OPC" localSheetId="3">#REF!</definedName>
    <definedName name="OPC" localSheetId="7">#REF!</definedName>
    <definedName name="OPC" localSheetId="2">#REF!</definedName>
    <definedName name="OPC" localSheetId="4">#REF!</definedName>
    <definedName name="OPC" localSheetId="6">#REF!</definedName>
    <definedName name="OPC" localSheetId="5">#REF!</definedName>
    <definedName name="OPC">#REF!</definedName>
    <definedName name="Opel_CKDCost" localSheetId="1">#REF!</definedName>
    <definedName name="Opel_CKDCost" localSheetId="10">#REF!</definedName>
    <definedName name="Opel_CKDCost" localSheetId="13">#REF!</definedName>
    <definedName name="Opel_CKDCost" localSheetId="9">#REF!</definedName>
    <definedName name="Opel_CKDCost" localSheetId="12">#REF!</definedName>
    <definedName name="Opel_CKDCost" localSheetId="8">#REF!</definedName>
    <definedName name="Opel_CKDCost" localSheetId="11">#REF!</definedName>
    <definedName name="Opel_CKDCost" localSheetId="3">#REF!</definedName>
    <definedName name="Opel_CKDCost" localSheetId="7">#REF!</definedName>
    <definedName name="Opel_CKDCost" localSheetId="2">#REF!</definedName>
    <definedName name="Opel_CKDCost" localSheetId="4">#REF!</definedName>
    <definedName name="Opel_CKDCost" localSheetId="6">#REF!</definedName>
    <definedName name="Opel_CKDCost" localSheetId="5">#REF!</definedName>
    <definedName name="Opel_CKDCost">#REF!</definedName>
    <definedName name="Opel_CKDCost_BigFourAvg" localSheetId="1">#REF!</definedName>
    <definedName name="Opel_CKDCost_BigFourAvg" localSheetId="10">#REF!</definedName>
    <definedName name="Opel_CKDCost_BigFourAvg" localSheetId="13">#REF!</definedName>
    <definedName name="Opel_CKDCost_BigFourAvg" localSheetId="9">#REF!</definedName>
    <definedName name="Opel_CKDCost_BigFourAvg" localSheetId="12">#REF!</definedName>
    <definedName name="Opel_CKDCost_BigFourAvg" localSheetId="8">#REF!</definedName>
    <definedName name="Opel_CKDCost_BigFourAvg" localSheetId="11">#REF!</definedName>
    <definedName name="Opel_CKDCost_BigFourAvg" localSheetId="3">#REF!</definedName>
    <definedName name="Opel_CKDCost_BigFourAvg" localSheetId="7">#REF!</definedName>
    <definedName name="Opel_CKDCost_BigFourAvg" localSheetId="2">#REF!</definedName>
    <definedName name="Opel_CKDCost_BigFourAvg" localSheetId="4">#REF!</definedName>
    <definedName name="Opel_CKDCost_BigFourAvg" localSheetId="6">#REF!</definedName>
    <definedName name="Opel_CKDCost_BigFourAvg" localSheetId="5">#REF!</definedName>
    <definedName name="Opel_CKDCost_BigFourAvg">#REF!</definedName>
    <definedName name="Opel_KitCost_BigFiveAvg" localSheetId="1">#REF!</definedName>
    <definedName name="Opel_KitCost_BigFiveAvg" localSheetId="10">#REF!</definedName>
    <definedName name="Opel_KitCost_BigFiveAvg" localSheetId="13">#REF!</definedName>
    <definedName name="Opel_KitCost_BigFiveAvg" localSheetId="9">#REF!</definedName>
    <definedName name="Opel_KitCost_BigFiveAvg" localSheetId="12">#REF!</definedName>
    <definedName name="Opel_KitCost_BigFiveAvg" localSheetId="8">#REF!</definedName>
    <definedName name="Opel_KitCost_BigFiveAvg" localSheetId="11">#REF!</definedName>
    <definedName name="Opel_KitCost_BigFiveAvg" localSheetId="3">#REF!</definedName>
    <definedName name="Opel_KitCost_BigFiveAvg" localSheetId="7">#REF!</definedName>
    <definedName name="Opel_KitCost_BigFiveAvg" localSheetId="2">#REF!</definedName>
    <definedName name="Opel_KitCost_BigFiveAvg" localSheetId="4">#REF!</definedName>
    <definedName name="Opel_KitCost_BigFiveAvg" localSheetId="6">#REF!</definedName>
    <definedName name="Opel_KitCost_BigFiveAvg" localSheetId="5">#REF!</definedName>
    <definedName name="Opel_KitCost_BigFiveAvg">#REF!</definedName>
    <definedName name="Opel_KitCost_BigFourAvg" localSheetId="1">#REF!</definedName>
    <definedName name="Opel_KitCost_BigFourAvg" localSheetId="10">#REF!</definedName>
    <definedName name="Opel_KitCost_BigFourAvg" localSheetId="13">#REF!</definedName>
    <definedName name="Opel_KitCost_BigFourAvg" localSheetId="9">#REF!</definedName>
    <definedName name="Opel_KitCost_BigFourAvg" localSheetId="12">#REF!</definedName>
    <definedName name="Opel_KitCost_BigFourAvg" localSheetId="8">#REF!</definedName>
    <definedName name="Opel_KitCost_BigFourAvg" localSheetId="11">#REF!</definedName>
    <definedName name="Opel_KitCost_BigFourAvg" localSheetId="3">#REF!</definedName>
    <definedName name="Opel_KitCost_BigFourAvg" localSheetId="7">#REF!</definedName>
    <definedName name="Opel_KitCost_BigFourAvg" localSheetId="2">#REF!</definedName>
    <definedName name="Opel_KitCost_BigFourAvg" localSheetId="4">#REF!</definedName>
    <definedName name="Opel_KitCost_BigFourAvg" localSheetId="6">#REF!</definedName>
    <definedName name="Opel_KitCost_BigFourAvg" localSheetId="5">#REF!</definedName>
    <definedName name="Opel_KitCost_BigFourAvg">#REF!</definedName>
    <definedName name="OPT" localSheetId="1">#REF!</definedName>
    <definedName name="OPT" localSheetId="10">#REF!</definedName>
    <definedName name="OPT" localSheetId="13">#REF!</definedName>
    <definedName name="OPT" localSheetId="9">#REF!</definedName>
    <definedName name="OPT" localSheetId="12">#REF!</definedName>
    <definedName name="OPT" localSheetId="8">#REF!</definedName>
    <definedName name="OPT" localSheetId="11">#REF!</definedName>
    <definedName name="OPT" localSheetId="3">#REF!</definedName>
    <definedName name="OPT" localSheetId="7">#REF!</definedName>
    <definedName name="OPT" localSheetId="2">#REF!</definedName>
    <definedName name="OPT" localSheetId="4">#REF!</definedName>
    <definedName name="OPT" localSheetId="6">#REF!</definedName>
    <definedName name="OPT" localSheetId="5">#REF!</definedName>
    <definedName name="OPT">#REF!</definedName>
    <definedName name="OPTB" localSheetId="1">#REF!</definedName>
    <definedName name="OPTB" localSheetId="10">#REF!</definedName>
    <definedName name="OPTB" localSheetId="13">#REF!</definedName>
    <definedName name="OPTB" localSheetId="9">#REF!</definedName>
    <definedName name="OPTB" localSheetId="12">#REF!</definedName>
    <definedName name="OPTB" localSheetId="8">#REF!</definedName>
    <definedName name="OPTB" localSheetId="11">#REF!</definedName>
    <definedName name="OPTB" localSheetId="3">#REF!</definedName>
    <definedName name="OPTB" localSheetId="7">#REF!</definedName>
    <definedName name="OPTB" localSheetId="2">#REF!</definedName>
    <definedName name="OPTB" localSheetId="4">#REF!</definedName>
    <definedName name="OPTB" localSheetId="6">#REF!</definedName>
    <definedName name="OPTB" localSheetId="5">#REF!</definedName>
    <definedName name="OPTB">#REF!</definedName>
    <definedName name="OPTCH" localSheetId="1">#REF!</definedName>
    <definedName name="OPTCH" localSheetId="10">#REF!</definedName>
    <definedName name="OPTCH" localSheetId="13">#REF!</definedName>
    <definedName name="OPTCH" localSheetId="9">#REF!</definedName>
    <definedName name="OPTCH" localSheetId="12">#REF!</definedName>
    <definedName name="OPTCH" localSheetId="8">#REF!</definedName>
    <definedName name="OPTCH" localSheetId="11">#REF!</definedName>
    <definedName name="OPTCH" localSheetId="3">#REF!</definedName>
    <definedName name="OPTCH" localSheetId="7">#REF!</definedName>
    <definedName name="OPTCH" localSheetId="2">#REF!</definedName>
    <definedName name="OPTCH" localSheetId="4">#REF!</definedName>
    <definedName name="OPTCH" localSheetId="6">#REF!</definedName>
    <definedName name="OPTCH" localSheetId="5">#REF!</definedName>
    <definedName name="OPTCH">#REF!</definedName>
    <definedName name="OPTD" localSheetId="1">#REF!</definedName>
    <definedName name="OPTD" localSheetId="10">#REF!</definedName>
    <definedName name="OPTD" localSheetId="13">#REF!</definedName>
    <definedName name="OPTD" localSheetId="9">#REF!</definedName>
    <definedName name="OPTD" localSheetId="12">#REF!</definedName>
    <definedName name="OPTD" localSheetId="8">#REF!</definedName>
    <definedName name="OPTD" localSheetId="11">#REF!</definedName>
    <definedName name="OPTD" localSheetId="3">#REF!</definedName>
    <definedName name="OPTD" localSheetId="7">#REF!</definedName>
    <definedName name="OPTD" localSheetId="2">#REF!</definedName>
    <definedName name="OPTD" localSheetId="4">#REF!</definedName>
    <definedName name="OPTD" localSheetId="6">#REF!</definedName>
    <definedName name="OPTD" localSheetId="5">#REF!</definedName>
    <definedName name="OPTD">#REF!</definedName>
    <definedName name="OPTE" localSheetId="1">#REF!</definedName>
    <definedName name="OPTE" localSheetId="10">#REF!</definedName>
    <definedName name="OPTE" localSheetId="13">#REF!</definedName>
    <definedName name="OPTE" localSheetId="9">#REF!</definedName>
    <definedName name="OPTE" localSheetId="12">#REF!</definedName>
    <definedName name="OPTE" localSheetId="8">#REF!</definedName>
    <definedName name="OPTE" localSheetId="11">#REF!</definedName>
    <definedName name="OPTE" localSheetId="3">#REF!</definedName>
    <definedName name="OPTE" localSheetId="7">#REF!</definedName>
    <definedName name="OPTE" localSheetId="2">#REF!</definedName>
    <definedName name="OPTE" localSheetId="4">#REF!</definedName>
    <definedName name="OPTE" localSheetId="6">#REF!</definedName>
    <definedName name="OPTE" localSheetId="5">#REF!</definedName>
    <definedName name="OPTE">#REF!</definedName>
    <definedName name="optf" localSheetId="1">#REF!</definedName>
    <definedName name="optf" localSheetId="10">#REF!</definedName>
    <definedName name="optf" localSheetId="13">#REF!</definedName>
    <definedName name="optf" localSheetId="9">#REF!</definedName>
    <definedName name="optf" localSheetId="12">#REF!</definedName>
    <definedName name="optf" localSheetId="8">#REF!</definedName>
    <definedName name="optf" localSheetId="11">#REF!</definedName>
    <definedName name="optf" localSheetId="3">#REF!</definedName>
    <definedName name="optf" localSheetId="7">#REF!</definedName>
    <definedName name="optf" localSheetId="2">#REF!</definedName>
    <definedName name="optf" localSheetId="4">#REF!</definedName>
    <definedName name="optf" localSheetId="6">#REF!</definedName>
    <definedName name="optf" localSheetId="5">#REF!</definedName>
    <definedName name="optf">#REF!</definedName>
    <definedName name="Optional_268_motorizzazioni_1.2" localSheetId="1">#REF!</definedName>
    <definedName name="Optional_268_motorizzazioni_1.2" localSheetId="10">#REF!</definedName>
    <definedName name="Optional_268_motorizzazioni_1.2" localSheetId="13">#REF!</definedName>
    <definedName name="Optional_268_motorizzazioni_1.2" localSheetId="9">#REF!</definedName>
    <definedName name="Optional_268_motorizzazioni_1.2" localSheetId="12">#REF!</definedName>
    <definedName name="Optional_268_motorizzazioni_1.2" localSheetId="8">#REF!</definedName>
    <definedName name="Optional_268_motorizzazioni_1.2" localSheetId="11">#REF!</definedName>
    <definedName name="Optional_268_motorizzazioni_1.2" localSheetId="3">#REF!</definedName>
    <definedName name="Optional_268_motorizzazioni_1.2" localSheetId="7">#REF!</definedName>
    <definedName name="Optional_268_motorizzazioni_1.2" localSheetId="2">#REF!</definedName>
    <definedName name="Optional_268_motorizzazioni_1.2" localSheetId="4">#REF!</definedName>
    <definedName name="Optional_268_motorizzazioni_1.2" localSheetId="6">#REF!</definedName>
    <definedName name="Optional_268_motorizzazioni_1.2" localSheetId="5">#REF!</definedName>
    <definedName name="Optional_268_motorizzazioni_1.2">#REF!</definedName>
    <definedName name="OPTNL" localSheetId="1">#REF!</definedName>
    <definedName name="OPTNL" localSheetId="10">#REF!</definedName>
    <definedName name="OPTNL" localSheetId="13">#REF!</definedName>
    <definedName name="OPTNL" localSheetId="9">#REF!</definedName>
    <definedName name="OPTNL" localSheetId="12">#REF!</definedName>
    <definedName name="OPTNL" localSheetId="8">#REF!</definedName>
    <definedName name="OPTNL" localSheetId="11">#REF!</definedName>
    <definedName name="OPTNL" localSheetId="3">#REF!</definedName>
    <definedName name="OPTNL" localSheetId="7">#REF!</definedName>
    <definedName name="OPTNL" localSheetId="2">#REF!</definedName>
    <definedName name="OPTNL" localSheetId="4">#REF!</definedName>
    <definedName name="OPTNL" localSheetId="6">#REF!</definedName>
    <definedName name="OPTNL" localSheetId="5">#REF!</definedName>
    <definedName name="OPTNL">#REF!</definedName>
    <definedName name="OPTP" localSheetId="1">#REF!</definedName>
    <definedName name="OPTP" localSheetId="10">#REF!</definedName>
    <definedName name="OPTP" localSheetId="13">#REF!</definedName>
    <definedName name="OPTP" localSheetId="9">#REF!</definedName>
    <definedName name="OPTP" localSheetId="12">#REF!</definedName>
    <definedName name="OPTP" localSheetId="8">#REF!</definedName>
    <definedName name="OPTP" localSheetId="11">#REF!</definedName>
    <definedName name="OPTP" localSheetId="3">#REF!</definedName>
    <definedName name="OPTP" localSheetId="7">#REF!</definedName>
    <definedName name="OPTP" localSheetId="2">#REF!</definedName>
    <definedName name="OPTP" localSheetId="4">#REF!</definedName>
    <definedName name="OPTP" localSheetId="6">#REF!</definedName>
    <definedName name="OPTP" localSheetId="5">#REF!</definedName>
    <definedName name="OPTP">#REF!</definedName>
    <definedName name="ORE" localSheetId="1">#REF!</definedName>
    <definedName name="ORE" localSheetId="10">#REF!</definedName>
    <definedName name="ORE" localSheetId="13">#REF!</definedName>
    <definedName name="ORE" localSheetId="9">#REF!</definedName>
    <definedName name="ORE" localSheetId="12">#REF!</definedName>
    <definedName name="ORE" localSheetId="8">#REF!</definedName>
    <definedName name="ORE" localSheetId="11">#REF!</definedName>
    <definedName name="ORE" localSheetId="3">#REF!</definedName>
    <definedName name="ORE" localSheetId="7">#REF!</definedName>
    <definedName name="ORE" localSheetId="2">#REF!</definedName>
    <definedName name="ORE" localSheetId="4">#REF!</definedName>
    <definedName name="ORE" localSheetId="6">#REF!</definedName>
    <definedName name="ORE" localSheetId="5">#REF!</definedName>
    <definedName name="ORE">#REF!</definedName>
    <definedName name="OTT" localSheetId="1">#REF!</definedName>
    <definedName name="OTT" localSheetId="10">#REF!</definedName>
    <definedName name="OTT" localSheetId="13">#REF!</definedName>
    <definedName name="OTT" localSheetId="9">#REF!</definedName>
    <definedName name="OTT" localSheetId="12">#REF!</definedName>
    <definedName name="OTT" localSheetId="8">#REF!</definedName>
    <definedName name="OTT" localSheetId="11">#REF!</definedName>
    <definedName name="OTT" localSheetId="3">#REF!</definedName>
    <definedName name="OTT" localSheetId="7">#REF!</definedName>
    <definedName name="OTT" localSheetId="2">#REF!</definedName>
    <definedName name="OTT" localSheetId="4">#REF!</definedName>
    <definedName name="OTT" localSheetId="6">#REF!</definedName>
    <definedName name="OTT" localSheetId="5">#REF!</definedName>
    <definedName name="OTT">#REF!</definedName>
    <definedName name="OTTM" localSheetId="1">#REF!</definedName>
    <definedName name="OTTM" localSheetId="10">#REF!</definedName>
    <definedName name="OTTM" localSheetId="13">#REF!</definedName>
    <definedName name="OTTM" localSheetId="9">#REF!</definedName>
    <definedName name="OTTM" localSheetId="12">#REF!</definedName>
    <definedName name="OTTM" localSheetId="8">#REF!</definedName>
    <definedName name="OTTM" localSheetId="11">#REF!</definedName>
    <definedName name="OTTM" localSheetId="3">#REF!</definedName>
    <definedName name="OTTM" localSheetId="7">#REF!</definedName>
    <definedName name="OTTM" localSheetId="2">#REF!</definedName>
    <definedName name="OTTM" localSheetId="4">#REF!</definedName>
    <definedName name="OTTM" localSheetId="6">#REF!</definedName>
    <definedName name="OTTM" localSheetId="5">#REF!</definedName>
    <definedName name="OTTM">#REF!</definedName>
    <definedName name="otto" localSheetId="1">#REF!</definedName>
    <definedName name="otto" localSheetId="10">#REF!</definedName>
    <definedName name="otto" localSheetId="13">#REF!</definedName>
    <definedName name="otto" localSheetId="9">#REF!</definedName>
    <definedName name="otto" localSheetId="12">#REF!</definedName>
    <definedName name="otto" localSheetId="8">#REF!</definedName>
    <definedName name="otto" localSheetId="11">#REF!</definedName>
    <definedName name="otto" localSheetId="3">#REF!</definedName>
    <definedName name="otto" localSheetId="7">#REF!</definedName>
    <definedName name="otto" localSheetId="2">#REF!</definedName>
    <definedName name="otto" localSheetId="4">#REF!</definedName>
    <definedName name="otto" localSheetId="6">#REF!</definedName>
    <definedName name="otto" localSheetId="5">#REF!</definedName>
    <definedName name="otto">#REF!</definedName>
    <definedName name="OVEMBRE" localSheetId="1">#REF!</definedName>
    <definedName name="OVEMBRE" localSheetId="10">#REF!</definedName>
    <definedName name="OVEMBRE" localSheetId="13">#REF!</definedName>
    <definedName name="OVEMBRE" localSheetId="9">#REF!</definedName>
    <definedName name="OVEMBRE" localSheetId="12">#REF!</definedName>
    <definedName name="OVEMBRE" localSheetId="8">#REF!</definedName>
    <definedName name="OVEMBRE" localSheetId="11">#REF!</definedName>
    <definedName name="OVEMBRE" localSheetId="3">#REF!</definedName>
    <definedName name="OVEMBRE" localSheetId="7">#REF!</definedName>
    <definedName name="OVEMBRE" localSheetId="2">#REF!</definedName>
    <definedName name="OVEMBRE" localSheetId="4">#REF!</definedName>
    <definedName name="OVEMBRE" localSheetId="6">#REF!</definedName>
    <definedName name="OVEMBRE" localSheetId="5">#REF!</definedName>
    <definedName name="OVEMBRE">#REF!</definedName>
    <definedName name="ÖZET1" localSheetId="1">#REF!</definedName>
    <definedName name="ÖZET1" localSheetId="10">#REF!</definedName>
    <definedName name="ÖZET1" localSheetId="13">#REF!</definedName>
    <definedName name="ÖZET1" localSheetId="9">#REF!</definedName>
    <definedName name="ÖZET1" localSheetId="12">#REF!</definedName>
    <definedName name="ÖZET1" localSheetId="8">#REF!</definedName>
    <definedName name="ÖZET1" localSheetId="11">#REF!</definedName>
    <definedName name="ÖZET1" localSheetId="3">#REF!</definedName>
    <definedName name="ÖZET1" localSheetId="7">#REF!</definedName>
    <definedName name="ÖZET1" localSheetId="2">#REF!</definedName>
    <definedName name="ÖZET1" localSheetId="4">#REF!</definedName>
    <definedName name="ÖZET1" localSheetId="6">#REF!</definedName>
    <definedName name="ÖZET1" localSheetId="5">#REF!</definedName>
    <definedName name="ÖZET1">#REF!</definedName>
    <definedName name="ÖZET2" localSheetId="1">#REF!</definedName>
    <definedName name="ÖZET2" localSheetId="10">#REF!</definedName>
    <definedName name="ÖZET2" localSheetId="13">#REF!</definedName>
    <definedName name="ÖZET2" localSheetId="9">#REF!</definedName>
    <definedName name="ÖZET2" localSheetId="12">#REF!</definedName>
    <definedName name="ÖZET2" localSheetId="8">#REF!</definedName>
    <definedName name="ÖZET2" localSheetId="11">#REF!</definedName>
    <definedName name="ÖZET2" localSheetId="3">#REF!</definedName>
    <definedName name="ÖZET2" localSheetId="7">#REF!</definedName>
    <definedName name="ÖZET2" localSheetId="2">#REF!</definedName>
    <definedName name="ÖZET2" localSheetId="4">#REF!</definedName>
    <definedName name="ÖZET2" localSheetId="6">#REF!</definedName>
    <definedName name="ÖZET2" localSheetId="5">#REF!</definedName>
    <definedName name="ÖZET2">#REF!</definedName>
    <definedName name="p" localSheetId="1">#REF!</definedName>
    <definedName name="p" localSheetId="10">#REF!</definedName>
    <definedName name="p" localSheetId="13">#REF!</definedName>
    <definedName name="p" localSheetId="9">#REF!</definedName>
    <definedName name="p" localSheetId="12">#REF!</definedName>
    <definedName name="p" localSheetId="8">#REF!</definedName>
    <definedName name="p" localSheetId="11">#REF!</definedName>
    <definedName name="p" localSheetId="3">#REF!</definedName>
    <definedName name="p" localSheetId="7">#REF!</definedName>
    <definedName name="p" localSheetId="2">#REF!</definedName>
    <definedName name="p" localSheetId="4">#REF!</definedName>
    <definedName name="p" localSheetId="6">#REF!</definedName>
    <definedName name="p" localSheetId="5">#REF!</definedName>
    <definedName name="p">#REF!</definedName>
    <definedName name="P3_01">#REF!</definedName>
    <definedName name="P3_02">#REF!</definedName>
    <definedName name="P3_03">#REF!</definedName>
    <definedName name="P3_04">#REF!</definedName>
    <definedName name="P3_05">#REF!</definedName>
    <definedName name="p3_06">#REF!</definedName>
    <definedName name="p3_07">#REF!</definedName>
    <definedName name="p5_01">#REF!</definedName>
    <definedName name="p5_02">#REF!</definedName>
    <definedName name="p5_03">#REF!</definedName>
    <definedName name="p5_04">#REF!</definedName>
    <definedName name="p5_05">#REF!</definedName>
    <definedName name="p5_06">#REF!</definedName>
    <definedName name="p5_07">#REF!</definedName>
    <definedName name="Page1" localSheetId="1">#REF!</definedName>
    <definedName name="Page1" localSheetId="10">#REF!</definedName>
    <definedName name="Page1" localSheetId="13">#REF!</definedName>
    <definedName name="Page1" localSheetId="9">#REF!</definedName>
    <definedName name="Page1" localSheetId="12">#REF!</definedName>
    <definedName name="Page1" localSheetId="8">#REF!</definedName>
    <definedName name="Page1" localSheetId="11">#REF!</definedName>
    <definedName name="Page1" localSheetId="3">#REF!</definedName>
    <definedName name="Page1" localSheetId="7">#REF!</definedName>
    <definedName name="Page1" localSheetId="2">#REF!</definedName>
    <definedName name="Page1" localSheetId="4">#REF!</definedName>
    <definedName name="Page1" localSheetId="6">#REF!</definedName>
    <definedName name="Page1" localSheetId="5">#REF!</definedName>
    <definedName name="Page1">#REF!</definedName>
    <definedName name="PAGE2" localSheetId="1">#REF!</definedName>
    <definedName name="PAGE2" localSheetId="10">#REF!</definedName>
    <definedName name="PAGE2" localSheetId="13">#REF!</definedName>
    <definedName name="PAGE2" localSheetId="9">#REF!</definedName>
    <definedName name="PAGE2" localSheetId="12">#REF!</definedName>
    <definedName name="PAGE2" localSheetId="8">#REF!</definedName>
    <definedName name="PAGE2" localSheetId="11">#REF!</definedName>
    <definedName name="PAGE2" localSheetId="3">#REF!</definedName>
    <definedName name="PAGE2" localSheetId="7">#REF!</definedName>
    <definedName name="PAGE2" localSheetId="2">#REF!</definedName>
    <definedName name="PAGE2" localSheetId="4">#REF!</definedName>
    <definedName name="PAGE2" localSheetId="6">#REF!</definedName>
    <definedName name="PAGE2" localSheetId="5">#REF!</definedName>
    <definedName name="PAGE2">#REF!</definedName>
    <definedName name="Page4" localSheetId="1">#REF!</definedName>
    <definedName name="Page4" localSheetId="10">#REF!</definedName>
    <definedName name="Page4" localSheetId="13">#REF!</definedName>
    <definedName name="Page4" localSheetId="9">#REF!</definedName>
    <definedName name="Page4" localSheetId="12">#REF!</definedName>
    <definedName name="Page4" localSheetId="8">#REF!</definedName>
    <definedName name="Page4" localSheetId="11">#REF!</definedName>
    <definedName name="Page4" localSheetId="3">#REF!</definedName>
    <definedName name="Page4" localSheetId="7">#REF!</definedName>
    <definedName name="Page4" localSheetId="2">#REF!</definedName>
    <definedName name="Page4" localSheetId="4">#REF!</definedName>
    <definedName name="Page4" localSheetId="6">#REF!</definedName>
    <definedName name="Page4" localSheetId="5">#REF!</definedName>
    <definedName name="Page4">#REF!</definedName>
    <definedName name="Pallinogramma" localSheetId="1">#REF!</definedName>
    <definedName name="Pallinogramma" localSheetId="10">#REF!</definedName>
    <definedName name="Pallinogramma" localSheetId="13">#REF!</definedName>
    <definedName name="Pallinogramma" localSheetId="9">#REF!</definedName>
    <definedName name="Pallinogramma" localSheetId="12">#REF!</definedName>
    <definedName name="Pallinogramma" localSheetId="8">#REF!</definedName>
    <definedName name="Pallinogramma" localSheetId="11">#REF!</definedName>
    <definedName name="Pallinogramma" localSheetId="3">#REF!</definedName>
    <definedName name="Pallinogramma" localSheetId="7">#REF!</definedName>
    <definedName name="Pallinogramma" localSheetId="2">#REF!</definedName>
    <definedName name="Pallinogramma" localSheetId="4">#REF!</definedName>
    <definedName name="Pallinogramma" localSheetId="6">#REF!</definedName>
    <definedName name="Pallinogramma" localSheetId="5">#REF!</definedName>
    <definedName name="Pallinogramma">#REF!</definedName>
    <definedName name="PANDA" localSheetId="1">#REF!</definedName>
    <definedName name="PANDA" localSheetId="10">#REF!</definedName>
    <definedName name="PANDA" localSheetId="13">#REF!</definedName>
    <definedName name="PANDA" localSheetId="9">#REF!</definedName>
    <definedName name="PANDA" localSheetId="12">#REF!</definedName>
    <definedName name="PANDA" localSheetId="8">#REF!</definedName>
    <definedName name="PANDA" localSheetId="11">#REF!</definedName>
    <definedName name="PANDA" localSheetId="3">#REF!</definedName>
    <definedName name="PANDA" localSheetId="7">#REF!</definedName>
    <definedName name="PANDA" localSheetId="2">#REF!</definedName>
    <definedName name="PANDA" localSheetId="4">#REF!</definedName>
    <definedName name="PANDA" localSheetId="6">#REF!</definedName>
    <definedName name="PANDA" localSheetId="5">#REF!</definedName>
    <definedName name="PANDA">#REF!</definedName>
    <definedName name="PANDA2001" localSheetId="1">#REF!</definedName>
    <definedName name="PANDA2001" localSheetId="10">#REF!</definedName>
    <definedName name="PANDA2001" localSheetId="13">#REF!</definedName>
    <definedName name="PANDA2001" localSheetId="9">#REF!</definedName>
    <definedName name="PANDA2001" localSheetId="12">#REF!</definedName>
    <definedName name="PANDA2001" localSheetId="8">#REF!</definedName>
    <definedName name="PANDA2001" localSheetId="11">#REF!</definedName>
    <definedName name="PANDA2001" localSheetId="3">#REF!</definedName>
    <definedName name="PANDA2001" localSheetId="7">#REF!</definedName>
    <definedName name="PANDA2001" localSheetId="2">#REF!</definedName>
    <definedName name="PANDA2001" localSheetId="4">#REF!</definedName>
    <definedName name="PANDA2001" localSheetId="6">#REF!</definedName>
    <definedName name="PANDA2001" localSheetId="5">#REF!</definedName>
    <definedName name="PANDA2001">#REF!</definedName>
    <definedName name="PANDA3" localSheetId="1">#REF!</definedName>
    <definedName name="PANDA3" localSheetId="10">#REF!</definedName>
    <definedName name="PANDA3" localSheetId="13">#REF!</definedName>
    <definedName name="PANDA3" localSheetId="9">#REF!</definedName>
    <definedName name="PANDA3" localSheetId="12">#REF!</definedName>
    <definedName name="PANDA3" localSheetId="8">#REF!</definedName>
    <definedName name="PANDA3" localSheetId="11">#REF!</definedName>
    <definedName name="PANDA3" localSheetId="3">#REF!</definedName>
    <definedName name="PANDA3" localSheetId="7">#REF!</definedName>
    <definedName name="PANDA3" localSheetId="2">#REF!</definedName>
    <definedName name="PANDA3" localSheetId="4">#REF!</definedName>
    <definedName name="PANDA3" localSheetId="6">#REF!</definedName>
    <definedName name="PANDA3" localSheetId="5">#REF!</definedName>
    <definedName name="PANDA3">#REF!</definedName>
    <definedName name="Passat">#REF!</definedName>
    <definedName name="PassatPre">#REF!</definedName>
    <definedName name="PD">#REF!</definedName>
    <definedName name="PERC_601" localSheetId="1">#REF!</definedName>
    <definedName name="PERC_601" localSheetId="10">#REF!</definedName>
    <definedName name="PERC_601" localSheetId="13">#REF!</definedName>
    <definedName name="PERC_601" localSheetId="9">#REF!</definedName>
    <definedName name="PERC_601" localSheetId="12">#REF!</definedName>
    <definedName name="PERC_601" localSheetId="8">#REF!</definedName>
    <definedName name="PERC_601" localSheetId="11">#REF!</definedName>
    <definedName name="PERC_601" localSheetId="3">#REF!</definedName>
    <definedName name="PERC_601" localSheetId="7">#REF!</definedName>
    <definedName name="PERC_601" localSheetId="2">#REF!</definedName>
    <definedName name="PERC_601" localSheetId="4">#REF!</definedName>
    <definedName name="PERC_601" localSheetId="6">#REF!</definedName>
    <definedName name="PERC_601" localSheetId="5">#REF!</definedName>
    <definedName name="PERC_601">#REF!</definedName>
    <definedName name="PIPPO" localSheetId="1">#REF!</definedName>
    <definedName name="PIPPO" localSheetId="10">#REF!</definedName>
    <definedName name="PIPPO" localSheetId="13">#REF!</definedName>
    <definedName name="PIPPO" localSheetId="9">#REF!</definedName>
    <definedName name="PIPPO" localSheetId="12">#REF!</definedName>
    <definedName name="PIPPO" localSheetId="8">#REF!</definedName>
    <definedName name="PIPPO" localSheetId="11">#REF!</definedName>
    <definedName name="PIPPO" localSheetId="3">#REF!</definedName>
    <definedName name="PIPPO" localSheetId="7">#REF!</definedName>
    <definedName name="PIPPO" localSheetId="2">#REF!</definedName>
    <definedName name="PIPPO" localSheetId="4">#REF!</definedName>
    <definedName name="PIPPO" localSheetId="6">#REF!</definedName>
    <definedName name="PIPPO" localSheetId="5">#REF!</definedName>
    <definedName name="PIPPO">#REF!</definedName>
    <definedName name="pluto" localSheetId="1">#REF!</definedName>
    <definedName name="pluto" localSheetId="10">#REF!</definedName>
    <definedName name="pluto" localSheetId="13">#REF!</definedName>
    <definedName name="pluto" localSheetId="9">#REF!</definedName>
    <definedName name="pluto" localSheetId="12">#REF!</definedName>
    <definedName name="pluto" localSheetId="8">#REF!</definedName>
    <definedName name="pluto" localSheetId="11">#REF!</definedName>
    <definedName name="pluto" localSheetId="3">#REF!</definedName>
    <definedName name="pluto" localSheetId="7">#REF!</definedName>
    <definedName name="pluto" localSheetId="2">#REF!</definedName>
    <definedName name="pluto" localSheetId="4">#REF!</definedName>
    <definedName name="pluto" localSheetId="6">#REF!</definedName>
    <definedName name="pluto" localSheetId="5">#REF!</definedName>
    <definedName name="pluto">#REF!</definedName>
    <definedName name="PO_ANNO" localSheetId="1">#REF!</definedName>
    <definedName name="PO_ANNO" localSheetId="10">#REF!</definedName>
    <definedName name="PO_ANNO" localSheetId="13">#REF!</definedName>
    <definedName name="PO_ANNO" localSheetId="9">#REF!</definedName>
    <definedName name="PO_ANNO" localSheetId="12">#REF!</definedName>
    <definedName name="PO_ANNO" localSheetId="8">#REF!</definedName>
    <definedName name="PO_ANNO" localSheetId="11">#REF!</definedName>
    <definedName name="PO_ANNO" localSheetId="3">#REF!</definedName>
    <definedName name="PO_ANNO" localSheetId="7">#REF!</definedName>
    <definedName name="PO_ANNO" localSheetId="2">#REF!</definedName>
    <definedName name="PO_ANNO" localSheetId="4">#REF!</definedName>
    <definedName name="PO_ANNO" localSheetId="6">#REF!</definedName>
    <definedName name="PO_ANNO" localSheetId="5">#REF!</definedName>
    <definedName name="PO_ANNO">#REF!</definedName>
    <definedName name="PO_DATA" localSheetId="1">#REF!</definedName>
    <definedName name="PO_DATA" localSheetId="10">#REF!</definedName>
    <definedName name="PO_DATA" localSheetId="13">#REF!</definedName>
    <definedName name="PO_DATA" localSheetId="9">#REF!</definedName>
    <definedName name="PO_DATA" localSheetId="12">#REF!</definedName>
    <definedName name="PO_DATA" localSheetId="8">#REF!</definedName>
    <definedName name="PO_DATA" localSheetId="11">#REF!</definedName>
    <definedName name="PO_DATA" localSheetId="3">#REF!</definedName>
    <definedName name="PO_DATA" localSheetId="7">#REF!</definedName>
    <definedName name="PO_DATA" localSheetId="2">#REF!</definedName>
    <definedName name="PO_DATA" localSheetId="4">#REF!</definedName>
    <definedName name="PO_DATA" localSheetId="6">#REF!</definedName>
    <definedName name="PO_DATA" localSheetId="5">#REF!</definedName>
    <definedName name="PO_DATA">#REF!</definedName>
    <definedName name="PO_DESCRIZIONE" localSheetId="1">#REF!</definedName>
    <definedName name="PO_DESCRIZIONE" localSheetId="10">#REF!</definedName>
    <definedName name="PO_DESCRIZIONE" localSheetId="13">#REF!</definedName>
    <definedName name="PO_DESCRIZIONE" localSheetId="9">#REF!</definedName>
    <definedName name="PO_DESCRIZIONE" localSheetId="12">#REF!</definedName>
    <definedName name="PO_DESCRIZIONE" localSheetId="8">#REF!</definedName>
    <definedName name="PO_DESCRIZIONE" localSheetId="11">#REF!</definedName>
    <definedName name="PO_DESCRIZIONE" localSheetId="3">#REF!</definedName>
    <definedName name="PO_DESCRIZIONE" localSheetId="7">#REF!</definedName>
    <definedName name="PO_DESCRIZIONE" localSheetId="2">#REF!</definedName>
    <definedName name="PO_DESCRIZIONE" localSheetId="4">#REF!</definedName>
    <definedName name="PO_DESCRIZIONE" localSheetId="6">#REF!</definedName>
    <definedName name="PO_DESCRIZIONE" localSheetId="5">#REF!</definedName>
    <definedName name="PO_DESCRIZIONE">#REF!</definedName>
    <definedName name="PO_MODELLO" localSheetId="1">#REF!</definedName>
    <definedName name="PO_MODELLO" localSheetId="10">#REF!</definedName>
    <definedName name="PO_MODELLO" localSheetId="13">#REF!</definedName>
    <definedName name="PO_MODELLO" localSheetId="9">#REF!</definedName>
    <definedName name="PO_MODELLO" localSheetId="12">#REF!</definedName>
    <definedName name="PO_MODELLO" localSheetId="8">#REF!</definedName>
    <definedName name="PO_MODELLO" localSheetId="11">#REF!</definedName>
    <definedName name="PO_MODELLO" localSheetId="3">#REF!</definedName>
    <definedName name="PO_MODELLO" localSheetId="7">#REF!</definedName>
    <definedName name="PO_MODELLO" localSheetId="2">#REF!</definedName>
    <definedName name="PO_MODELLO" localSheetId="4">#REF!</definedName>
    <definedName name="PO_MODELLO" localSheetId="6">#REF!</definedName>
    <definedName name="PO_MODELLO" localSheetId="5">#REF!</definedName>
    <definedName name="PO_MODELLO">#REF!</definedName>
    <definedName name="PO_NUMERO" localSheetId="1">#REF!</definedName>
    <definedName name="PO_NUMERO" localSheetId="10">#REF!</definedName>
    <definedName name="PO_NUMERO" localSheetId="13">#REF!</definedName>
    <definedName name="PO_NUMERO" localSheetId="9">#REF!</definedName>
    <definedName name="PO_NUMERO" localSheetId="12">#REF!</definedName>
    <definedName name="PO_NUMERO" localSheetId="8">#REF!</definedName>
    <definedName name="PO_NUMERO" localSheetId="11">#REF!</definedName>
    <definedName name="PO_NUMERO" localSheetId="3">#REF!</definedName>
    <definedName name="PO_NUMERO" localSheetId="7">#REF!</definedName>
    <definedName name="PO_NUMERO" localSheetId="2">#REF!</definedName>
    <definedName name="PO_NUMERO" localSheetId="4">#REF!</definedName>
    <definedName name="PO_NUMERO" localSheetId="6">#REF!</definedName>
    <definedName name="PO_NUMERO" localSheetId="5">#REF!</definedName>
    <definedName name="PO_NUMERO">#REF!</definedName>
    <definedName name="PO_STABILIMENTO" localSheetId="1">#REF!</definedName>
    <definedName name="PO_STABILIMENTO" localSheetId="10">#REF!</definedName>
    <definedName name="PO_STABILIMENTO" localSheetId="13">#REF!</definedName>
    <definedName name="PO_STABILIMENTO" localSheetId="9">#REF!</definedName>
    <definedName name="PO_STABILIMENTO" localSheetId="12">#REF!</definedName>
    <definedName name="PO_STABILIMENTO" localSheetId="8">#REF!</definedName>
    <definedName name="PO_STABILIMENTO" localSheetId="11">#REF!</definedName>
    <definedName name="PO_STABILIMENTO" localSheetId="3">#REF!</definedName>
    <definedName name="PO_STABILIMENTO" localSheetId="7">#REF!</definedName>
    <definedName name="PO_STABILIMENTO" localSheetId="2">#REF!</definedName>
    <definedName name="PO_STABILIMENTO" localSheetId="4">#REF!</definedName>
    <definedName name="PO_STABILIMENTO" localSheetId="6">#REF!</definedName>
    <definedName name="PO_STABILIMENTO" localSheetId="5">#REF!</definedName>
    <definedName name="PO_STABILIMENTO">#REF!</definedName>
    <definedName name="POM1ASS" localSheetId="1">#REF!</definedName>
    <definedName name="POM1ASS" localSheetId="10">#REF!</definedName>
    <definedName name="POM1ASS" localSheetId="13">#REF!</definedName>
    <definedName name="POM1ASS" localSheetId="9">#REF!</definedName>
    <definedName name="POM1ASS" localSheetId="12">#REF!</definedName>
    <definedName name="POM1ASS" localSheetId="8">#REF!</definedName>
    <definedName name="POM1ASS" localSheetId="11">#REF!</definedName>
    <definedName name="POM1ASS" localSheetId="3">#REF!</definedName>
    <definedName name="POM1ASS" localSheetId="7">#REF!</definedName>
    <definedName name="POM1ASS" localSheetId="2">#REF!</definedName>
    <definedName name="POM1ASS" localSheetId="4">#REF!</definedName>
    <definedName name="POM1ASS" localSheetId="6">#REF!</definedName>
    <definedName name="POM1ASS" localSheetId="5">#REF!</definedName>
    <definedName name="POM1ASS">#REF!</definedName>
    <definedName name="POM1GG" localSheetId="1">#REF!</definedName>
    <definedName name="POM1GG" localSheetId="10">#REF!</definedName>
    <definedName name="POM1GG" localSheetId="13">#REF!</definedName>
    <definedName name="POM1GG" localSheetId="9">#REF!</definedName>
    <definedName name="POM1GG" localSheetId="12">#REF!</definedName>
    <definedName name="POM1GG" localSheetId="8">#REF!</definedName>
    <definedName name="POM1GG" localSheetId="11">#REF!</definedName>
    <definedName name="POM1GG" localSheetId="3">#REF!</definedName>
    <definedName name="POM1GG" localSheetId="7">#REF!</definedName>
    <definedName name="POM1GG" localSheetId="2">#REF!</definedName>
    <definedName name="POM1GG" localSheetId="4">#REF!</definedName>
    <definedName name="POM1GG" localSheetId="6">#REF!</definedName>
    <definedName name="POM1GG" localSheetId="5">#REF!</definedName>
    <definedName name="POM1GG">#REF!</definedName>
    <definedName name="POM1PROD" localSheetId="1">#REF!</definedName>
    <definedName name="POM1PROD" localSheetId="10">#REF!</definedName>
    <definedName name="POM1PROD" localSheetId="13">#REF!</definedName>
    <definedName name="POM1PROD" localSheetId="9">#REF!</definedName>
    <definedName name="POM1PROD" localSheetId="12">#REF!</definedName>
    <definedName name="POM1PROD" localSheetId="8">#REF!</definedName>
    <definedName name="POM1PROD" localSheetId="11">#REF!</definedName>
    <definedName name="POM1PROD" localSheetId="3">#REF!</definedName>
    <definedName name="POM1PROD" localSheetId="7">#REF!</definedName>
    <definedName name="POM1PROD" localSheetId="2">#REF!</definedName>
    <definedName name="POM1PROD" localSheetId="4">#REF!</definedName>
    <definedName name="POM1PROD" localSheetId="6">#REF!</definedName>
    <definedName name="POM1PROD" localSheetId="5">#REF!</definedName>
    <definedName name="POM1PROD">#REF!</definedName>
    <definedName name="POM1STOCK" localSheetId="1">#REF!</definedName>
    <definedName name="POM1STOCK" localSheetId="10">#REF!</definedName>
    <definedName name="POM1STOCK" localSheetId="13">#REF!</definedName>
    <definedName name="POM1STOCK" localSheetId="9">#REF!</definedName>
    <definedName name="POM1STOCK" localSheetId="12">#REF!</definedName>
    <definedName name="POM1STOCK" localSheetId="8">#REF!</definedName>
    <definedName name="POM1STOCK" localSheetId="11">#REF!</definedName>
    <definedName name="POM1STOCK" localSheetId="3">#REF!</definedName>
    <definedName name="POM1STOCK" localSheetId="7">#REF!</definedName>
    <definedName name="POM1STOCK" localSheetId="2">#REF!</definedName>
    <definedName name="POM1STOCK" localSheetId="4">#REF!</definedName>
    <definedName name="POM1STOCK" localSheetId="6">#REF!</definedName>
    <definedName name="POM1STOCK" localSheetId="5">#REF!</definedName>
    <definedName name="POM1STOCK">#REF!</definedName>
    <definedName name="POMESE1" localSheetId="1">#REF!</definedName>
    <definedName name="POMESE1" localSheetId="10">#REF!</definedName>
    <definedName name="POMESE1" localSheetId="13">#REF!</definedName>
    <definedName name="POMESE1" localSheetId="9">#REF!</definedName>
    <definedName name="POMESE1" localSheetId="12">#REF!</definedName>
    <definedName name="POMESE1" localSheetId="8">#REF!</definedName>
    <definedName name="POMESE1" localSheetId="11">#REF!</definedName>
    <definedName name="POMESE1" localSheetId="3">#REF!</definedName>
    <definedName name="POMESE1" localSheetId="7">#REF!</definedName>
    <definedName name="POMESE1" localSheetId="2">#REF!</definedName>
    <definedName name="POMESE1" localSheetId="4">#REF!</definedName>
    <definedName name="POMESE1" localSheetId="6">#REF!</definedName>
    <definedName name="POMESE1" localSheetId="5">#REF!</definedName>
    <definedName name="POMESE1">#REF!</definedName>
    <definedName name="POMESE2" localSheetId="1">#REF!</definedName>
    <definedName name="POMESE2" localSheetId="10">#REF!</definedName>
    <definedName name="POMESE2" localSheetId="13">#REF!</definedName>
    <definedName name="POMESE2" localSheetId="9">#REF!</definedName>
    <definedName name="POMESE2" localSheetId="12">#REF!</definedName>
    <definedName name="POMESE2" localSheetId="8">#REF!</definedName>
    <definedName name="POMESE2" localSheetId="11">#REF!</definedName>
    <definedName name="POMESE2" localSheetId="3">#REF!</definedName>
    <definedName name="POMESE2" localSheetId="7">#REF!</definedName>
    <definedName name="POMESE2" localSheetId="2">#REF!</definedName>
    <definedName name="POMESE2" localSheetId="4">#REF!</definedName>
    <definedName name="POMESE2" localSheetId="6">#REF!</definedName>
    <definedName name="POMESE2" localSheetId="5">#REF!</definedName>
    <definedName name="POMESE2">#REF!</definedName>
    <definedName name="PosMercato" localSheetId="1">#REF!</definedName>
    <definedName name="PosMercato" localSheetId="10">#REF!</definedName>
    <definedName name="PosMercato" localSheetId="13">#REF!</definedName>
    <definedName name="PosMercato" localSheetId="9">#REF!</definedName>
    <definedName name="PosMercato" localSheetId="12">#REF!</definedName>
    <definedName name="PosMercato" localSheetId="8">#REF!</definedName>
    <definedName name="PosMercato" localSheetId="11">#REF!</definedName>
    <definedName name="PosMercato" localSheetId="3">#REF!</definedName>
    <definedName name="PosMercato" localSheetId="7">#REF!</definedName>
    <definedName name="PosMercato" localSheetId="2">#REF!</definedName>
    <definedName name="PosMercato" localSheetId="4">#REF!</definedName>
    <definedName name="PosMercato" localSheetId="6">#REF!</definedName>
    <definedName name="PosMercato" localSheetId="5">#REF!</definedName>
    <definedName name="PosMercato">#REF!</definedName>
    <definedName name="PosMercatoMercato" localSheetId="1">#REF!</definedName>
    <definedName name="PosMercatoMercato" localSheetId="10">#REF!</definedName>
    <definedName name="PosMercatoMercato" localSheetId="13">#REF!</definedName>
    <definedName name="PosMercatoMercato" localSheetId="9">#REF!</definedName>
    <definedName name="PosMercatoMercato" localSheetId="12">#REF!</definedName>
    <definedName name="PosMercatoMercato" localSheetId="8">#REF!</definedName>
    <definedName name="PosMercatoMercato" localSheetId="11">#REF!</definedName>
    <definedName name="PosMercatoMercato" localSheetId="3">#REF!</definedName>
    <definedName name="PosMercatoMercato" localSheetId="7">#REF!</definedName>
    <definedName name="PosMercatoMercato" localSheetId="2">#REF!</definedName>
    <definedName name="PosMercatoMercato" localSheetId="4">#REF!</definedName>
    <definedName name="PosMercatoMercato" localSheetId="6">#REF!</definedName>
    <definedName name="PosMercatoMercato" localSheetId="5">#REF!</definedName>
    <definedName name="PosMercatoMercato">#REF!</definedName>
    <definedName name="PP" localSheetId="1">#REF!</definedName>
    <definedName name="PP" localSheetId="10">#REF!</definedName>
    <definedName name="PP" localSheetId="13">#REF!</definedName>
    <definedName name="PP" localSheetId="9">#REF!</definedName>
    <definedName name="PP" localSheetId="12">#REF!</definedName>
    <definedName name="PP" localSheetId="8">#REF!</definedName>
    <definedName name="PP" localSheetId="11">#REF!</definedName>
    <definedName name="PP" localSheetId="3">#REF!</definedName>
    <definedName name="PP" localSheetId="7">#REF!</definedName>
    <definedName name="PP" localSheetId="2">#REF!</definedName>
    <definedName name="PP" localSheetId="4">#REF!</definedName>
    <definedName name="PP" localSheetId="6">#REF!</definedName>
    <definedName name="PP" localSheetId="5">#REF!</definedName>
    <definedName name="PP">#REF!</definedName>
    <definedName name="ppp" localSheetId="1">"AL  "&amp;INDEX(#REF!,MONTH(#REF!),2)&amp;"/"&amp;MONTH(#REF!)&amp;"/"&amp;#REF!</definedName>
    <definedName name="ppp" localSheetId="10">"AL  "&amp;INDEX(#REF!,MONTH(#REF!),2)&amp;"/"&amp;MONTH(#REF!)&amp;"/"&amp;#REF!</definedName>
    <definedName name="ppp" localSheetId="13">"AL  "&amp;INDEX(#REF!,MONTH(#REF!),2)&amp;"/"&amp;MONTH(#REF!)&amp;"/"&amp;#REF!</definedName>
    <definedName name="ppp" localSheetId="9">"AL  "&amp;INDEX(#REF!,MONTH(#REF!),2)&amp;"/"&amp;MONTH(#REF!)&amp;"/"&amp;#REF!</definedName>
    <definedName name="ppp" localSheetId="12">"AL  "&amp;INDEX(#REF!,MONTH(#REF!),2)&amp;"/"&amp;MONTH(#REF!)&amp;"/"&amp;#REF!</definedName>
    <definedName name="ppp" localSheetId="8">"AL  "&amp;INDEX(#REF!,MONTH(#REF!),2)&amp;"/"&amp;MONTH(#REF!)&amp;"/"&amp;#REF!</definedName>
    <definedName name="ppp" localSheetId="11">"AL  "&amp;INDEX(#REF!,MONTH(#REF!),2)&amp;"/"&amp;MONTH(#REF!)&amp;"/"&amp;#REF!</definedName>
    <definedName name="ppp" localSheetId="3">"AL  "&amp;INDEX(#REF!,MONTH(#REF!),2)&amp;"/"&amp;MONTH(#REF!)&amp;"/"&amp;#REF!</definedName>
    <definedName name="ppp" localSheetId="7">"AL  "&amp;INDEX(#REF!,MONTH(#REF!),2)&amp;"/"&amp;MONTH(#REF!)&amp;"/"&amp;#REF!</definedName>
    <definedName name="ppp" localSheetId="2">"AL  "&amp;INDEX(#REF!,MONTH(#REF!),2)&amp;"/"&amp;MONTH(#REF!)&amp;"/"&amp;#REF!</definedName>
    <definedName name="ppp" localSheetId="4">"AL  "&amp;INDEX(#REF!,MONTH(#REF!),2)&amp;"/"&amp;MONTH(#REF!)&amp;"/"&amp;#REF!</definedName>
    <definedName name="ppp" localSheetId="6">"AL  "&amp;INDEX(#REF!,MONTH(#REF!),2)&amp;"/"&amp;MONTH(#REF!)&amp;"/"&amp;#REF!</definedName>
    <definedName name="ppp" localSheetId="5">"AL  "&amp;INDEX(#REF!,MONTH(#REF!),2)&amp;"/"&amp;MONTH(#REF!)&amp;"/"&amp;#REF!</definedName>
    <definedName name="ppp">"AL  "&amp;INDEX(#REF!,MONTH(#REF!),2)&amp;"/"&amp;MONTH(#REF!)&amp;"/"&amp;#REF!</definedName>
    <definedName name="PREB" localSheetId="1">#REF!</definedName>
    <definedName name="PREB" localSheetId="10">#REF!</definedName>
    <definedName name="PREB" localSheetId="13">#REF!</definedName>
    <definedName name="PREB" localSheetId="9">#REF!</definedName>
    <definedName name="PREB" localSheetId="12">#REF!</definedName>
    <definedName name="PREB" localSheetId="8">#REF!</definedName>
    <definedName name="PREB" localSheetId="11">#REF!</definedName>
    <definedName name="PREB" localSheetId="3">#REF!</definedName>
    <definedName name="PREB" localSheetId="7">#REF!</definedName>
    <definedName name="PREB" localSheetId="2">#REF!</definedName>
    <definedName name="PREB" localSheetId="4">#REF!</definedName>
    <definedName name="PREB" localSheetId="6">#REF!</definedName>
    <definedName name="PREB" localSheetId="5">#REF!</definedName>
    <definedName name="PREB">#REF!</definedName>
    <definedName name="PREC" localSheetId="1">#REF!</definedName>
    <definedName name="PREC" localSheetId="10">#REF!</definedName>
    <definedName name="PREC" localSheetId="13">#REF!</definedName>
    <definedName name="PREC" localSheetId="9">#REF!</definedName>
    <definedName name="PREC" localSheetId="12">#REF!</definedName>
    <definedName name="PREC" localSheetId="8">#REF!</definedName>
    <definedName name="PREC" localSheetId="11">#REF!</definedName>
    <definedName name="PREC" localSheetId="3">#REF!</definedName>
    <definedName name="PREC" localSheetId="7">#REF!</definedName>
    <definedName name="PREC" localSheetId="2">#REF!</definedName>
    <definedName name="PREC" localSheetId="4">#REF!</definedName>
    <definedName name="PREC" localSheetId="6">#REF!</definedName>
    <definedName name="PREC" localSheetId="5">#REF!</definedName>
    <definedName name="PREC">#REF!</definedName>
    <definedName name="prezzi">#REF!</definedName>
    <definedName name="prima" localSheetId="1">#REF!</definedName>
    <definedName name="prima" localSheetId="10">#REF!</definedName>
    <definedName name="prima" localSheetId="13">#REF!</definedName>
    <definedName name="prima" localSheetId="9">#REF!</definedName>
    <definedName name="prima" localSheetId="12">#REF!</definedName>
    <definedName name="prima" localSheetId="8">#REF!</definedName>
    <definedName name="prima" localSheetId="11">#REF!</definedName>
    <definedName name="prima" localSheetId="3">#REF!</definedName>
    <definedName name="prima" localSheetId="7">#REF!</definedName>
    <definedName name="prima" localSheetId="2">#REF!</definedName>
    <definedName name="prima" localSheetId="4">#REF!</definedName>
    <definedName name="prima" localSheetId="6">#REF!</definedName>
    <definedName name="prima" localSheetId="5">#REF!</definedName>
    <definedName name="prima">#REF!</definedName>
    <definedName name="_xlnm.Print_Area" localSheetId="1">'DOBLO VAN 510.3'!$A$1:$M$46</definedName>
    <definedName name="_xlnm.Print_Area" localSheetId="10">'DUCATO CHASSIS 290.2'!$A$1:$J$66</definedName>
    <definedName name="_xlnm.Print_Area" localSheetId="13">'DUCATO CHASSIS BEV 505.2'!$A$1:$G$64</definedName>
    <definedName name="_xlnm.Print_Area" localSheetId="9">'DUCATO DROPSIDE 290.2'!$A$1:$I$69</definedName>
    <definedName name="_xlnm.Print_Area" localSheetId="12">'DUCATO DROPSIDE BEV 505.2'!$A$1:$F$63</definedName>
    <definedName name="_xlnm.Print_Area" localSheetId="8">'DUCATO VAN 290.2'!$A$1:$K$92</definedName>
    <definedName name="_xlnm.Print_Area" localSheetId="11">'DUCATO VAN BEV 505.2'!$A$1:$H$76</definedName>
    <definedName name="_xlnm.Print_Area" localSheetId="3">'e-DOBLO VAN 511.3'!$A$1:$E$50</definedName>
    <definedName name="_xlnm.Print_Area" localSheetId="7">'e-SCUDO VAN &amp; COMBI 507.3'!$A$1:$F$56</definedName>
    <definedName name="_xlnm.Print_Area" localSheetId="2">'NEW DOBLO VAN 510.4'!$A$1:$N$55</definedName>
    <definedName name="_xlnm.Print_Area" localSheetId="4">'NEW e-DOBLO VAN 511.4'!$A$1:$F$57</definedName>
    <definedName name="_xlnm.Print_Area" localSheetId="6">'NEW SCUDO COMBI &amp; ULYSSE 506.4'!$A$1:$F$102</definedName>
    <definedName name="_xlnm.Print_Area" localSheetId="5">'SCUDO VAN 506.3'!$A$1:$K$63</definedName>
    <definedName name="_xlnm.Print_Area" localSheetId="0">ΤΙΜΟΚΑΤΑΛΟΓΟΣ!$A$1:$F$72</definedName>
    <definedName name="_xlnm.Print_Area">#REF!</definedName>
    <definedName name="Print_Area_MI">#REF!</definedName>
    <definedName name="_xlnm.Print_Titles" localSheetId="1">'DOBLO VAN 510.3'!$1:$8</definedName>
    <definedName name="_xlnm.Print_Titles" localSheetId="10">'DUCATO CHASSIS 290.2'!$1:$8</definedName>
    <definedName name="_xlnm.Print_Titles" localSheetId="13">'DUCATO CHASSIS BEV 505.2'!$1:$8</definedName>
    <definedName name="_xlnm.Print_Titles" localSheetId="9">'DUCATO DROPSIDE 290.2'!$1:$8</definedName>
    <definedName name="_xlnm.Print_Titles" localSheetId="12">'DUCATO DROPSIDE BEV 505.2'!$1:$8</definedName>
    <definedName name="_xlnm.Print_Titles" localSheetId="8">'DUCATO VAN 290.2'!$1:$8</definedName>
    <definedName name="_xlnm.Print_Titles" localSheetId="11">'DUCATO VAN BEV 505.2'!$1:$8</definedName>
    <definedName name="_xlnm.Print_Titles" localSheetId="3">'e-DOBLO VAN 511.3'!$1:$8</definedName>
    <definedName name="_xlnm.Print_Titles" localSheetId="7">'e-SCUDO VAN &amp; COMBI 507.3'!$1:$8</definedName>
    <definedName name="_xlnm.Print_Titles" localSheetId="2">'NEW DOBLO VAN 510.4'!$1:$8</definedName>
    <definedName name="_xlnm.Print_Titles" localSheetId="4">'NEW e-DOBLO VAN 511.4'!$1:$8</definedName>
    <definedName name="_xlnm.Print_Titles" localSheetId="6">'NEW SCUDO COMBI &amp; ULYSSE 506.4'!$1:$9</definedName>
    <definedName name="_xlnm.Print_Titles" localSheetId="5">'SCUDO VAN 506.3'!$1:$8</definedName>
    <definedName name="_xlnm.Print_Titles" localSheetId="0">ΤΙΜΟΚΑΤΑΛΟΓΟΣ!$2:$3</definedName>
    <definedName name="PRO" localSheetId="1">#N/A</definedName>
    <definedName name="PRO" localSheetId="10">#N/A</definedName>
    <definedName name="PRO" localSheetId="13">#N/A</definedName>
    <definedName name="PRO" localSheetId="9">#N/A</definedName>
    <definedName name="PRO" localSheetId="12">#N/A</definedName>
    <definedName name="PRO" localSheetId="8">#N/A</definedName>
    <definedName name="PRO" localSheetId="11">#N/A</definedName>
    <definedName name="PRO" localSheetId="3">#N/A</definedName>
    <definedName name="PRO" localSheetId="7">#N/A</definedName>
    <definedName name="PRO" localSheetId="2">#N/A</definedName>
    <definedName name="PRO" localSheetId="4">#N/A</definedName>
    <definedName name="PRO" localSheetId="6">#N/A</definedName>
    <definedName name="PRO" localSheetId="5">#N/A</definedName>
    <definedName name="PRO">#REF!</definedName>
    <definedName name="PRODM1" localSheetId="1">#REF!</definedName>
    <definedName name="PRODM1" localSheetId="10">#REF!</definedName>
    <definedName name="PRODM1" localSheetId="13">#REF!</definedName>
    <definedName name="PRODM1" localSheetId="9">#REF!</definedName>
    <definedName name="PRODM1" localSheetId="12">#REF!</definedName>
    <definedName name="PRODM1" localSheetId="8">#REF!</definedName>
    <definedName name="PRODM1" localSheetId="11">#REF!</definedName>
    <definedName name="PRODM1" localSheetId="3">#REF!</definedName>
    <definedName name="PRODM1" localSheetId="7">#REF!</definedName>
    <definedName name="PRODM1" localSheetId="2">#REF!</definedName>
    <definedName name="PRODM1" localSheetId="4">#REF!</definedName>
    <definedName name="PRODM1" localSheetId="6">#REF!</definedName>
    <definedName name="PRODM1" localSheetId="5">#REF!</definedName>
    <definedName name="PRODM1">#REF!</definedName>
    <definedName name="PRODUZIONI" localSheetId="1">#REF!</definedName>
    <definedName name="PRODUZIONI" localSheetId="10">#REF!</definedName>
    <definedName name="PRODUZIONI" localSheetId="13">#REF!</definedName>
    <definedName name="PRODUZIONI" localSheetId="9">#REF!</definedName>
    <definedName name="PRODUZIONI" localSheetId="12">#REF!</definedName>
    <definedName name="PRODUZIONI" localSheetId="8">#REF!</definedName>
    <definedName name="PRODUZIONI" localSheetId="11">#REF!</definedName>
    <definedName name="PRODUZIONI" localSheetId="3">#REF!</definedName>
    <definedName name="PRODUZIONI" localSheetId="7">#REF!</definedName>
    <definedName name="PRODUZIONI" localSheetId="2">#REF!</definedName>
    <definedName name="PRODUZIONI" localSheetId="4">#REF!</definedName>
    <definedName name="PRODUZIONI" localSheetId="6">#REF!</definedName>
    <definedName name="PRODUZIONI" localSheetId="5">#REF!</definedName>
    <definedName name="PRODUZIONI">#REF!</definedName>
    <definedName name="PROF2" localSheetId="1">#REF!</definedName>
    <definedName name="PROF2" localSheetId="10">#REF!</definedName>
    <definedName name="PROF2" localSheetId="13">#REF!</definedName>
    <definedName name="PROF2" localSheetId="9">#REF!</definedName>
    <definedName name="PROF2" localSheetId="12">#REF!</definedName>
    <definedName name="PROF2" localSheetId="8">#REF!</definedName>
    <definedName name="PROF2" localSheetId="11">#REF!</definedName>
    <definedName name="PROF2" localSheetId="3">#REF!</definedName>
    <definedName name="PROF2" localSheetId="7">#REF!</definedName>
    <definedName name="PROF2" localSheetId="2">#REF!</definedName>
    <definedName name="PROF2" localSheetId="4">#REF!</definedName>
    <definedName name="PROF2" localSheetId="6">#REF!</definedName>
    <definedName name="PROF2" localSheetId="5">#REF!</definedName>
    <definedName name="PROF2">#REF!</definedName>
    <definedName name="PROVENTI" localSheetId="1">#REF!</definedName>
    <definedName name="PROVENTI" localSheetId="10">#REF!</definedName>
    <definedName name="PROVENTI" localSheetId="13">#REF!</definedName>
    <definedName name="PROVENTI" localSheetId="9">#REF!</definedName>
    <definedName name="PROVENTI" localSheetId="12">#REF!</definedName>
    <definedName name="PROVENTI" localSheetId="8">#REF!</definedName>
    <definedName name="PROVENTI" localSheetId="11">#REF!</definedName>
    <definedName name="PROVENTI" localSheetId="3">#REF!</definedName>
    <definedName name="PROVENTI" localSheetId="7">#REF!</definedName>
    <definedName name="PROVENTI" localSheetId="2">#REF!</definedName>
    <definedName name="PROVENTI" localSheetId="4">#REF!</definedName>
    <definedName name="PROVENTI" localSheetId="6">#REF!</definedName>
    <definedName name="PROVENTI" localSheetId="5">#REF!</definedName>
    <definedName name="PROVENTI">#REF!</definedName>
    <definedName name="PT" localSheetId="1">#REF!</definedName>
    <definedName name="PT" localSheetId="10">#REF!</definedName>
    <definedName name="PT" localSheetId="13">#REF!</definedName>
    <definedName name="PT" localSheetId="9">#REF!</definedName>
    <definedName name="PT" localSheetId="12">#REF!</definedName>
    <definedName name="PT" localSheetId="8">#REF!</definedName>
    <definedName name="PT" localSheetId="11">#REF!</definedName>
    <definedName name="PT" localSheetId="3">#REF!</definedName>
    <definedName name="PT" localSheetId="7">#REF!</definedName>
    <definedName name="PT" localSheetId="2">#REF!</definedName>
    <definedName name="PT" localSheetId="4">#REF!</definedName>
    <definedName name="PT" localSheetId="6">#REF!</definedName>
    <definedName name="PT" localSheetId="5">#REF!</definedName>
    <definedName name="PT">#REF!</definedName>
    <definedName name="PUNTO" localSheetId="1">#REF!</definedName>
    <definedName name="PUNTO" localSheetId="10">#REF!</definedName>
    <definedName name="PUNTO" localSheetId="13">#REF!</definedName>
    <definedName name="PUNTO" localSheetId="9">#REF!</definedName>
    <definedName name="PUNTO" localSheetId="12">#REF!</definedName>
    <definedName name="PUNTO" localSheetId="8">#REF!</definedName>
    <definedName name="PUNTO" localSheetId="11">#REF!</definedName>
    <definedName name="PUNTO" localSheetId="3">#REF!</definedName>
    <definedName name="PUNTO" localSheetId="7">#REF!</definedName>
    <definedName name="PUNTO" localSheetId="2">#REF!</definedName>
    <definedName name="PUNTO" localSheetId="4">#REF!</definedName>
    <definedName name="PUNTO" localSheetId="6">#REF!</definedName>
    <definedName name="PUNTO" localSheetId="5">#REF!</definedName>
    <definedName name="PUNTO">#REF!</definedName>
    <definedName name="PUNTO_CABRIO" localSheetId="1">#REF!</definedName>
    <definedName name="PUNTO_CABRIO" localSheetId="10">#REF!</definedName>
    <definedName name="PUNTO_CABRIO" localSheetId="13">#REF!</definedName>
    <definedName name="PUNTO_CABRIO" localSheetId="9">#REF!</definedName>
    <definedName name="PUNTO_CABRIO" localSheetId="12">#REF!</definedName>
    <definedName name="PUNTO_CABRIO" localSheetId="8">#REF!</definedName>
    <definedName name="PUNTO_CABRIO" localSheetId="11">#REF!</definedName>
    <definedName name="PUNTO_CABRIO" localSheetId="3">#REF!</definedName>
    <definedName name="PUNTO_CABRIO" localSheetId="7">#REF!</definedName>
    <definedName name="PUNTO_CABRIO" localSheetId="2">#REF!</definedName>
    <definedName name="PUNTO_CABRIO" localSheetId="4">#REF!</definedName>
    <definedName name="PUNTO_CABRIO" localSheetId="6">#REF!</definedName>
    <definedName name="PUNTO_CABRIO" localSheetId="5">#REF!</definedName>
    <definedName name="PUNTO_CABRIO">#REF!</definedName>
    <definedName name="Punto_cabrio_MY_97" localSheetId="1">#REF!</definedName>
    <definedName name="Punto_cabrio_MY_97" localSheetId="10">#REF!</definedName>
    <definedName name="Punto_cabrio_MY_97" localSheetId="13">#REF!</definedName>
    <definedName name="Punto_cabrio_MY_97" localSheetId="9">#REF!</definedName>
    <definedName name="Punto_cabrio_MY_97" localSheetId="12">#REF!</definedName>
    <definedName name="Punto_cabrio_MY_97" localSheetId="8">#REF!</definedName>
    <definedName name="Punto_cabrio_MY_97" localSheetId="11">#REF!</definedName>
    <definedName name="Punto_cabrio_MY_97" localSheetId="3">#REF!</definedName>
    <definedName name="Punto_cabrio_MY_97" localSheetId="7">#REF!</definedName>
    <definedName name="Punto_cabrio_MY_97" localSheetId="2">#REF!</definedName>
    <definedName name="Punto_cabrio_MY_97" localSheetId="4">#REF!</definedName>
    <definedName name="Punto_cabrio_MY_97" localSheetId="6">#REF!</definedName>
    <definedName name="Punto_cabrio_MY_97" localSheetId="5">#REF!</definedName>
    <definedName name="Punto_cabrio_MY_97">#REF!</definedName>
    <definedName name="PUNTO2001" localSheetId="1">#REF!</definedName>
    <definedName name="PUNTO2001" localSheetId="10">#REF!</definedName>
    <definedName name="PUNTO2001" localSheetId="13">#REF!</definedName>
    <definedName name="PUNTO2001" localSheetId="9">#REF!</definedName>
    <definedName name="PUNTO2001" localSheetId="12">#REF!</definedName>
    <definedName name="PUNTO2001" localSheetId="8">#REF!</definedName>
    <definedName name="PUNTO2001" localSheetId="11">#REF!</definedName>
    <definedName name="PUNTO2001" localSheetId="3">#REF!</definedName>
    <definedName name="PUNTO2001" localSheetId="7">#REF!</definedName>
    <definedName name="PUNTO2001" localSheetId="2">#REF!</definedName>
    <definedName name="PUNTO2001" localSheetId="4">#REF!</definedName>
    <definedName name="PUNTO2001" localSheetId="6">#REF!</definedName>
    <definedName name="PUNTO2001" localSheetId="5">#REF!</definedName>
    <definedName name="PUNTO2001">#REF!</definedName>
    <definedName name="PUNTO3" localSheetId="1">#REF!</definedName>
    <definedName name="PUNTO3" localSheetId="10">#REF!</definedName>
    <definedName name="PUNTO3" localSheetId="13">#REF!</definedName>
    <definedName name="PUNTO3" localSheetId="9">#REF!</definedName>
    <definedName name="PUNTO3" localSheetId="12">#REF!</definedName>
    <definedName name="PUNTO3" localSheetId="8">#REF!</definedName>
    <definedName name="PUNTO3" localSheetId="11">#REF!</definedName>
    <definedName name="PUNTO3" localSheetId="3">#REF!</definedName>
    <definedName name="PUNTO3" localSheetId="7">#REF!</definedName>
    <definedName name="PUNTO3" localSheetId="2">#REF!</definedName>
    <definedName name="PUNTO3" localSheetId="4">#REF!</definedName>
    <definedName name="PUNTO3" localSheetId="6">#REF!</definedName>
    <definedName name="PUNTO3" localSheetId="5">#REF!</definedName>
    <definedName name="PUNTO3">#REF!</definedName>
    <definedName name="PVECON" localSheetId="1">#REF!</definedName>
    <definedName name="PVECON" localSheetId="10">#REF!</definedName>
    <definedName name="PVECON" localSheetId="13">#REF!</definedName>
    <definedName name="PVECON" localSheetId="9">#REF!</definedName>
    <definedName name="PVECON" localSheetId="12">#REF!</definedName>
    <definedName name="PVECON" localSheetId="8">#REF!</definedName>
    <definedName name="PVECON" localSheetId="11">#REF!</definedName>
    <definedName name="PVECON" localSheetId="3">#REF!</definedName>
    <definedName name="PVECON" localSheetId="7">#REF!</definedName>
    <definedName name="PVECON" localSheetId="2">#REF!</definedName>
    <definedName name="PVECON" localSheetId="4">#REF!</definedName>
    <definedName name="PVECON" localSheetId="6">#REF!</definedName>
    <definedName name="PVECON" localSheetId="5">#REF!</definedName>
    <definedName name="PVECON">#REF!</definedName>
    <definedName name="PVEFECH" localSheetId="1">#REF!</definedName>
    <definedName name="PVEFECH" localSheetId="10">#REF!</definedName>
    <definedName name="PVEFECH" localSheetId="13">#REF!</definedName>
    <definedName name="PVEFECH" localSheetId="9">#REF!</definedName>
    <definedName name="PVEFECH" localSheetId="12">#REF!</definedName>
    <definedName name="PVEFECH" localSheetId="8">#REF!</definedName>
    <definedName name="PVEFECH" localSheetId="11">#REF!</definedName>
    <definedName name="PVEFECH" localSheetId="3">#REF!</definedName>
    <definedName name="PVEFECH" localSheetId="7">#REF!</definedName>
    <definedName name="PVEFECH" localSheetId="2">#REF!</definedName>
    <definedName name="PVEFECH" localSheetId="4">#REF!</definedName>
    <definedName name="PVEFECH" localSheetId="6">#REF!</definedName>
    <definedName name="PVEFECH" localSheetId="5">#REF!</definedName>
    <definedName name="PVEFECH">#REF!</definedName>
    <definedName name="PVER" localSheetId="1">#REF!</definedName>
    <definedName name="PVER" localSheetId="10">#REF!</definedName>
    <definedName name="PVER" localSheetId="13">#REF!</definedName>
    <definedName name="PVER" localSheetId="9">#REF!</definedName>
    <definedName name="PVER" localSheetId="12">#REF!</definedName>
    <definedName name="PVER" localSheetId="8">#REF!</definedName>
    <definedName name="PVER" localSheetId="11">#REF!</definedName>
    <definedName name="PVER" localSheetId="3">#REF!</definedName>
    <definedName name="PVER" localSheetId="7">#REF!</definedName>
    <definedName name="PVER" localSheetId="2">#REF!</definedName>
    <definedName name="PVER" localSheetId="4">#REF!</definedName>
    <definedName name="PVER" localSheetId="6">#REF!</definedName>
    <definedName name="PVER" localSheetId="5">#REF!</definedName>
    <definedName name="PVER">#REF!</definedName>
    <definedName name="PVEROG" localSheetId="1">#REF!</definedName>
    <definedName name="PVEROG" localSheetId="10">#REF!</definedName>
    <definedName name="PVEROG" localSheetId="13">#REF!</definedName>
    <definedName name="PVEROG" localSheetId="9">#REF!</definedName>
    <definedName name="PVEROG" localSheetId="12">#REF!</definedName>
    <definedName name="PVEROG" localSheetId="8">#REF!</definedName>
    <definedName name="PVEROG" localSheetId="11">#REF!</definedName>
    <definedName name="PVEROG" localSheetId="3">#REF!</definedName>
    <definedName name="PVEROG" localSheetId="7">#REF!</definedName>
    <definedName name="PVEROG" localSheetId="2">#REF!</definedName>
    <definedName name="PVEROG" localSheetId="4">#REF!</definedName>
    <definedName name="PVEROG" localSheetId="6">#REF!</definedName>
    <definedName name="PVEROG" localSheetId="5">#REF!</definedName>
    <definedName name="PVEROG">#REF!</definedName>
    <definedName name="PVESILVIO" localSheetId="1">#REF!</definedName>
    <definedName name="PVESILVIO" localSheetId="10">#REF!</definedName>
    <definedName name="PVESILVIO" localSheetId="13">#REF!</definedName>
    <definedName name="PVESILVIO" localSheetId="9">#REF!</definedName>
    <definedName name="PVESILVIO" localSheetId="12">#REF!</definedName>
    <definedName name="PVESILVIO" localSheetId="8">#REF!</definedName>
    <definedName name="PVESILVIO" localSheetId="11">#REF!</definedName>
    <definedName name="PVESILVIO" localSheetId="3">#REF!</definedName>
    <definedName name="PVESILVIO" localSheetId="7">#REF!</definedName>
    <definedName name="PVESILVIO" localSheetId="2">#REF!</definedName>
    <definedName name="PVESILVIO" localSheetId="4">#REF!</definedName>
    <definedName name="PVESILVIO" localSheetId="6">#REF!</definedName>
    <definedName name="PVESILVIO" localSheetId="5">#REF!</definedName>
    <definedName name="PVESILVIO">#REF!</definedName>
    <definedName name="PVETB" localSheetId="1">#REF!</definedName>
    <definedName name="PVETB" localSheetId="10">#REF!</definedName>
    <definedName name="PVETB" localSheetId="13">#REF!</definedName>
    <definedName name="PVETB" localSheetId="9">#REF!</definedName>
    <definedName name="PVETB" localSheetId="12">#REF!</definedName>
    <definedName name="PVETB" localSheetId="8">#REF!</definedName>
    <definedName name="PVETB" localSheetId="11">#REF!</definedName>
    <definedName name="PVETB" localSheetId="3">#REF!</definedName>
    <definedName name="PVETB" localSheetId="7">#REF!</definedName>
    <definedName name="PVETB" localSheetId="2">#REF!</definedName>
    <definedName name="PVETB" localSheetId="4">#REF!</definedName>
    <definedName name="PVETB" localSheetId="6">#REF!</definedName>
    <definedName name="PVETB" localSheetId="5">#REF!</definedName>
    <definedName name="PVETB">#REF!</definedName>
    <definedName name="PVETR" localSheetId="1">#REF!</definedName>
    <definedName name="PVETR" localSheetId="10">#REF!</definedName>
    <definedName name="PVETR" localSheetId="13">#REF!</definedName>
    <definedName name="PVETR" localSheetId="9">#REF!</definedName>
    <definedName name="PVETR" localSheetId="12">#REF!</definedName>
    <definedName name="PVETR" localSheetId="8">#REF!</definedName>
    <definedName name="PVETR" localSheetId="11">#REF!</definedName>
    <definedName name="PVETR" localSheetId="3">#REF!</definedName>
    <definedName name="PVETR" localSheetId="7">#REF!</definedName>
    <definedName name="PVETR" localSheetId="2">#REF!</definedName>
    <definedName name="PVETR" localSheetId="4">#REF!</definedName>
    <definedName name="PVETR" localSheetId="6">#REF!</definedName>
    <definedName name="PVETR" localSheetId="5">#REF!</definedName>
    <definedName name="PVETR">#REF!</definedName>
    <definedName name="q" localSheetId="1" hidden="1">{"'OBT_6M_30_6'!$S$1:$AE$53"}</definedName>
    <definedName name="q" localSheetId="10" hidden="1">{"'OBT_6M_30_6'!$S$1:$AE$53"}</definedName>
    <definedName name="q" localSheetId="13" hidden="1">{"'OBT_6M_30_6'!$S$1:$AE$53"}</definedName>
    <definedName name="q" localSheetId="9" hidden="1">{"'OBT_6M_30_6'!$S$1:$AE$53"}</definedName>
    <definedName name="q" localSheetId="12" hidden="1">{"'OBT_6M_30_6'!$S$1:$AE$53"}</definedName>
    <definedName name="q" localSheetId="8" hidden="1">{"'OBT_6M_30_6'!$S$1:$AE$53"}</definedName>
    <definedName name="q" localSheetId="11" hidden="1">{"'OBT_6M_30_6'!$S$1:$AE$53"}</definedName>
    <definedName name="q" localSheetId="3" hidden="1">{"'OBT_6M_30_6'!$S$1:$AE$53"}</definedName>
    <definedName name="q" localSheetId="7" hidden="1">{"'OBT_6M_30_6'!$S$1:$AE$53"}</definedName>
    <definedName name="q" localSheetId="2" hidden="1">{"'OBT_6M_30_6'!$S$1:$AE$53"}</definedName>
    <definedName name="q" localSheetId="4" hidden="1">{"'OBT_6M_30_6'!$S$1:$AE$53"}</definedName>
    <definedName name="q" localSheetId="6" hidden="1">{"'OBT_6M_30_6'!$S$1:$AE$53"}</definedName>
    <definedName name="q" localSheetId="5" hidden="1">{"'OBT_6M_30_6'!$S$1:$AE$53"}</definedName>
    <definedName name="q" hidden="1">{"'OBT_6M_30_6'!$S$1:$AE$53"}</definedName>
    <definedName name="Q_Fede_prova_2" localSheetId="1">#REF!</definedName>
    <definedName name="Q_Fede_prova_2" localSheetId="10">#REF!</definedName>
    <definedName name="Q_Fede_prova_2" localSheetId="13">#REF!</definedName>
    <definedName name="Q_Fede_prova_2" localSheetId="9">#REF!</definedName>
    <definedName name="Q_Fede_prova_2" localSheetId="12">#REF!</definedName>
    <definedName name="Q_Fede_prova_2" localSheetId="8">#REF!</definedName>
    <definedName name="Q_Fede_prova_2" localSheetId="11">#REF!</definedName>
    <definedName name="Q_Fede_prova_2" localSheetId="3">#REF!</definedName>
    <definedName name="Q_Fede_prova_2" localSheetId="7">#REF!</definedName>
    <definedName name="Q_Fede_prova_2" localSheetId="2">#REF!</definedName>
    <definedName name="Q_Fede_prova_2" localSheetId="4">#REF!</definedName>
    <definedName name="Q_Fede_prova_2" localSheetId="6">#REF!</definedName>
    <definedName name="Q_Fede_prova_2" localSheetId="5">#REF!</definedName>
    <definedName name="Q_Fede_prova_2">#REF!</definedName>
    <definedName name="QDMAR98" localSheetId="1">#REF!</definedName>
    <definedName name="QDMAR98" localSheetId="10">#REF!</definedName>
    <definedName name="QDMAR98" localSheetId="13">#REF!</definedName>
    <definedName name="QDMAR98" localSheetId="9">#REF!</definedName>
    <definedName name="QDMAR98" localSheetId="12">#REF!</definedName>
    <definedName name="QDMAR98" localSheetId="8">#REF!</definedName>
    <definedName name="QDMAR98" localSheetId="11">#REF!</definedName>
    <definedName name="QDMAR98" localSheetId="3">#REF!</definedName>
    <definedName name="QDMAR98" localSheetId="7">#REF!</definedName>
    <definedName name="QDMAR98" localSheetId="2">#REF!</definedName>
    <definedName name="QDMAR98" localSheetId="4">#REF!</definedName>
    <definedName name="QDMAR98" localSheetId="6">#REF!</definedName>
    <definedName name="QDMAR98" localSheetId="5">#REF!</definedName>
    <definedName name="QDMAR98">#REF!</definedName>
    <definedName name="QDMAUTO98" localSheetId="1">#REF!</definedName>
    <definedName name="QDMAUTO98" localSheetId="10">#REF!</definedName>
    <definedName name="QDMAUTO98" localSheetId="13">#REF!</definedName>
    <definedName name="QDMAUTO98" localSheetId="9">#REF!</definedName>
    <definedName name="QDMAUTO98" localSheetId="12">#REF!</definedName>
    <definedName name="QDMAUTO98" localSheetId="8">#REF!</definedName>
    <definedName name="QDMAUTO98" localSheetId="11">#REF!</definedName>
    <definedName name="QDMAUTO98" localSheetId="3">#REF!</definedName>
    <definedName name="QDMAUTO98" localSheetId="7">#REF!</definedName>
    <definedName name="QDMAUTO98" localSheetId="2">#REF!</definedName>
    <definedName name="QDMAUTO98" localSheetId="4">#REF!</definedName>
    <definedName name="QDMAUTO98" localSheetId="6">#REF!</definedName>
    <definedName name="QDMAUTO98" localSheetId="5">#REF!</definedName>
    <definedName name="QDMAUTO98">#REF!</definedName>
    <definedName name="QDMFIAT98" localSheetId="1">#REF!</definedName>
    <definedName name="QDMFIAT98" localSheetId="10">#REF!</definedName>
    <definedName name="QDMFIAT98" localSheetId="13">#REF!</definedName>
    <definedName name="QDMFIAT98" localSheetId="9">#REF!</definedName>
    <definedName name="QDMFIAT98" localSheetId="12">#REF!</definedName>
    <definedName name="QDMFIAT98" localSheetId="8">#REF!</definedName>
    <definedName name="QDMFIAT98" localSheetId="11">#REF!</definedName>
    <definedName name="QDMFIAT98" localSheetId="3">#REF!</definedName>
    <definedName name="QDMFIAT98" localSheetId="7">#REF!</definedName>
    <definedName name="QDMFIAT98" localSheetId="2">#REF!</definedName>
    <definedName name="QDMFIAT98" localSheetId="4">#REF!</definedName>
    <definedName name="QDMFIAT98" localSheetId="6">#REF!</definedName>
    <definedName name="QDMFIAT98" localSheetId="5">#REF!</definedName>
    <definedName name="QDMFIAT98">#REF!</definedName>
    <definedName name="qq">#REF!,#REF!,#REF!,#REF!,#REF!,#REF!,#REF!,#REF!</definedName>
    <definedName name="QQQQ" localSheetId="1">#REF!</definedName>
    <definedName name="QQQQ" localSheetId="10">#REF!</definedName>
    <definedName name="QQQQ" localSheetId="13">#REF!</definedName>
    <definedName name="QQQQ" localSheetId="9">#REF!</definedName>
    <definedName name="QQQQ" localSheetId="12">#REF!</definedName>
    <definedName name="QQQQ" localSheetId="8">#REF!</definedName>
    <definedName name="QQQQ" localSheetId="11">#REF!</definedName>
    <definedName name="QQQQ" localSheetId="3">#REF!</definedName>
    <definedName name="QQQQ" localSheetId="7">#REF!</definedName>
    <definedName name="QQQQ" localSheetId="2">#REF!</definedName>
    <definedName name="QQQQ" localSheetId="4">#REF!</definedName>
    <definedName name="QQQQ" localSheetId="6">#REF!</definedName>
    <definedName name="QQQQ" localSheetId="5">#REF!</definedName>
    <definedName name="QQQQ">#REF!</definedName>
    <definedName name="qqqqqqqqqqq">"Anno  "&amp;#REF!</definedName>
    <definedName name="qqqqqqqqqqqqqq" localSheetId="1">"AL  "&amp;INDEX(#REF!,MONTH(#REF!),2)&amp;"/"&amp;MONTH(#REF!)&amp;"/"&amp;#REF!-1</definedName>
    <definedName name="qqqqqqqqqqqqqq" localSheetId="10">"AL  "&amp;INDEX(#REF!,MONTH(#REF!),2)&amp;"/"&amp;MONTH(#REF!)&amp;"/"&amp;#REF!-1</definedName>
    <definedName name="qqqqqqqqqqqqqq" localSheetId="13">"AL  "&amp;INDEX(#REF!,MONTH(#REF!),2)&amp;"/"&amp;MONTH(#REF!)&amp;"/"&amp;#REF!-1</definedName>
    <definedName name="qqqqqqqqqqqqqq" localSheetId="9">"AL  "&amp;INDEX(#REF!,MONTH(#REF!),2)&amp;"/"&amp;MONTH(#REF!)&amp;"/"&amp;#REF!-1</definedName>
    <definedName name="qqqqqqqqqqqqqq" localSheetId="12">"AL  "&amp;INDEX(#REF!,MONTH(#REF!),2)&amp;"/"&amp;MONTH(#REF!)&amp;"/"&amp;#REF!-1</definedName>
    <definedName name="qqqqqqqqqqqqqq" localSheetId="8">"AL  "&amp;INDEX(#REF!,MONTH(#REF!),2)&amp;"/"&amp;MONTH(#REF!)&amp;"/"&amp;#REF!-1</definedName>
    <definedName name="qqqqqqqqqqqqqq" localSheetId="11">"AL  "&amp;INDEX(#REF!,MONTH(#REF!),2)&amp;"/"&amp;MONTH(#REF!)&amp;"/"&amp;#REF!-1</definedName>
    <definedName name="qqqqqqqqqqqqqq" localSheetId="3">"AL  "&amp;INDEX(#REF!,MONTH(#REF!),2)&amp;"/"&amp;MONTH(#REF!)&amp;"/"&amp;#REF!-1</definedName>
    <definedName name="qqqqqqqqqqqqqq" localSheetId="7">"AL  "&amp;INDEX(#REF!,MONTH(#REF!),2)&amp;"/"&amp;MONTH(#REF!)&amp;"/"&amp;#REF!-1</definedName>
    <definedName name="qqqqqqqqqqqqqq" localSheetId="2">"AL  "&amp;INDEX(#REF!,MONTH(#REF!),2)&amp;"/"&amp;MONTH(#REF!)&amp;"/"&amp;#REF!-1</definedName>
    <definedName name="qqqqqqqqqqqqqq" localSheetId="4">"AL  "&amp;INDEX(#REF!,MONTH(#REF!),2)&amp;"/"&amp;MONTH(#REF!)&amp;"/"&amp;#REF!-1</definedName>
    <definedName name="qqqqqqqqqqqqqq" localSheetId="6">"AL  "&amp;INDEX(#REF!,MONTH(#REF!),2)&amp;"/"&amp;MONTH(#REF!)&amp;"/"&amp;#REF!-1</definedName>
    <definedName name="qqqqqqqqqqqqqq" localSheetId="5">"AL  "&amp;INDEX(#REF!,MONTH(#REF!),2)&amp;"/"&amp;MONTH(#REF!)&amp;"/"&amp;#REF!-1</definedName>
    <definedName name="qqqqqqqqqqqqqq">"AL  "&amp;INDEX(#REF!,MONTH(#REF!),2)&amp;"/"&amp;MONTH(#REF!)&amp;"/"&amp;#REF!-1</definedName>
    <definedName name="QUATTR" localSheetId="1">#REF!</definedName>
    <definedName name="QUATTR" localSheetId="10">#REF!</definedName>
    <definedName name="QUATTR" localSheetId="13">#REF!</definedName>
    <definedName name="QUATTR" localSheetId="9">#REF!</definedName>
    <definedName name="QUATTR" localSheetId="12">#REF!</definedName>
    <definedName name="QUATTR" localSheetId="8">#REF!</definedName>
    <definedName name="QUATTR" localSheetId="11">#REF!</definedName>
    <definedName name="QUATTR" localSheetId="3">#REF!</definedName>
    <definedName name="QUATTR" localSheetId="7">#REF!</definedName>
    <definedName name="QUATTR" localSheetId="2">#REF!</definedName>
    <definedName name="QUATTR" localSheetId="4">#REF!</definedName>
    <definedName name="QUATTR" localSheetId="6">#REF!</definedName>
    <definedName name="QUATTR" localSheetId="5">#REF!</definedName>
    <definedName name="QUATTR">#REF!</definedName>
    <definedName name="QUATTRM" localSheetId="1">#REF!</definedName>
    <definedName name="QUATTRM" localSheetId="10">#REF!</definedName>
    <definedName name="QUATTRM" localSheetId="13">#REF!</definedName>
    <definedName name="QUATTRM" localSheetId="9">#REF!</definedName>
    <definedName name="QUATTRM" localSheetId="12">#REF!</definedName>
    <definedName name="QUATTRM" localSheetId="8">#REF!</definedName>
    <definedName name="QUATTRM" localSheetId="11">#REF!</definedName>
    <definedName name="QUATTRM" localSheetId="3">#REF!</definedName>
    <definedName name="QUATTRM" localSheetId="7">#REF!</definedName>
    <definedName name="QUATTRM" localSheetId="2">#REF!</definedName>
    <definedName name="QUATTRM" localSheetId="4">#REF!</definedName>
    <definedName name="QUATTRM" localSheetId="6">#REF!</definedName>
    <definedName name="QUATTRM" localSheetId="5">#REF!</definedName>
    <definedName name="QUATTRM">#REF!</definedName>
    <definedName name="quattro" localSheetId="1">#REF!</definedName>
    <definedName name="quattro" localSheetId="10">#REF!</definedName>
    <definedName name="quattro" localSheetId="13">#REF!</definedName>
    <definedName name="quattro" localSheetId="9">#REF!</definedName>
    <definedName name="quattro" localSheetId="12">#REF!</definedName>
    <definedName name="quattro" localSheetId="8">#REF!</definedName>
    <definedName name="quattro" localSheetId="11">#REF!</definedName>
    <definedName name="quattro" localSheetId="3">#REF!</definedName>
    <definedName name="quattro" localSheetId="7">#REF!</definedName>
    <definedName name="quattro" localSheetId="2">#REF!</definedName>
    <definedName name="quattro" localSheetId="4">#REF!</definedName>
    <definedName name="quattro" localSheetId="6">#REF!</definedName>
    <definedName name="quattro" localSheetId="5">#REF!</definedName>
    <definedName name="quattro">#REF!</definedName>
    <definedName name="RECO">#N/A</definedName>
    <definedName name="_xlnm.Recorder" localSheetId="1">#REF!</definedName>
    <definedName name="_xlnm.Recorder" localSheetId="10">#REF!</definedName>
    <definedName name="_xlnm.Recorder" localSheetId="13">#REF!</definedName>
    <definedName name="_xlnm.Recorder" localSheetId="9">#REF!</definedName>
    <definedName name="_xlnm.Recorder" localSheetId="12">#REF!</definedName>
    <definedName name="_xlnm.Recorder" localSheetId="8">#REF!</definedName>
    <definedName name="_xlnm.Recorder" localSheetId="11">#REF!</definedName>
    <definedName name="_xlnm.Recorder" localSheetId="3">#REF!</definedName>
    <definedName name="_xlnm.Recorder" localSheetId="7">#REF!</definedName>
    <definedName name="_xlnm.Recorder" localSheetId="2">#REF!</definedName>
    <definedName name="_xlnm.Recorder" localSheetId="4">#REF!</definedName>
    <definedName name="_xlnm.Recorder" localSheetId="6">#REF!</definedName>
    <definedName name="_xlnm.Recorder" localSheetId="5">#REF!</definedName>
    <definedName name="_xlnm.Recorder">#REF!</definedName>
    <definedName name="RefMonat">#REF!</definedName>
    <definedName name="RefMonat1">#REF!</definedName>
    <definedName name="REFZONE" localSheetId="1">#REF!</definedName>
    <definedName name="REFZONE" localSheetId="10">#REF!</definedName>
    <definedName name="REFZONE" localSheetId="13">#REF!</definedName>
    <definedName name="REFZONE" localSheetId="9">#REF!</definedName>
    <definedName name="REFZONE" localSheetId="12">#REF!</definedName>
    <definedName name="REFZONE" localSheetId="8">#REF!</definedName>
    <definedName name="REFZONE" localSheetId="11">#REF!</definedName>
    <definedName name="REFZONE" localSheetId="3">#REF!</definedName>
    <definedName name="REFZONE" localSheetId="7">#REF!</definedName>
    <definedName name="REFZONE" localSheetId="2">#REF!</definedName>
    <definedName name="REFZONE" localSheetId="4">#REF!</definedName>
    <definedName name="REFZONE" localSheetId="6">#REF!</definedName>
    <definedName name="REFZONE" localSheetId="5">#REF!</definedName>
    <definedName name="REFZONE">#REF!</definedName>
    <definedName name="Registrazione5" localSheetId="1">#REF!</definedName>
    <definedName name="Registrazione5" localSheetId="10">#REF!</definedName>
    <definedName name="Registrazione5" localSheetId="13">#REF!</definedName>
    <definedName name="Registrazione5" localSheetId="9">#REF!</definedName>
    <definedName name="Registrazione5" localSheetId="12">#REF!</definedName>
    <definedName name="Registrazione5" localSheetId="8">#REF!</definedName>
    <definedName name="Registrazione5" localSheetId="11">#REF!</definedName>
    <definedName name="Registrazione5" localSheetId="3">#REF!</definedName>
    <definedName name="Registrazione5" localSheetId="7">#REF!</definedName>
    <definedName name="Registrazione5" localSheetId="2">#REF!</definedName>
    <definedName name="Registrazione5" localSheetId="4">#REF!</definedName>
    <definedName name="Registrazione5" localSheetId="6">#REF!</definedName>
    <definedName name="Registrazione5" localSheetId="5">#REF!</definedName>
    <definedName name="Registrazione5">#REF!</definedName>
    <definedName name="REPORT" localSheetId="1">#REF!</definedName>
    <definedName name="REPORT" localSheetId="10">#REF!</definedName>
    <definedName name="REPORT" localSheetId="13">#REF!</definedName>
    <definedName name="REPORT" localSheetId="9">#REF!</definedName>
    <definedName name="REPORT" localSheetId="12">#REF!</definedName>
    <definedName name="REPORT" localSheetId="8">#REF!</definedName>
    <definedName name="REPORT" localSheetId="11">#REF!</definedName>
    <definedName name="REPORT" localSheetId="3">#REF!</definedName>
    <definedName name="REPORT" localSheetId="7">#REF!</definedName>
    <definedName name="REPORT" localSheetId="2">#REF!</definedName>
    <definedName name="REPORT" localSheetId="4">#REF!</definedName>
    <definedName name="REPORT" localSheetId="6">#REF!</definedName>
    <definedName name="REPORT" localSheetId="5">#REF!</definedName>
    <definedName name="REPORT">#REF!</definedName>
    <definedName name="RGAIrett" localSheetId="1">#N/A</definedName>
    <definedName name="RGAIrett" localSheetId="10">#N/A</definedName>
    <definedName name="RGAIrett" localSheetId="13">#N/A</definedName>
    <definedName name="RGAIrett" localSheetId="9">#N/A</definedName>
    <definedName name="RGAIrett" localSheetId="12">#N/A</definedName>
    <definedName name="RGAIrett" localSheetId="8">#N/A</definedName>
    <definedName name="RGAIrett" localSheetId="11">#N/A</definedName>
    <definedName name="RGAIrett" localSheetId="3">#N/A</definedName>
    <definedName name="RGAIrett" localSheetId="7">#N/A</definedName>
    <definedName name="RGAIrett" localSheetId="2">#N/A</definedName>
    <definedName name="RGAIrett" localSheetId="4">#N/A</definedName>
    <definedName name="RGAIrett" localSheetId="6">#N/A</definedName>
    <definedName name="RGAIrett" localSheetId="5">#N/A</definedName>
    <definedName name="RGAIrett">#REF!</definedName>
    <definedName name="Richiesta_5_IMP" localSheetId="1">#REF!</definedName>
    <definedName name="Richiesta_5_IMP" localSheetId="10">#REF!</definedName>
    <definedName name="Richiesta_5_IMP" localSheetId="13">#REF!</definedName>
    <definedName name="Richiesta_5_IMP" localSheetId="9">#REF!</definedName>
    <definedName name="Richiesta_5_IMP" localSheetId="12">#REF!</definedName>
    <definedName name="Richiesta_5_IMP" localSheetId="8">#REF!</definedName>
    <definedName name="Richiesta_5_IMP" localSheetId="11">#REF!</definedName>
    <definedName name="Richiesta_5_IMP" localSheetId="3">#REF!</definedName>
    <definedName name="Richiesta_5_IMP" localSheetId="7">#REF!</definedName>
    <definedName name="Richiesta_5_IMP" localSheetId="2">#REF!</definedName>
    <definedName name="Richiesta_5_IMP" localSheetId="4">#REF!</definedName>
    <definedName name="Richiesta_5_IMP" localSheetId="6">#REF!</definedName>
    <definedName name="Richiesta_5_IMP" localSheetId="5">#REF!</definedName>
    <definedName name="Richiesta_5_IMP">#REF!</definedName>
    <definedName name="RIEP">#REF!</definedName>
    <definedName name="RifAreaDateArrivi" localSheetId="1">#REF!</definedName>
    <definedName name="RifAreaDateArrivi" localSheetId="10">#REF!</definedName>
    <definedName name="RifAreaDateArrivi" localSheetId="13">#REF!</definedName>
    <definedName name="RifAreaDateArrivi" localSheetId="9">#REF!</definedName>
    <definedName name="RifAreaDateArrivi" localSheetId="12">#REF!</definedName>
    <definedName name="RifAreaDateArrivi" localSheetId="8">#REF!</definedName>
    <definedName name="RifAreaDateArrivi" localSheetId="11">#REF!</definedName>
    <definedName name="RifAreaDateArrivi" localSheetId="3">#REF!</definedName>
    <definedName name="RifAreaDateArrivi" localSheetId="7">#REF!</definedName>
    <definedName name="RifAreaDateArrivi" localSheetId="2">#REF!</definedName>
    <definedName name="RifAreaDateArrivi" localSheetId="4">#REF!</definedName>
    <definedName name="RifAreaDateArrivi" localSheetId="6">#REF!</definedName>
    <definedName name="RifAreaDateArrivi" localSheetId="5">#REF!</definedName>
    <definedName name="RifAreaDateArrivi">#REF!</definedName>
    <definedName name="rt" localSheetId="1">_a1O,_a2O</definedName>
    <definedName name="rt" localSheetId="10">_a1O,_a2O</definedName>
    <definedName name="rt" localSheetId="13">_a1O,_a2O</definedName>
    <definedName name="rt" localSheetId="9">_a1O,_a2O</definedName>
    <definedName name="rt" localSheetId="12">_a1O,_a2O</definedName>
    <definedName name="rt" localSheetId="8">_a1O,_a2O</definedName>
    <definedName name="rt" localSheetId="11">_a1O,_a2O</definedName>
    <definedName name="rt" localSheetId="3">_a1O,_a2O</definedName>
    <definedName name="rt" localSheetId="7">_a1O,_a2O</definedName>
    <definedName name="rt" localSheetId="2">_a1O,_a2O</definedName>
    <definedName name="rt" localSheetId="4">_a1O,_a2O</definedName>
    <definedName name="rt" localSheetId="6">_a1O,_a2O</definedName>
    <definedName name="rt" localSheetId="5">_a1O,_a2O</definedName>
    <definedName name="rt">_a1O,_a2O</definedName>
    <definedName name="RTT" localSheetId="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1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1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7"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4"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TT"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RU14_01">#REF!</definedName>
    <definedName name="RU14_02">#REF!</definedName>
    <definedName name="RU14_03">#REF!</definedName>
    <definedName name="RU14_04">#REF!</definedName>
    <definedName name="RU14_05">#REF!</definedName>
    <definedName name="ru14_06">#REF!</definedName>
    <definedName name="S" localSheetId="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1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1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7"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4"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S18_S19" localSheetId="1">#REF!</definedName>
    <definedName name="S18_S19" localSheetId="10">#REF!</definedName>
    <definedName name="S18_S19" localSheetId="13">#REF!</definedName>
    <definedName name="S18_S19" localSheetId="9">#REF!</definedName>
    <definedName name="S18_S19" localSheetId="12">#REF!</definedName>
    <definedName name="S18_S19" localSheetId="8">#REF!</definedName>
    <definedName name="S18_S19" localSheetId="11">#REF!</definedName>
    <definedName name="S18_S19" localSheetId="3">#REF!</definedName>
    <definedName name="S18_S19" localSheetId="7">#REF!</definedName>
    <definedName name="S18_S19" localSheetId="2">#REF!</definedName>
    <definedName name="S18_S19" localSheetId="4">#REF!</definedName>
    <definedName name="S18_S19" localSheetId="6">#REF!</definedName>
    <definedName name="S18_S19" localSheetId="5">#REF!</definedName>
    <definedName name="S18_S19">#REF!</definedName>
    <definedName name="SAA">#REF!</definedName>
    <definedName name="SAYFA3" localSheetId="1">#REF!</definedName>
    <definedName name="SAYFA3" localSheetId="10">#REF!</definedName>
    <definedName name="SAYFA3" localSheetId="13">#REF!</definedName>
    <definedName name="SAYFA3" localSheetId="9">#REF!</definedName>
    <definedName name="SAYFA3" localSheetId="12">#REF!</definedName>
    <definedName name="SAYFA3" localSheetId="8">#REF!</definedName>
    <definedName name="SAYFA3" localSheetId="11">#REF!</definedName>
    <definedName name="SAYFA3" localSheetId="3">#REF!</definedName>
    <definedName name="SAYFA3" localSheetId="7">#REF!</definedName>
    <definedName name="SAYFA3" localSheetId="2">#REF!</definedName>
    <definedName name="SAYFA3" localSheetId="4">#REF!</definedName>
    <definedName name="SAYFA3" localSheetId="6">#REF!</definedName>
    <definedName name="SAYFA3" localSheetId="5">#REF!</definedName>
    <definedName name="SAYFA3">#REF!</definedName>
    <definedName name="Sconti" localSheetId="1">#REF!</definedName>
    <definedName name="Sconti" localSheetId="10">#REF!</definedName>
    <definedName name="Sconti" localSheetId="13">#REF!</definedName>
    <definedName name="Sconti" localSheetId="9">#REF!</definedName>
    <definedName name="Sconti" localSheetId="12">#REF!</definedName>
    <definedName name="Sconti" localSheetId="8">#REF!</definedName>
    <definedName name="Sconti" localSheetId="11">#REF!</definedName>
    <definedName name="Sconti" localSheetId="3">#REF!</definedName>
    <definedName name="Sconti" localSheetId="7">#REF!</definedName>
    <definedName name="Sconti" localSheetId="2">#REF!</definedName>
    <definedName name="Sconti" localSheetId="4">#REF!</definedName>
    <definedName name="Sconti" localSheetId="6">#REF!</definedName>
    <definedName name="Sconti" localSheetId="5">#REF!</definedName>
    <definedName name="Sconti">#REF!</definedName>
    <definedName name="SCORRI_MERCATO" localSheetId="1">#REF!</definedName>
    <definedName name="SCORRI_MERCATO" localSheetId="10">#REF!</definedName>
    <definedName name="SCORRI_MERCATO" localSheetId="13">#REF!</definedName>
    <definedName name="SCORRI_MERCATO" localSheetId="9">#REF!</definedName>
    <definedName name="SCORRI_MERCATO" localSheetId="12">#REF!</definedName>
    <definedName name="SCORRI_MERCATO" localSheetId="8">#REF!</definedName>
    <definedName name="SCORRI_MERCATO" localSheetId="11">#REF!</definedName>
    <definedName name="SCORRI_MERCATO" localSheetId="3">#REF!</definedName>
    <definedName name="SCORRI_MERCATO" localSheetId="7">#REF!</definedName>
    <definedName name="SCORRI_MERCATO" localSheetId="2">#REF!</definedName>
    <definedName name="SCORRI_MERCATO" localSheetId="4">#REF!</definedName>
    <definedName name="SCORRI_MERCATO" localSheetId="6">#REF!</definedName>
    <definedName name="SCORRI_MERCATO" localSheetId="5">#REF!</definedName>
    <definedName name="SCORRI_MERCATO">#REF!</definedName>
    <definedName name="SCORRI_TABELLA" localSheetId="1">#REF!</definedName>
    <definedName name="SCORRI_TABELLA" localSheetId="10">#REF!</definedName>
    <definedName name="SCORRI_TABELLA" localSheetId="13">#REF!</definedName>
    <definedName name="SCORRI_TABELLA" localSheetId="9">#REF!</definedName>
    <definedName name="SCORRI_TABELLA" localSheetId="12">#REF!</definedName>
    <definedName name="SCORRI_TABELLA" localSheetId="8">#REF!</definedName>
    <definedName name="SCORRI_TABELLA" localSheetId="11">#REF!</definedName>
    <definedName name="SCORRI_TABELLA" localSheetId="3">#REF!</definedName>
    <definedName name="SCORRI_TABELLA" localSheetId="7">#REF!</definedName>
    <definedName name="SCORRI_TABELLA" localSheetId="2">#REF!</definedName>
    <definedName name="SCORRI_TABELLA" localSheetId="4">#REF!</definedName>
    <definedName name="SCORRI_TABELLA" localSheetId="6">#REF!</definedName>
    <definedName name="SCORRI_TABELLA" localSheetId="5">#REF!</definedName>
    <definedName name="SCORRI_TABELLA">#REF!</definedName>
    <definedName name="sd" localSheetId="1">_b1Z</definedName>
    <definedName name="sd" localSheetId="10">_b1Z</definedName>
    <definedName name="sd" localSheetId="13">_b1Z</definedName>
    <definedName name="sd" localSheetId="9">_b1Z</definedName>
    <definedName name="sd" localSheetId="12">_b1Z</definedName>
    <definedName name="sd" localSheetId="8">_b1Z</definedName>
    <definedName name="sd" localSheetId="11">_b1Z</definedName>
    <definedName name="sd" localSheetId="3">_b1Z</definedName>
    <definedName name="sd" localSheetId="7">_b1Z</definedName>
    <definedName name="sd" localSheetId="2">_b1Z</definedName>
    <definedName name="sd" localSheetId="4">_b1Z</definedName>
    <definedName name="sd" localSheetId="6">_b1Z</definedName>
    <definedName name="sd" localSheetId="5">_b1Z</definedName>
    <definedName name="sd">_b1Z</definedName>
    <definedName name="sdf" localSheetId="1">_a1Z,_a2Z</definedName>
    <definedName name="sdf" localSheetId="10">_a1Z,_a2Z</definedName>
    <definedName name="sdf" localSheetId="13">_a1Z,_a2Z</definedName>
    <definedName name="sdf" localSheetId="9">_a1Z,_a2Z</definedName>
    <definedName name="sdf" localSheetId="12">_a1Z,_a2Z</definedName>
    <definedName name="sdf" localSheetId="8">_a1Z,_a2Z</definedName>
    <definedName name="sdf" localSheetId="11">_a1Z,_a2Z</definedName>
    <definedName name="sdf" localSheetId="3">_a1Z,_a2Z</definedName>
    <definedName name="sdf" localSheetId="7">_a1Z,_a2Z</definedName>
    <definedName name="sdf" localSheetId="2">_a1Z,_a2Z</definedName>
    <definedName name="sdf" localSheetId="4">_a1Z,_a2Z</definedName>
    <definedName name="sdf" localSheetId="6">_a1Z,_a2Z</definedName>
    <definedName name="sdf" localSheetId="5">_a1Z,_a2Z</definedName>
    <definedName name="sdf">_a1Z,_a2Z</definedName>
    <definedName name="sdsdsd" localSheetId="1" hidden="1">{"'OBT_6M_30_6'!$S$1:$AE$53"}</definedName>
    <definedName name="sdsdsd" localSheetId="10" hidden="1">{"'OBT_6M_30_6'!$S$1:$AE$53"}</definedName>
    <definedName name="sdsdsd" localSheetId="13" hidden="1">{"'OBT_6M_30_6'!$S$1:$AE$53"}</definedName>
    <definedName name="sdsdsd" localSheetId="9" hidden="1">{"'OBT_6M_30_6'!$S$1:$AE$53"}</definedName>
    <definedName name="sdsdsd" localSheetId="12" hidden="1">{"'OBT_6M_30_6'!$S$1:$AE$53"}</definedName>
    <definedName name="sdsdsd" localSheetId="8" hidden="1">{"'OBT_6M_30_6'!$S$1:$AE$53"}</definedName>
    <definedName name="sdsdsd" localSheetId="11" hidden="1">{"'OBT_6M_30_6'!$S$1:$AE$53"}</definedName>
    <definedName name="sdsdsd" localSheetId="3" hidden="1">{"'OBT_6M_30_6'!$S$1:$AE$53"}</definedName>
    <definedName name="sdsdsd" localSheetId="7" hidden="1">{"'OBT_6M_30_6'!$S$1:$AE$53"}</definedName>
    <definedName name="sdsdsd" localSheetId="2" hidden="1">{"'OBT_6M_30_6'!$S$1:$AE$53"}</definedName>
    <definedName name="sdsdsd" localSheetId="4" hidden="1">{"'OBT_6M_30_6'!$S$1:$AE$53"}</definedName>
    <definedName name="sdsdsd" localSheetId="6" hidden="1">{"'OBT_6M_30_6'!$S$1:$AE$53"}</definedName>
    <definedName name="sdsdsd" localSheetId="5" hidden="1">{"'OBT_6M_30_6'!$S$1:$AE$53"}</definedName>
    <definedName name="sdsdsd" hidden="1">{"'OBT_6M_30_6'!$S$1:$AE$53"}</definedName>
    <definedName name="SE" localSheetId="1">#REF!</definedName>
    <definedName name="SE" localSheetId="10">#REF!</definedName>
    <definedName name="SE" localSheetId="13">#REF!</definedName>
    <definedName name="SE" localSheetId="9">#REF!</definedName>
    <definedName name="SE" localSheetId="12">#REF!</definedName>
    <definedName name="SE" localSheetId="8">#REF!</definedName>
    <definedName name="SE" localSheetId="11">#REF!</definedName>
    <definedName name="SE" localSheetId="3">#REF!</definedName>
    <definedName name="SE" localSheetId="7">#REF!</definedName>
    <definedName name="SE" localSheetId="2">#REF!</definedName>
    <definedName name="SE" localSheetId="4">#REF!</definedName>
    <definedName name="SE" localSheetId="6">#REF!</definedName>
    <definedName name="SE" localSheetId="5">#REF!</definedName>
    <definedName name="SE">#REF!</definedName>
    <definedName name="Seg_bdg">#REF!</definedName>
    <definedName name="Seg_bdg_vc">#REF!</definedName>
    <definedName name="segf3">#REF!</definedName>
    <definedName name="segm_m">#REF!</definedName>
    <definedName name="segm_m_it">#REF!</definedName>
    <definedName name="segm_vc_m">#REF!</definedName>
    <definedName name="segm_vc_m_it">#REF!</definedName>
    <definedName name="SEGTRIMITN">#REF!</definedName>
    <definedName name="SEGTRIMITN_1">#REF!</definedName>
    <definedName name="SEGTRIMN">#REF!</definedName>
    <definedName name="SEGTRIMN_1">#REF!</definedName>
    <definedName name="SEGTRIMVCITN">#REF!</definedName>
    <definedName name="SEGTRIMVCITN_1">#REF!</definedName>
    <definedName name="SEGTRIMVCN">#REF!</definedName>
    <definedName name="SEGTRIMVCN_1">#REF!</definedName>
    <definedName name="sei" localSheetId="1">#REF!</definedName>
    <definedName name="sei" localSheetId="10">#REF!</definedName>
    <definedName name="sei" localSheetId="13">#REF!</definedName>
    <definedName name="sei" localSheetId="9">#REF!</definedName>
    <definedName name="sei" localSheetId="12">#REF!</definedName>
    <definedName name="sei" localSheetId="8">#REF!</definedName>
    <definedName name="sei" localSheetId="11">#REF!</definedName>
    <definedName name="sei" localSheetId="3">#REF!</definedName>
    <definedName name="sei" localSheetId="7">#REF!</definedName>
    <definedName name="sei" localSheetId="2">#REF!</definedName>
    <definedName name="sei" localSheetId="4">#REF!</definedName>
    <definedName name="sei" localSheetId="6">#REF!</definedName>
    <definedName name="sei" localSheetId="5">#REF!</definedName>
    <definedName name="sei">#REF!</definedName>
    <definedName name="SEM" localSheetId="1">#REF!</definedName>
    <definedName name="SEM" localSheetId="10">#REF!</definedName>
    <definedName name="SEM" localSheetId="13">#REF!</definedName>
    <definedName name="SEM" localSheetId="9">#REF!</definedName>
    <definedName name="SEM" localSheetId="12">#REF!</definedName>
    <definedName name="SEM" localSheetId="8">#REF!</definedName>
    <definedName name="SEM" localSheetId="11">#REF!</definedName>
    <definedName name="SEM" localSheetId="3">#REF!</definedName>
    <definedName name="SEM" localSheetId="7">#REF!</definedName>
    <definedName name="SEM" localSheetId="2">#REF!</definedName>
    <definedName name="SEM" localSheetId="4">#REF!</definedName>
    <definedName name="SEM" localSheetId="6">#REF!</definedName>
    <definedName name="SEM" localSheetId="5">#REF!</definedName>
    <definedName name="SEM">#REF!</definedName>
    <definedName name="sencount" hidden="1">1</definedName>
    <definedName name="Service" localSheetId="1">#REF!</definedName>
    <definedName name="Service" localSheetId="10">#REF!</definedName>
    <definedName name="Service" localSheetId="13">#REF!</definedName>
    <definedName name="Service" localSheetId="9">#REF!</definedName>
    <definedName name="Service" localSheetId="12">#REF!</definedName>
    <definedName name="Service" localSheetId="8">#REF!</definedName>
    <definedName name="Service" localSheetId="11">#REF!</definedName>
    <definedName name="Service" localSheetId="3">#REF!</definedName>
    <definedName name="Service" localSheetId="7">#REF!</definedName>
    <definedName name="Service" localSheetId="2">#REF!</definedName>
    <definedName name="Service" localSheetId="4">#REF!</definedName>
    <definedName name="Service" localSheetId="6">#REF!</definedName>
    <definedName name="Service" localSheetId="5">#REF!</definedName>
    <definedName name="Service">#REF!</definedName>
    <definedName name="set" localSheetId="1">#REF!</definedName>
    <definedName name="set" localSheetId="10">#REF!</definedName>
    <definedName name="set" localSheetId="13">#REF!</definedName>
    <definedName name="set" localSheetId="9">#REF!</definedName>
    <definedName name="set" localSheetId="12">#REF!</definedName>
    <definedName name="set" localSheetId="8">#REF!</definedName>
    <definedName name="set" localSheetId="11">#REF!</definedName>
    <definedName name="set" localSheetId="3">#REF!</definedName>
    <definedName name="set" localSheetId="7">#REF!</definedName>
    <definedName name="set" localSheetId="2">#REF!</definedName>
    <definedName name="set" localSheetId="4">#REF!</definedName>
    <definedName name="set" localSheetId="6">#REF!</definedName>
    <definedName name="set" localSheetId="5">#REF!</definedName>
    <definedName name="set">#REF!</definedName>
    <definedName name="SETT" localSheetId="1">#REF!</definedName>
    <definedName name="SETT" localSheetId="10">#REF!</definedName>
    <definedName name="SETT" localSheetId="13">#REF!</definedName>
    <definedName name="SETT" localSheetId="9">#REF!</definedName>
    <definedName name="SETT" localSheetId="12">#REF!</definedName>
    <definedName name="SETT" localSheetId="8">#REF!</definedName>
    <definedName name="SETT" localSheetId="11">#REF!</definedName>
    <definedName name="SETT" localSheetId="3">#REF!</definedName>
    <definedName name="SETT" localSheetId="7">#REF!</definedName>
    <definedName name="SETT" localSheetId="2">#REF!</definedName>
    <definedName name="SETT" localSheetId="4">#REF!</definedName>
    <definedName name="SETT" localSheetId="6">#REF!</definedName>
    <definedName name="SETT" localSheetId="5">#REF!</definedName>
    <definedName name="SETT">#REF!</definedName>
    <definedName name="sette" localSheetId="1">#REF!</definedName>
    <definedName name="sette" localSheetId="10">#REF!</definedName>
    <definedName name="sette" localSheetId="13">#REF!</definedName>
    <definedName name="sette" localSheetId="9">#REF!</definedName>
    <definedName name="sette" localSheetId="12">#REF!</definedName>
    <definedName name="sette" localSheetId="8">#REF!</definedName>
    <definedName name="sette" localSheetId="11">#REF!</definedName>
    <definedName name="sette" localSheetId="3">#REF!</definedName>
    <definedName name="sette" localSheetId="7">#REF!</definedName>
    <definedName name="sette" localSheetId="2">#REF!</definedName>
    <definedName name="sette" localSheetId="4">#REF!</definedName>
    <definedName name="sette" localSheetId="6">#REF!</definedName>
    <definedName name="sette" localSheetId="5">#REF!</definedName>
    <definedName name="sette">#REF!</definedName>
    <definedName name="SETTM" localSheetId="1">#REF!</definedName>
    <definedName name="SETTM" localSheetId="10">#REF!</definedName>
    <definedName name="SETTM" localSheetId="13">#REF!</definedName>
    <definedName name="SETTM" localSheetId="9">#REF!</definedName>
    <definedName name="SETTM" localSheetId="12">#REF!</definedName>
    <definedName name="SETTM" localSheetId="8">#REF!</definedName>
    <definedName name="SETTM" localSheetId="11">#REF!</definedName>
    <definedName name="SETTM" localSheetId="3">#REF!</definedName>
    <definedName name="SETTM" localSheetId="7">#REF!</definedName>
    <definedName name="SETTM" localSheetId="2">#REF!</definedName>
    <definedName name="SETTM" localSheetId="4">#REF!</definedName>
    <definedName name="SETTM" localSheetId="6">#REF!</definedName>
    <definedName name="SETTM" localSheetId="5">#REF!</definedName>
    <definedName name="SETTM">#REF!</definedName>
    <definedName name="sevel" localSheetId="1">#REF!</definedName>
    <definedName name="sevel" localSheetId="10">#REF!</definedName>
    <definedName name="sevel" localSheetId="13">#REF!</definedName>
    <definedName name="sevel" localSheetId="9">#REF!</definedName>
    <definedName name="sevel" localSheetId="12">#REF!</definedName>
    <definedName name="sevel" localSheetId="8">#REF!</definedName>
    <definedName name="sevel" localSheetId="11">#REF!</definedName>
    <definedName name="sevel" localSheetId="3">#REF!</definedName>
    <definedName name="sevel" localSheetId="7">#REF!</definedName>
    <definedName name="sevel" localSheetId="2">#REF!</definedName>
    <definedName name="sevel" localSheetId="4">#REF!</definedName>
    <definedName name="sevel" localSheetId="6">#REF!</definedName>
    <definedName name="sevel" localSheetId="5">#REF!</definedName>
    <definedName name="sevel">#REF!</definedName>
    <definedName name="SHEETCON">#N/A</definedName>
    <definedName name="SimbAttrDef">"Ovale 15"</definedName>
    <definedName name="SimbAttrProvv">"Ovale 16"</definedName>
    <definedName name="SimbConsDef">"Rettangolo 19"</definedName>
    <definedName name="SIMCOM">#REF!</definedName>
    <definedName name="SIMCON">#REF!</definedName>
    <definedName name="site" localSheetId="1">#REF!</definedName>
    <definedName name="site" localSheetId="10">#REF!</definedName>
    <definedName name="site" localSheetId="13">#REF!</definedName>
    <definedName name="site" localSheetId="9">#REF!</definedName>
    <definedName name="site" localSheetId="12">#REF!</definedName>
    <definedName name="site" localSheetId="8">#REF!</definedName>
    <definedName name="site" localSheetId="11">#REF!</definedName>
    <definedName name="site" localSheetId="3">#REF!</definedName>
    <definedName name="site" localSheetId="7">#REF!</definedName>
    <definedName name="site" localSheetId="2">#REF!</definedName>
    <definedName name="site" localSheetId="4">#REF!</definedName>
    <definedName name="site" localSheetId="6">#REF!</definedName>
    <definedName name="site" localSheetId="5">#REF!</definedName>
    <definedName name="site">#REF!</definedName>
    <definedName name="sm" localSheetId="1">#REF!</definedName>
    <definedName name="sm" localSheetId="10">#REF!</definedName>
    <definedName name="sm" localSheetId="13">#REF!</definedName>
    <definedName name="sm" localSheetId="9">#REF!</definedName>
    <definedName name="sm" localSheetId="12">#REF!</definedName>
    <definedName name="sm" localSheetId="8">#REF!</definedName>
    <definedName name="sm" localSheetId="11">#REF!</definedName>
    <definedName name="sm" localSheetId="3">#REF!</definedName>
    <definedName name="sm" localSheetId="7">#REF!</definedName>
    <definedName name="sm" localSheetId="2">#REF!</definedName>
    <definedName name="sm" localSheetId="4">#REF!</definedName>
    <definedName name="sm" localSheetId="6">#REF!</definedName>
    <definedName name="sm" localSheetId="5">#REF!</definedName>
    <definedName name="sm">#REF!</definedName>
    <definedName name="SOBRINHO" localSheetId="1">#REF!</definedName>
    <definedName name="SOBRINHO" localSheetId="10">#REF!</definedName>
    <definedName name="SOBRINHO" localSheetId="13">#REF!</definedName>
    <definedName name="SOBRINHO" localSheetId="9">#REF!</definedName>
    <definedName name="SOBRINHO" localSheetId="12">#REF!</definedName>
    <definedName name="SOBRINHO" localSheetId="8">#REF!</definedName>
    <definedName name="SOBRINHO" localSheetId="11">#REF!</definedName>
    <definedName name="SOBRINHO" localSheetId="3">#REF!</definedName>
    <definedName name="SOBRINHO" localSheetId="7">#REF!</definedName>
    <definedName name="SOBRINHO" localSheetId="2">#REF!</definedName>
    <definedName name="SOBRINHO" localSheetId="4">#REF!</definedName>
    <definedName name="SOBRINHO" localSheetId="6">#REF!</definedName>
    <definedName name="SOBRINHO" localSheetId="5">#REF!</definedName>
    <definedName name="SOBRINHO">#REF!</definedName>
    <definedName name="SortData" localSheetId="1">#REF!</definedName>
    <definedName name="SortData" localSheetId="10">#REF!</definedName>
    <definedName name="SortData" localSheetId="13">#REF!</definedName>
    <definedName name="SortData" localSheetId="9">#REF!</definedName>
    <definedName name="SortData" localSheetId="12">#REF!</definedName>
    <definedName name="SortData" localSheetId="8">#REF!</definedName>
    <definedName name="SortData" localSheetId="11">#REF!</definedName>
    <definedName name="SortData" localSheetId="3">#REF!</definedName>
    <definedName name="SortData" localSheetId="7">#REF!</definedName>
    <definedName name="SortData" localSheetId="2">#REF!</definedName>
    <definedName name="SortData" localSheetId="4">#REF!</definedName>
    <definedName name="SortData" localSheetId="6">#REF!</definedName>
    <definedName name="SortData" localSheetId="5">#REF!</definedName>
    <definedName name="SortData">#REF!</definedName>
    <definedName name="SPIDERGTV" localSheetId="1">#REF!</definedName>
    <definedName name="SPIDERGTV" localSheetId="10">#REF!</definedName>
    <definedName name="SPIDERGTV" localSheetId="13">#REF!</definedName>
    <definedName name="SPIDERGTV" localSheetId="9">#REF!</definedName>
    <definedName name="SPIDERGTV" localSheetId="12">#REF!</definedName>
    <definedName name="SPIDERGTV" localSheetId="8">#REF!</definedName>
    <definedName name="SPIDERGTV" localSheetId="11">#REF!</definedName>
    <definedName name="SPIDERGTV" localSheetId="3">#REF!</definedName>
    <definedName name="SPIDERGTV" localSheetId="7">#REF!</definedName>
    <definedName name="SPIDERGTV" localSheetId="2">#REF!</definedName>
    <definedName name="SPIDERGTV" localSheetId="4">#REF!</definedName>
    <definedName name="SPIDERGTV" localSheetId="6">#REF!</definedName>
    <definedName name="SPIDERGTV" localSheetId="5">#REF!</definedName>
    <definedName name="SPIDERGTV">#REF!</definedName>
    <definedName name="SPIDERGTV2001" localSheetId="1">#REF!</definedName>
    <definedName name="SPIDERGTV2001" localSheetId="10">#REF!</definedName>
    <definedName name="SPIDERGTV2001" localSheetId="13">#REF!</definedName>
    <definedName name="SPIDERGTV2001" localSheetId="9">#REF!</definedName>
    <definedName name="SPIDERGTV2001" localSheetId="12">#REF!</definedName>
    <definedName name="SPIDERGTV2001" localSheetId="8">#REF!</definedName>
    <definedName name="SPIDERGTV2001" localSheetId="11">#REF!</definedName>
    <definedName name="SPIDERGTV2001" localSheetId="3">#REF!</definedName>
    <definedName name="SPIDERGTV2001" localSheetId="7">#REF!</definedName>
    <definedName name="SPIDERGTV2001" localSheetId="2">#REF!</definedName>
    <definedName name="SPIDERGTV2001" localSheetId="4">#REF!</definedName>
    <definedName name="SPIDERGTV2001" localSheetId="6">#REF!</definedName>
    <definedName name="SPIDERGTV2001" localSheetId="5">#REF!</definedName>
    <definedName name="SPIDERGTV2001">#REF!</definedName>
    <definedName name="SPIDERGTV3" localSheetId="1">#REF!</definedName>
    <definedName name="SPIDERGTV3" localSheetId="10">#REF!</definedName>
    <definedName name="SPIDERGTV3" localSheetId="13">#REF!</definedName>
    <definedName name="SPIDERGTV3" localSheetId="9">#REF!</definedName>
    <definedName name="SPIDERGTV3" localSheetId="12">#REF!</definedName>
    <definedName name="SPIDERGTV3" localSheetId="8">#REF!</definedName>
    <definedName name="SPIDERGTV3" localSheetId="11">#REF!</definedName>
    <definedName name="SPIDERGTV3" localSheetId="3">#REF!</definedName>
    <definedName name="SPIDERGTV3" localSheetId="7">#REF!</definedName>
    <definedName name="SPIDERGTV3" localSheetId="2">#REF!</definedName>
    <definedName name="SPIDERGTV3" localSheetId="4">#REF!</definedName>
    <definedName name="SPIDERGTV3" localSheetId="6">#REF!</definedName>
    <definedName name="SPIDERGTV3" localSheetId="5">#REF!</definedName>
    <definedName name="SPIDERGTV3">#REF!</definedName>
    <definedName name="sss" localSheetId="1">#REF!</definedName>
    <definedName name="sss" localSheetId="10">#REF!</definedName>
    <definedName name="sss" localSheetId="13">#REF!</definedName>
    <definedName name="sss" localSheetId="9">#REF!</definedName>
    <definedName name="sss" localSheetId="12">#REF!</definedName>
    <definedName name="sss" localSheetId="8">#REF!</definedName>
    <definedName name="sss" localSheetId="11">#REF!</definedName>
    <definedName name="sss" localSheetId="3">#REF!</definedName>
    <definedName name="sss" localSheetId="7">#REF!</definedName>
    <definedName name="sss" localSheetId="2">#REF!</definedName>
    <definedName name="sss" localSheetId="4">#REF!</definedName>
    <definedName name="sss" localSheetId="6">#REF!</definedName>
    <definedName name="sss" localSheetId="5">#REF!</definedName>
    <definedName name="sss">#REF!</definedName>
    <definedName name="SSSS" localSheetId="1" hidden="1">{"'OBT_6M_30_6'!$S$1:$AE$53"}</definedName>
    <definedName name="SSSS" localSheetId="10" hidden="1">{"'OBT_6M_30_6'!$S$1:$AE$53"}</definedName>
    <definedName name="SSSS" localSheetId="13" hidden="1">{"'OBT_6M_30_6'!$S$1:$AE$53"}</definedName>
    <definedName name="SSSS" localSheetId="9" hidden="1">{"'OBT_6M_30_6'!$S$1:$AE$53"}</definedName>
    <definedName name="SSSS" localSheetId="12" hidden="1">{"'OBT_6M_30_6'!$S$1:$AE$53"}</definedName>
    <definedName name="SSSS" localSheetId="8" hidden="1">{"'OBT_6M_30_6'!$S$1:$AE$53"}</definedName>
    <definedName name="SSSS" localSheetId="11" hidden="1">{"'OBT_6M_30_6'!$S$1:$AE$53"}</definedName>
    <definedName name="SSSS" localSheetId="3" hidden="1">{"'OBT_6M_30_6'!$S$1:$AE$53"}</definedName>
    <definedName name="SSSS" localSheetId="7" hidden="1">{"'OBT_6M_30_6'!$S$1:$AE$53"}</definedName>
    <definedName name="SSSS" localSheetId="2" hidden="1">{"'OBT_6M_30_6'!$S$1:$AE$53"}</definedName>
    <definedName name="SSSS" localSheetId="4" hidden="1">{"'OBT_6M_30_6'!$S$1:$AE$53"}</definedName>
    <definedName name="SSSS" localSheetId="6" hidden="1">{"'OBT_6M_30_6'!$S$1:$AE$53"}</definedName>
    <definedName name="SSSS" localSheetId="5" hidden="1">{"'OBT_6M_30_6'!$S$1:$AE$53"}</definedName>
    <definedName name="SSSS" hidden="1">{"'OBT_6M_30_6'!$S$1:$AE$53"}</definedName>
    <definedName name="sssttt" localSheetId="1" hidden="1">{#N/A,#N/A,FALSE,"CKD Price Build Up"}</definedName>
    <definedName name="sssttt" localSheetId="10" hidden="1">{#N/A,#N/A,FALSE,"CKD Price Build Up"}</definedName>
    <definedName name="sssttt" localSheetId="13" hidden="1">{#N/A,#N/A,FALSE,"CKD Price Build Up"}</definedName>
    <definedName name="sssttt" localSheetId="9" hidden="1">{#N/A,#N/A,FALSE,"CKD Price Build Up"}</definedName>
    <definedName name="sssttt" localSheetId="12" hidden="1">{#N/A,#N/A,FALSE,"CKD Price Build Up"}</definedName>
    <definedName name="sssttt" localSheetId="8" hidden="1">{#N/A,#N/A,FALSE,"CKD Price Build Up"}</definedName>
    <definedName name="sssttt" localSheetId="11" hidden="1">{#N/A,#N/A,FALSE,"CKD Price Build Up"}</definedName>
    <definedName name="sssttt" localSheetId="3" hidden="1">{#N/A,#N/A,FALSE,"CKD Price Build Up"}</definedName>
    <definedName name="sssttt" localSheetId="7" hidden="1">{#N/A,#N/A,FALSE,"CKD Price Build Up"}</definedName>
    <definedName name="sssttt" localSheetId="2" hidden="1">{#N/A,#N/A,FALSE,"CKD Price Build Up"}</definedName>
    <definedName name="sssttt" localSheetId="4" hidden="1">{#N/A,#N/A,FALSE,"CKD Price Build Up"}</definedName>
    <definedName name="sssttt" localSheetId="6" hidden="1">{#N/A,#N/A,FALSE,"CKD Price Build Up"}</definedName>
    <definedName name="sssttt" localSheetId="5" hidden="1">{#N/A,#N/A,FALSE,"CKD Price Build Up"}</definedName>
    <definedName name="sssttt" hidden="1">{#N/A,#N/A,FALSE,"CKD Price Build Up"}</definedName>
    <definedName name="Stab" localSheetId="1">#REF!</definedName>
    <definedName name="Stab" localSheetId="10">#REF!</definedName>
    <definedName name="Stab" localSheetId="13">#REF!</definedName>
    <definedName name="Stab" localSheetId="9">#REF!</definedName>
    <definedName name="Stab" localSheetId="12">#REF!</definedName>
    <definedName name="Stab" localSheetId="8">#REF!</definedName>
    <definedName name="Stab" localSheetId="11">#REF!</definedName>
    <definedName name="Stab" localSheetId="3">#REF!</definedName>
    <definedName name="Stab" localSheetId="7">#REF!</definedName>
    <definedName name="Stab" localSheetId="2">#REF!</definedName>
    <definedName name="Stab" localSheetId="4">#REF!</definedName>
    <definedName name="Stab" localSheetId="6">#REF!</definedName>
    <definedName name="Stab" localSheetId="5">#REF!</definedName>
    <definedName name="Stab">#REF!</definedName>
    <definedName name="Stab_senza_strut" localSheetId="1">#REF!</definedName>
    <definedName name="Stab_senza_strut" localSheetId="10">#REF!</definedName>
    <definedName name="Stab_senza_strut" localSheetId="13">#REF!</definedName>
    <definedName name="Stab_senza_strut" localSheetId="9">#REF!</definedName>
    <definedName name="Stab_senza_strut" localSheetId="12">#REF!</definedName>
    <definedName name="Stab_senza_strut" localSheetId="8">#REF!</definedName>
    <definedName name="Stab_senza_strut" localSheetId="11">#REF!</definedName>
    <definedName name="Stab_senza_strut" localSheetId="3">#REF!</definedName>
    <definedName name="Stab_senza_strut" localSheetId="7">#REF!</definedName>
    <definedName name="Stab_senza_strut" localSheetId="2">#REF!</definedName>
    <definedName name="Stab_senza_strut" localSheetId="4">#REF!</definedName>
    <definedName name="Stab_senza_strut" localSheetId="6">#REF!</definedName>
    <definedName name="Stab_senza_strut" localSheetId="5">#REF!</definedName>
    <definedName name="Stab_senza_strut">#REF!</definedName>
    <definedName name="STAMPA" localSheetId="1">#REF!</definedName>
    <definedName name="STAMPA" localSheetId="10">#REF!</definedName>
    <definedName name="STAMPA" localSheetId="13">#REF!</definedName>
    <definedName name="STAMPA" localSheetId="9">#REF!</definedName>
    <definedName name="STAMPA" localSheetId="12">#REF!</definedName>
    <definedName name="STAMPA" localSheetId="8">#REF!</definedName>
    <definedName name="STAMPA" localSheetId="11">#REF!</definedName>
    <definedName name="STAMPA" localSheetId="3">#REF!</definedName>
    <definedName name="STAMPA" localSheetId="7">#REF!</definedName>
    <definedName name="STAMPA" localSheetId="2">#REF!</definedName>
    <definedName name="STAMPA" localSheetId="4">#REF!</definedName>
    <definedName name="STAMPA" localSheetId="6">#REF!</definedName>
    <definedName name="STAMPA" localSheetId="5">#REF!</definedName>
    <definedName name="STAMPA">#REF!</definedName>
    <definedName name="STAMPA_MERCATO" localSheetId="1">#REF!</definedName>
    <definedName name="STAMPA_MERCATO" localSheetId="10">#REF!</definedName>
    <definedName name="STAMPA_MERCATO" localSheetId="13">#REF!</definedName>
    <definedName name="STAMPA_MERCATO" localSheetId="9">#REF!</definedName>
    <definedName name="STAMPA_MERCATO" localSheetId="12">#REF!</definedName>
    <definedName name="STAMPA_MERCATO" localSheetId="8">#REF!</definedName>
    <definedName name="STAMPA_MERCATO" localSheetId="11">#REF!</definedName>
    <definedName name="STAMPA_MERCATO" localSheetId="3">#REF!</definedName>
    <definedName name="STAMPA_MERCATO" localSheetId="7">#REF!</definedName>
    <definedName name="STAMPA_MERCATO" localSheetId="2">#REF!</definedName>
    <definedName name="STAMPA_MERCATO" localSheetId="4">#REF!</definedName>
    <definedName name="STAMPA_MERCATO" localSheetId="6">#REF!</definedName>
    <definedName name="STAMPA_MERCATO" localSheetId="5">#REF!</definedName>
    <definedName name="STAMPA_MERCATO">#REF!</definedName>
    <definedName name="Stampacapprat">#REF!</definedName>
    <definedName name="Stamprat">#REF!</definedName>
    <definedName name="STASPE" localSheetId="1">#REF!</definedName>
    <definedName name="STASPE" localSheetId="10">#REF!</definedName>
    <definedName name="STASPE" localSheetId="13">#REF!</definedName>
    <definedName name="STASPE" localSheetId="9">#REF!</definedName>
    <definedName name="STASPE" localSheetId="12">#REF!</definedName>
    <definedName name="STASPE" localSheetId="8">#REF!</definedName>
    <definedName name="STASPE" localSheetId="11">#REF!</definedName>
    <definedName name="STASPE" localSheetId="3">#REF!</definedName>
    <definedName name="STASPE" localSheetId="7">#REF!</definedName>
    <definedName name="STASPE" localSheetId="2">#REF!</definedName>
    <definedName name="STASPE" localSheetId="4">#REF!</definedName>
    <definedName name="STASPE" localSheetId="6">#REF!</definedName>
    <definedName name="STASPE" localSheetId="5">#REF!</definedName>
    <definedName name="STASPE">#REF!</definedName>
    <definedName name="staspec" localSheetId="1">#REF!</definedName>
    <definedName name="staspec" localSheetId="10">#REF!</definedName>
    <definedName name="staspec" localSheetId="13">#REF!</definedName>
    <definedName name="staspec" localSheetId="9">#REF!</definedName>
    <definedName name="staspec" localSheetId="12">#REF!</definedName>
    <definedName name="staspec" localSheetId="8">#REF!</definedName>
    <definedName name="staspec" localSheetId="11">#REF!</definedName>
    <definedName name="staspec" localSheetId="3">#REF!</definedName>
    <definedName name="staspec" localSheetId="7">#REF!</definedName>
    <definedName name="staspec" localSheetId="2">#REF!</definedName>
    <definedName name="staspec" localSheetId="4">#REF!</definedName>
    <definedName name="staspec" localSheetId="6">#REF!</definedName>
    <definedName name="staspec" localSheetId="5">#REF!</definedName>
    <definedName name="staspec">#REF!</definedName>
    <definedName name="STATAB" localSheetId="1">#REF!</definedName>
    <definedName name="STATAB" localSheetId="10">#REF!</definedName>
    <definedName name="STATAB" localSheetId="13">#REF!</definedName>
    <definedName name="STATAB" localSheetId="9">#REF!</definedName>
    <definedName name="STATAB" localSheetId="12">#REF!</definedName>
    <definedName name="STATAB" localSheetId="8">#REF!</definedName>
    <definedName name="STATAB" localSheetId="11">#REF!</definedName>
    <definedName name="STATAB" localSheetId="3">#REF!</definedName>
    <definedName name="STATAB" localSheetId="7">#REF!</definedName>
    <definedName name="STATAB" localSheetId="2">#REF!</definedName>
    <definedName name="STATAB" localSheetId="4">#REF!</definedName>
    <definedName name="STATAB" localSheetId="6">#REF!</definedName>
    <definedName name="STATAB" localSheetId="5">#REF!</definedName>
    <definedName name="STATAB">#REF!</definedName>
    <definedName name="STOCKM1" localSheetId="1">#REF!</definedName>
    <definedName name="STOCKM1" localSheetId="10">#REF!</definedName>
    <definedName name="STOCKM1" localSheetId="13">#REF!</definedName>
    <definedName name="STOCKM1" localSheetId="9">#REF!</definedName>
    <definedName name="STOCKM1" localSheetId="12">#REF!</definedName>
    <definedName name="STOCKM1" localSheetId="8">#REF!</definedName>
    <definedName name="STOCKM1" localSheetId="11">#REF!</definedName>
    <definedName name="STOCKM1" localSheetId="3">#REF!</definedName>
    <definedName name="STOCKM1" localSheetId="7">#REF!</definedName>
    <definedName name="STOCKM1" localSheetId="2">#REF!</definedName>
    <definedName name="STOCKM1" localSheetId="4">#REF!</definedName>
    <definedName name="STOCKM1" localSheetId="6">#REF!</definedName>
    <definedName name="STOCKM1" localSheetId="5">#REF!</definedName>
    <definedName name="STOCKM1">#REF!</definedName>
    <definedName name="STUDeTECH" localSheetId="1">#REF!</definedName>
    <definedName name="STUDeTECH" localSheetId="10">#REF!</definedName>
    <definedName name="STUDeTECH" localSheetId="13">#REF!</definedName>
    <definedName name="STUDeTECH" localSheetId="9">#REF!</definedName>
    <definedName name="STUDeTECH" localSheetId="12">#REF!</definedName>
    <definedName name="STUDeTECH" localSheetId="8">#REF!</definedName>
    <definedName name="STUDeTECH" localSheetId="11">#REF!</definedName>
    <definedName name="STUDeTECH" localSheetId="3">#REF!</definedName>
    <definedName name="STUDeTECH" localSheetId="7">#REF!</definedName>
    <definedName name="STUDeTECH" localSheetId="2">#REF!</definedName>
    <definedName name="STUDeTECH" localSheetId="4">#REF!</definedName>
    <definedName name="STUDeTECH" localSheetId="6">#REF!</definedName>
    <definedName name="STUDeTECH" localSheetId="5">#REF!</definedName>
    <definedName name="STUDeTECH">#REF!</definedName>
    <definedName name="STUDeTECHss" localSheetId="1">#REF!</definedName>
    <definedName name="STUDeTECHss" localSheetId="10">#REF!</definedName>
    <definedName name="STUDeTECHss" localSheetId="13">#REF!</definedName>
    <definedName name="STUDeTECHss" localSheetId="9">#REF!</definedName>
    <definedName name="STUDeTECHss" localSheetId="12">#REF!</definedName>
    <definedName name="STUDeTECHss" localSheetId="8">#REF!</definedName>
    <definedName name="STUDeTECHss" localSheetId="11">#REF!</definedName>
    <definedName name="STUDeTECHss" localSheetId="3">#REF!</definedName>
    <definedName name="STUDeTECHss" localSheetId="7">#REF!</definedName>
    <definedName name="STUDeTECHss" localSheetId="2">#REF!</definedName>
    <definedName name="STUDeTECHss" localSheetId="4">#REF!</definedName>
    <definedName name="STUDeTECHss" localSheetId="6">#REF!</definedName>
    <definedName name="STUDeTECHss" localSheetId="5">#REF!</definedName>
    <definedName name="STUDeTECHss">#REF!</definedName>
    <definedName name="STUDeTECHssAC" localSheetId="1">#REF!</definedName>
    <definedName name="STUDeTECHssAC" localSheetId="10">#REF!</definedName>
    <definedName name="STUDeTECHssAC" localSheetId="13">#REF!</definedName>
    <definedName name="STUDeTECHssAC" localSheetId="9">#REF!</definedName>
    <definedName name="STUDeTECHssAC" localSheetId="12">#REF!</definedName>
    <definedName name="STUDeTECHssAC" localSheetId="8">#REF!</definedName>
    <definedName name="STUDeTECHssAC" localSheetId="11">#REF!</definedName>
    <definedName name="STUDeTECHssAC" localSheetId="3">#REF!</definedName>
    <definedName name="STUDeTECHssAC" localSheetId="7">#REF!</definedName>
    <definedName name="STUDeTECHssAC" localSheetId="2">#REF!</definedName>
    <definedName name="STUDeTECHssAC" localSheetId="4">#REF!</definedName>
    <definedName name="STUDeTECHssAC" localSheetId="6">#REF!</definedName>
    <definedName name="STUDeTECHssAC" localSheetId="5">#REF!</definedName>
    <definedName name="STUDeTECHssAC">#REF!</definedName>
    <definedName name="SUPORTE" localSheetId="1">#REF!</definedName>
    <definedName name="SUPORTE" localSheetId="10">#REF!</definedName>
    <definedName name="SUPORTE" localSheetId="13">#REF!</definedName>
    <definedName name="SUPORTE" localSheetId="9">#REF!</definedName>
    <definedName name="SUPORTE" localSheetId="12">#REF!</definedName>
    <definedName name="SUPORTE" localSheetId="8">#REF!</definedName>
    <definedName name="SUPORTE" localSheetId="11">#REF!</definedName>
    <definedName name="SUPORTE" localSheetId="3">#REF!</definedName>
    <definedName name="SUPORTE" localSheetId="7">#REF!</definedName>
    <definedName name="SUPORTE" localSheetId="2">#REF!</definedName>
    <definedName name="SUPORTE" localSheetId="4">#REF!</definedName>
    <definedName name="SUPORTE" localSheetId="6">#REF!</definedName>
    <definedName name="SUPORTE" localSheetId="5">#REF!</definedName>
    <definedName name="SUPORTE">#REF!</definedName>
    <definedName name="SVA" localSheetId="1">#REF!</definedName>
    <definedName name="SVA" localSheetId="10">#REF!</definedName>
    <definedName name="SVA" localSheetId="13">#REF!</definedName>
    <definedName name="SVA" localSheetId="9">#REF!</definedName>
    <definedName name="SVA" localSheetId="12">#REF!</definedName>
    <definedName name="SVA" localSheetId="8">#REF!</definedName>
    <definedName name="SVA" localSheetId="11">#REF!</definedName>
    <definedName name="SVA" localSheetId="3">#REF!</definedName>
    <definedName name="SVA" localSheetId="7">#REF!</definedName>
    <definedName name="SVA" localSheetId="2">#REF!</definedName>
    <definedName name="SVA" localSheetId="4">#REF!</definedName>
    <definedName name="SVA" localSheetId="6">#REF!</definedName>
    <definedName name="SVA" localSheetId="5">#REF!</definedName>
    <definedName name="SVA">#REF!</definedName>
    <definedName name="t">#REF!</definedName>
    <definedName name="T192_2001" localSheetId="1">#REF!</definedName>
    <definedName name="T192_2001" localSheetId="10">#REF!</definedName>
    <definedName name="T192_2001" localSheetId="13">#REF!</definedName>
    <definedName name="T192_2001" localSheetId="9">#REF!</definedName>
    <definedName name="T192_2001" localSheetId="12">#REF!</definedName>
    <definedName name="T192_2001" localSheetId="8">#REF!</definedName>
    <definedName name="T192_2001" localSheetId="11">#REF!</definedName>
    <definedName name="T192_2001" localSheetId="3">#REF!</definedName>
    <definedName name="T192_2001" localSheetId="7">#REF!</definedName>
    <definedName name="T192_2001" localSheetId="2">#REF!</definedName>
    <definedName name="T192_2001" localSheetId="4">#REF!</definedName>
    <definedName name="T192_2001" localSheetId="6">#REF!</definedName>
    <definedName name="T192_2001" localSheetId="5">#REF!</definedName>
    <definedName name="T192_2001">#REF!</definedName>
    <definedName name="T192_3" localSheetId="1">#REF!</definedName>
    <definedName name="T192_3" localSheetId="10">#REF!</definedName>
    <definedName name="T192_3" localSheetId="13">#REF!</definedName>
    <definedName name="T192_3" localSheetId="9">#REF!</definedName>
    <definedName name="T192_3" localSheetId="12">#REF!</definedName>
    <definedName name="T192_3" localSheetId="8">#REF!</definedName>
    <definedName name="T192_3" localSheetId="11">#REF!</definedName>
    <definedName name="T192_3" localSheetId="3">#REF!</definedName>
    <definedName name="T192_3" localSheetId="7">#REF!</definedName>
    <definedName name="T192_3" localSheetId="2">#REF!</definedName>
    <definedName name="T192_3" localSheetId="4">#REF!</definedName>
    <definedName name="T192_3" localSheetId="6">#REF!</definedName>
    <definedName name="T192_3" localSheetId="5">#REF!</definedName>
    <definedName name="T192_3">#REF!</definedName>
    <definedName name="TAB" localSheetId="1">#REF!</definedName>
    <definedName name="TAB" localSheetId="10">#REF!</definedName>
    <definedName name="TAB" localSheetId="13">#REF!</definedName>
    <definedName name="TAB" localSheetId="9">#REF!</definedName>
    <definedName name="TAB" localSheetId="12">#REF!</definedName>
    <definedName name="TAB" localSheetId="8">#REF!</definedName>
    <definedName name="TAB" localSheetId="11">#REF!</definedName>
    <definedName name="TAB" localSheetId="3">#REF!</definedName>
    <definedName name="TAB" localSheetId="7">#REF!</definedName>
    <definedName name="TAB" localSheetId="2">#REF!</definedName>
    <definedName name="TAB" localSheetId="4">#REF!</definedName>
    <definedName name="TAB" localSheetId="6">#REF!</definedName>
    <definedName name="TAB" localSheetId="5">#REF!</definedName>
    <definedName name="TAB">#REF!</definedName>
    <definedName name="TABA00" localSheetId="1">#REF!</definedName>
    <definedName name="TABA00" localSheetId="10">#REF!</definedName>
    <definedName name="TABA00" localSheetId="13">#REF!</definedName>
    <definedName name="TABA00" localSheetId="9">#REF!</definedName>
    <definedName name="TABA00" localSheetId="12">#REF!</definedName>
    <definedName name="TABA00" localSheetId="8">#REF!</definedName>
    <definedName name="TABA00" localSheetId="11">#REF!</definedName>
    <definedName name="TABA00" localSheetId="3">#REF!</definedName>
    <definedName name="TABA00" localSheetId="7">#REF!</definedName>
    <definedName name="TABA00" localSheetId="2">#REF!</definedName>
    <definedName name="TABA00" localSheetId="4">#REF!</definedName>
    <definedName name="TABA00" localSheetId="6">#REF!</definedName>
    <definedName name="TABA00" localSheetId="5">#REF!</definedName>
    <definedName name="TABA00">#REF!</definedName>
    <definedName name="TABA0001" localSheetId="1">#REF!</definedName>
    <definedName name="TABA0001" localSheetId="10">#REF!</definedName>
    <definedName name="TABA0001" localSheetId="13">#REF!</definedName>
    <definedName name="TABA0001" localSheetId="9">#REF!</definedName>
    <definedName name="TABA0001" localSheetId="12">#REF!</definedName>
    <definedName name="TABA0001" localSheetId="8">#REF!</definedName>
    <definedName name="TABA0001" localSheetId="11">#REF!</definedName>
    <definedName name="TABA0001" localSheetId="3">#REF!</definedName>
    <definedName name="TABA0001" localSheetId="7">#REF!</definedName>
    <definedName name="TABA0001" localSheetId="2">#REF!</definedName>
    <definedName name="TABA0001" localSheetId="4">#REF!</definedName>
    <definedName name="TABA0001" localSheetId="6">#REF!</definedName>
    <definedName name="TABA0001" localSheetId="5">#REF!</definedName>
    <definedName name="TABA0001">#REF!</definedName>
    <definedName name="TABA01" localSheetId="1">#REF!</definedName>
    <definedName name="TABA01" localSheetId="10">#REF!</definedName>
    <definedName name="TABA01" localSheetId="13">#REF!</definedName>
    <definedName name="TABA01" localSheetId="9">#REF!</definedName>
    <definedName name="TABA01" localSheetId="12">#REF!</definedName>
    <definedName name="TABA01" localSheetId="8">#REF!</definedName>
    <definedName name="TABA01" localSheetId="11">#REF!</definedName>
    <definedName name="TABA01" localSheetId="3">#REF!</definedName>
    <definedName name="TABA01" localSheetId="7">#REF!</definedName>
    <definedName name="TABA01" localSheetId="2">#REF!</definedName>
    <definedName name="TABA01" localSheetId="4">#REF!</definedName>
    <definedName name="TABA01" localSheetId="6">#REF!</definedName>
    <definedName name="TABA01" localSheetId="5">#REF!</definedName>
    <definedName name="TABA01">#REF!</definedName>
    <definedName name="TABA99" localSheetId="1">#REF!</definedName>
    <definedName name="TABA99" localSheetId="10">#REF!</definedName>
    <definedName name="TABA99" localSheetId="13">#REF!</definedName>
    <definedName name="TABA99" localSheetId="9">#REF!</definedName>
    <definedName name="TABA99" localSheetId="12">#REF!</definedName>
    <definedName name="TABA99" localSheetId="8">#REF!</definedName>
    <definedName name="TABA99" localSheetId="11">#REF!</definedName>
    <definedName name="TABA99" localSheetId="3">#REF!</definedName>
    <definedName name="TABA99" localSheetId="7">#REF!</definedName>
    <definedName name="TABA99" localSheetId="2">#REF!</definedName>
    <definedName name="TABA99" localSheetId="4">#REF!</definedName>
    <definedName name="TABA99" localSheetId="6">#REF!</definedName>
    <definedName name="TABA99" localSheetId="5">#REF!</definedName>
    <definedName name="TABA99">#REF!</definedName>
    <definedName name="TABA9900" localSheetId="1">#REF!</definedName>
    <definedName name="TABA9900" localSheetId="10">#REF!</definedName>
    <definedName name="TABA9900" localSheetId="13">#REF!</definedName>
    <definedName name="TABA9900" localSheetId="9">#REF!</definedName>
    <definedName name="TABA9900" localSheetId="12">#REF!</definedName>
    <definedName name="TABA9900" localSheetId="8">#REF!</definedName>
    <definedName name="TABA9900" localSheetId="11">#REF!</definedName>
    <definedName name="TABA9900" localSheetId="3">#REF!</definedName>
    <definedName name="TABA9900" localSheetId="7">#REF!</definedName>
    <definedName name="TABA9900" localSheetId="2">#REF!</definedName>
    <definedName name="TABA9900" localSheetId="4">#REF!</definedName>
    <definedName name="TABA9900" localSheetId="6">#REF!</definedName>
    <definedName name="TABA9900" localSheetId="5">#REF!</definedName>
    <definedName name="TABA9900">#REF!</definedName>
    <definedName name="TABB00" localSheetId="1">#REF!</definedName>
    <definedName name="TABB00" localSheetId="10">#REF!</definedName>
    <definedName name="TABB00" localSheetId="13">#REF!</definedName>
    <definedName name="TABB00" localSheetId="9">#REF!</definedName>
    <definedName name="TABB00" localSheetId="12">#REF!</definedName>
    <definedName name="TABB00" localSheetId="8">#REF!</definedName>
    <definedName name="TABB00" localSheetId="11">#REF!</definedName>
    <definedName name="TABB00" localSheetId="3">#REF!</definedName>
    <definedName name="TABB00" localSheetId="7">#REF!</definedName>
    <definedName name="TABB00" localSheetId="2">#REF!</definedName>
    <definedName name="TABB00" localSheetId="4">#REF!</definedName>
    <definedName name="TABB00" localSheetId="6">#REF!</definedName>
    <definedName name="TABB00" localSheetId="5">#REF!</definedName>
    <definedName name="TABB00">#REF!</definedName>
    <definedName name="TABB0001" localSheetId="1">#REF!</definedName>
    <definedName name="TABB0001" localSheetId="10">#REF!</definedName>
    <definedName name="TABB0001" localSheetId="13">#REF!</definedName>
    <definedName name="TABB0001" localSheetId="9">#REF!</definedName>
    <definedName name="TABB0001" localSheetId="12">#REF!</definedName>
    <definedName name="TABB0001" localSheetId="8">#REF!</definedName>
    <definedName name="TABB0001" localSheetId="11">#REF!</definedName>
    <definedName name="TABB0001" localSheetId="3">#REF!</definedName>
    <definedName name="TABB0001" localSheetId="7">#REF!</definedName>
    <definedName name="TABB0001" localSheetId="2">#REF!</definedName>
    <definedName name="TABB0001" localSheetId="4">#REF!</definedName>
    <definedName name="TABB0001" localSheetId="6">#REF!</definedName>
    <definedName name="TABB0001" localSheetId="5">#REF!</definedName>
    <definedName name="TABB0001">#REF!</definedName>
    <definedName name="TABB01" localSheetId="1">#REF!</definedName>
    <definedName name="TABB01" localSheetId="10">#REF!</definedName>
    <definedName name="TABB01" localSheetId="13">#REF!</definedName>
    <definedName name="TABB01" localSheetId="9">#REF!</definedName>
    <definedName name="TABB01" localSheetId="12">#REF!</definedName>
    <definedName name="TABB01" localSheetId="8">#REF!</definedName>
    <definedName name="TABB01" localSheetId="11">#REF!</definedName>
    <definedName name="TABB01" localSheetId="3">#REF!</definedName>
    <definedName name="TABB01" localSheetId="7">#REF!</definedName>
    <definedName name="TABB01" localSheetId="2">#REF!</definedName>
    <definedName name="TABB01" localSheetId="4">#REF!</definedName>
    <definedName name="TABB01" localSheetId="6">#REF!</definedName>
    <definedName name="TABB01" localSheetId="5">#REF!</definedName>
    <definedName name="TABB01">#REF!</definedName>
    <definedName name="TABB99" localSheetId="1">#REF!</definedName>
    <definedName name="TABB99" localSheetId="10">#REF!</definedName>
    <definedName name="TABB99" localSheetId="13">#REF!</definedName>
    <definedName name="TABB99" localSheetId="9">#REF!</definedName>
    <definedName name="TABB99" localSheetId="12">#REF!</definedName>
    <definedName name="TABB99" localSheetId="8">#REF!</definedName>
    <definedName name="TABB99" localSheetId="11">#REF!</definedName>
    <definedName name="TABB99" localSheetId="3">#REF!</definedName>
    <definedName name="TABB99" localSheetId="7">#REF!</definedName>
    <definedName name="TABB99" localSheetId="2">#REF!</definedName>
    <definedName name="TABB99" localSheetId="4">#REF!</definedName>
    <definedName name="TABB99" localSheetId="6">#REF!</definedName>
    <definedName name="TABB99" localSheetId="5">#REF!</definedName>
    <definedName name="TABB99">#REF!</definedName>
    <definedName name="TABB9900" localSheetId="1">#REF!</definedName>
    <definedName name="TABB9900" localSheetId="10">#REF!</definedName>
    <definedName name="TABB9900" localSheetId="13">#REF!</definedName>
    <definedName name="TABB9900" localSheetId="9">#REF!</definedName>
    <definedName name="TABB9900" localSheetId="12">#REF!</definedName>
    <definedName name="TABB9900" localSheetId="8">#REF!</definedName>
    <definedName name="TABB9900" localSheetId="11">#REF!</definedName>
    <definedName name="TABB9900" localSheetId="3">#REF!</definedName>
    <definedName name="TABB9900" localSheetId="7">#REF!</definedName>
    <definedName name="TABB9900" localSheetId="2">#REF!</definedName>
    <definedName name="TABB9900" localSheetId="4">#REF!</definedName>
    <definedName name="TABB9900" localSheetId="6">#REF!</definedName>
    <definedName name="TABB9900" localSheetId="5">#REF!</definedName>
    <definedName name="TABB9900">#REF!</definedName>
    <definedName name="TABC00" localSheetId="1">#REF!</definedName>
    <definedName name="TABC00" localSheetId="10">#REF!</definedName>
    <definedName name="TABC00" localSheetId="13">#REF!</definedName>
    <definedName name="TABC00" localSheetId="9">#REF!</definedName>
    <definedName name="TABC00" localSheetId="12">#REF!</definedName>
    <definedName name="TABC00" localSheetId="8">#REF!</definedName>
    <definedName name="TABC00" localSheetId="11">#REF!</definedName>
    <definedName name="TABC00" localSheetId="3">#REF!</definedName>
    <definedName name="TABC00" localSheetId="7">#REF!</definedName>
    <definedName name="TABC00" localSheetId="2">#REF!</definedName>
    <definedName name="TABC00" localSheetId="4">#REF!</definedName>
    <definedName name="TABC00" localSheetId="6">#REF!</definedName>
    <definedName name="TABC00" localSheetId="5">#REF!</definedName>
    <definedName name="TABC00">#REF!</definedName>
    <definedName name="TABC0001" localSheetId="1">#REF!</definedName>
    <definedName name="TABC0001" localSheetId="10">#REF!</definedName>
    <definedName name="TABC0001" localSheetId="13">#REF!</definedName>
    <definedName name="TABC0001" localSheetId="9">#REF!</definedName>
    <definedName name="TABC0001" localSheetId="12">#REF!</definedName>
    <definedName name="TABC0001" localSheetId="8">#REF!</definedName>
    <definedName name="TABC0001" localSheetId="11">#REF!</definedName>
    <definedName name="TABC0001" localSheetId="3">#REF!</definedName>
    <definedName name="TABC0001" localSheetId="7">#REF!</definedName>
    <definedName name="TABC0001" localSheetId="2">#REF!</definedName>
    <definedName name="TABC0001" localSheetId="4">#REF!</definedName>
    <definedName name="TABC0001" localSheetId="6">#REF!</definedName>
    <definedName name="TABC0001" localSheetId="5">#REF!</definedName>
    <definedName name="TABC0001">#REF!</definedName>
    <definedName name="TABC01" localSheetId="1">#REF!</definedName>
    <definedName name="TABC01" localSheetId="10">#REF!</definedName>
    <definedName name="TABC01" localSheetId="13">#REF!</definedName>
    <definedName name="TABC01" localSheetId="9">#REF!</definedName>
    <definedName name="TABC01" localSheetId="12">#REF!</definedName>
    <definedName name="TABC01" localSheetId="8">#REF!</definedName>
    <definedName name="TABC01" localSheetId="11">#REF!</definedName>
    <definedName name="TABC01" localSheetId="3">#REF!</definedName>
    <definedName name="TABC01" localSheetId="7">#REF!</definedName>
    <definedName name="TABC01" localSheetId="2">#REF!</definedName>
    <definedName name="TABC01" localSheetId="4">#REF!</definedName>
    <definedName name="TABC01" localSheetId="6">#REF!</definedName>
    <definedName name="TABC01" localSheetId="5">#REF!</definedName>
    <definedName name="TABC01">#REF!</definedName>
    <definedName name="TABC99" localSheetId="1">#REF!</definedName>
    <definedName name="TABC99" localSheetId="10">#REF!</definedName>
    <definedName name="TABC99" localSheetId="13">#REF!</definedName>
    <definedName name="TABC99" localSheetId="9">#REF!</definedName>
    <definedName name="TABC99" localSheetId="12">#REF!</definedName>
    <definedName name="TABC99" localSheetId="8">#REF!</definedName>
    <definedName name="TABC99" localSheetId="11">#REF!</definedName>
    <definedName name="TABC99" localSheetId="3">#REF!</definedName>
    <definedName name="TABC99" localSheetId="7">#REF!</definedName>
    <definedName name="TABC99" localSheetId="2">#REF!</definedName>
    <definedName name="TABC99" localSheetId="4">#REF!</definedName>
    <definedName name="TABC99" localSheetId="6">#REF!</definedName>
    <definedName name="TABC99" localSheetId="5">#REF!</definedName>
    <definedName name="TABC99">#REF!</definedName>
    <definedName name="TABC9900" localSheetId="1">#REF!</definedName>
    <definedName name="TABC9900" localSheetId="10">#REF!</definedName>
    <definedName name="TABC9900" localSheetId="13">#REF!</definedName>
    <definedName name="TABC9900" localSheetId="9">#REF!</definedName>
    <definedName name="TABC9900" localSheetId="12">#REF!</definedName>
    <definedName name="TABC9900" localSheetId="8">#REF!</definedName>
    <definedName name="TABC9900" localSheetId="11">#REF!</definedName>
    <definedName name="TABC9900" localSheetId="3">#REF!</definedName>
    <definedName name="TABC9900" localSheetId="7">#REF!</definedName>
    <definedName name="TABC9900" localSheetId="2">#REF!</definedName>
    <definedName name="TABC9900" localSheetId="4">#REF!</definedName>
    <definedName name="TABC9900" localSheetId="6">#REF!</definedName>
    <definedName name="TABC9900" localSheetId="5">#REF!</definedName>
    <definedName name="TABC9900">#REF!</definedName>
    <definedName name="TABD00" localSheetId="1">#REF!</definedName>
    <definedName name="TABD00" localSheetId="10">#REF!</definedName>
    <definedName name="TABD00" localSheetId="13">#REF!</definedName>
    <definedName name="TABD00" localSheetId="9">#REF!</definedName>
    <definedName name="TABD00" localSheetId="12">#REF!</definedName>
    <definedName name="TABD00" localSheetId="8">#REF!</definedName>
    <definedName name="TABD00" localSheetId="11">#REF!</definedName>
    <definedName name="TABD00" localSheetId="3">#REF!</definedName>
    <definedName name="TABD00" localSheetId="7">#REF!</definedName>
    <definedName name="TABD00" localSheetId="2">#REF!</definedName>
    <definedName name="TABD00" localSheetId="4">#REF!</definedName>
    <definedName name="TABD00" localSheetId="6">#REF!</definedName>
    <definedName name="TABD00" localSheetId="5">#REF!</definedName>
    <definedName name="TABD00">#REF!</definedName>
    <definedName name="TABD0001" localSheetId="1">#REF!</definedName>
    <definedName name="TABD0001" localSheetId="10">#REF!</definedName>
    <definedName name="TABD0001" localSheetId="13">#REF!</definedName>
    <definedName name="TABD0001" localSheetId="9">#REF!</definedName>
    <definedName name="TABD0001" localSheetId="12">#REF!</definedName>
    <definedName name="TABD0001" localSheetId="8">#REF!</definedName>
    <definedName name="TABD0001" localSheetId="11">#REF!</definedName>
    <definedName name="TABD0001" localSheetId="3">#REF!</definedName>
    <definedName name="TABD0001" localSheetId="7">#REF!</definedName>
    <definedName name="TABD0001" localSheetId="2">#REF!</definedName>
    <definedName name="TABD0001" localSheetId="4">#REF!</definedName>
    <definedName name="TABD0001" localSheetId="6">#REF!</definedName>
    <definedName name="TABD0001" localSheetId="5">#REF!</definedName>
    <definedName name="TABD0001">#REF!</definedName>
    <definedName name="TABD01" localSheetId="1">#REF!</definedName>
    <definedName name="TABD01" localSheetId="10">#REF!</definedName>
    <definedName name="TABD01" localSheetId="13">#REF!</definedName>
    <definedName name="TABD01" localSheetId="9">#REF!</definedName>
    <definedName name="TABD01" localSheetId="12">#REF!</definedName>
    <definedName name="TABD01" localSheetId="8">#REF!</definedName>
    <definedName name="TABD01" localSheetId="11">#REF!</definedName>
    <definedName name="TABD01" localSheetId="3">#REF!</definedName>
    <definedName name="TABD01" localSheetId="7">#REF!</definedName>
    <definedName name="TABD01" localSheetId="2">#REF!</definedName>
    <definedName name="TABD01" localSheetId="4">#REF!</definedName>
    <definedName name="TABD01" localSheetId="6">#REF!</definedName>
    <definedName name="TABD01" localSheetId="5">#REF!</definedName>
    <definedName name="TABD01">#REF!</definedName>
    <definedName name="TABD99" localSheetId="1">#REF!</definedName>
    <definedName name="TABD99" localSheetId="10">#REF!</definedName>
    <definedName name="TABD99" localSheetId="13">#REF!</definedName>
    <definedName name="TABD99" localSheetId="9">#REF!</definedName>
    <definedName name="TABD99" localSheetId="12">#REF!</definedName>
    <definedName name="TABD99" localSheetId="8">#REF!</definedName>
    <definedName name="TABD99" localSheetId="11">#REF!</definedName>
    <definedName name="TABD99" localSheetId="3">#REF!</definedName>
    <definedName name="TABD99" localSheetId="7">#REF!</definedName>
    <definedName name="TABD99" localSheetId="2">#REF!</definedName>
    <definedName name="TABD99" localSheetId="4">#REF!</definedName>
    <definedName name="TABD99" localSheetId="6">#REF!</definedName>
    <definedName name="TABD99" localSheetId="5">#REF!</definedName>
    <definedName name="TABD99">#REF!</definedName>
    <definedName name="TABD9900" localSheetId="1">#REF!</definedName>
    <definedName name="TABD9900" localSheetId="10">#REF!</definedName>
    <definedName name="TABD9900" localSheetId="13">#REF!</definedName>
    <definedName name="TABD9900" localSheetId="9">#REF!</definedName>
    <definedName name="TABD9900" localSheetId="12">#REF!</definedName>
    <definedName name="TABD9900" localSheetId="8">#REF!</definedName>
    <definedName name="TABD9900" localSheetId="11">#REF!</definedName>
    <definedName name="TABD9900" localSheetId="3">#REF!</definedName>
    <definedName name="TABD9900" localSheetId="7">#REF!</definedName>
    <definedName name="TABD9900" localSheetId="2">#REF!</definedName>
    <definedName name="TABD9900" localSheetId="4">#REF!</definedName>
    <definedName name="TABD9900" localSheetId="6">#REF!</definedName>
    <definedName name="TABD9900" localSheetId="5">#REF!</definedName>
    <definedName name="TABD9900">#REF!</definedName>
    <definedName name="TABE00" localSheetId="1">#REF!</definedName>
    <definedName name="TABE00" localSheetId="10">#REF!</definedName>
    <definedName name="TABE00" localSheetId="13">#REF!</definedName>
    <definedName name="TABE00" localSheetId="9">#REF!</definedName>
    <definedName name="TABE00" localSheetId="12">#REF!</definedName>
    <definedName name="TABE00" localSheetId="8">#REF!</definedName>
    <definedName name="TABE00" localSheetId="11">#REF!</definedName>
    <definedName name="TABE00" localSheetId="3">#REF!</definedName>
    <definedName name="TABE00" localSheetId="7">#REF!</definedName>
    <definedName name="TABE00" localSheetId="2">#REF!</definedName>
    <definedName name="TABE00" localSheetId="4">#REF!</definedName>
    <definedName name="TABE00" localSheetId="6">#REF!</definedName>
    <definedName name="TABE00" localSheetId="5">#REF!</definedName>
    <definedName name="TABE00">#REF!</definedName>
    <definedName name="TABE0001" localSheetId="1">#REF!</definedName>
    <definedName name="TABE0001" localSheetId="10">#REF!</definedName>
    <definedName name="TABE0001" localSheetId="13">#REF!</definedName>
    <definedName name="TABE0001" localSheetId="9">#REF!</definedName>
    <definedName name="TABE0001" localSheetId="12">#REF!</definedName>
    <definedName name="TABE0001" localSheetId="8">#REF!</definedName>
    <definedName name="TABE0001" localSheetId="11">#REF!</definedName>
    <definedName name="TABE0001" localSheetId="3">#REF!</definedName>
    <definedName name="TABE0001" localSheetId="7">#REF!</definedName>
    <definedName name="TABE0001" localSheetId="2">#REF!</definedName>
    <definedName name="TABE0001" localSheetId="4">#REF!</definedName>
    <definedName name="TABE0001" localSheetId="6">#REF!</definedName>
    <definedName name="TABE0001" localSheetId="5">#REF!</definedName>
    <definedName name="TABE0001">#REF!</definedName>
    <definedName name="TABE01" localSheetId="1">#REF!</definedName>
    <definedName name="TABE01" localSheetId="10">#REF!</definedName>
    <definedName name="TABE01" localSheetId="13">#REF!</definedName>
    <definedName name="TABE01" localSheetId="9">#REF!</definedName>
    <definedName name="TABE01" localSheetId="12">#REF!</definedName>
    <definedName name="TABE01" localSheetId="8">#REF!</definedName>
    <definedName name="TABE01" localSheetId="11">#REF!</definedName>
    <definedName name="TABE01" localSheetId="3">#REF!</definedName>
    <definedName name="TABE01" localSheetId="7">#REF!</definedName>
    <definedName name="TABE01" localSheetId="2">#REF!</definedName>
    <definedName name="TABE01" localSheetId="4">#REF!</definedName>
    <definedName name="TABE01" localSheetId="6">#REF!</definedName>
    <definedName name="TABE01" localSheetId="5">#REF!</definedName>
    <definedName name="TABE01">#REF!</definedName>
    <definedName name="TABE99" localSheetId="1">#REF!</definedName>
    <definedName name="TABE99" localSheetId="10">#REF!</definedName>
    <definedName name="TABE99" localSheetId="13">#REF!</definedName>
    <definedName name="TABE99" localSheetId="9">#REF!</definedName>
    <definedName name="TABE99" localSheetId="12">#REF!</definedName>
    <definedName name="TABE99" localSheetId="8">#REF!</definedName>
    <definedName name="TABE99" localSheetId="11">#REF!</definedName>
    <definedName name="TABE99" localSheetId="3">#REF!</definedName>
    <definedName name="TABE99" localSheetId="7">#REF!</definedName>
    <definedName name="TABE99" localSheetId="2">#REF!</definedName>
    <definedName name="TABE99" localSheetId="4">#REF!</definedName>
    <definedName name="TABE99" localSheetId="6">#REF!</definedName>
    <definedName name="TABE99" localSheetId="5">#REF!</definedName>
    <definedName name="TABE99">#REF!</definedName>
    <definedName name="TABE9900" localSheetId="1">#REF!</definedName>
    <definedName name="TABE9900" localSheetId="10">#REF!</definedName>
    <definedName name="TABE9900" localSheetId="13">#REF!</definedName>
    <definedName name="TABE9900" localSheetId="9">#REF!</definedName>
    <definedName name="TABE9900" localSheetId="12">#REF!</definedName>
    <definedName name="TABE9900" localSheetId="8">#REF!</definedName>
    <definedName name="TABE9900" localSheetId="11">#REF!</definedName>
    <definedName name="TABE9900" localSheetId="3">#REF!</definedName>
    <definedName name="TABE9900" localSheetId="7">#REF!</definedName>
    <definedName name="TABE9900" localSheetId="2">#REF!</definedName>
    <definedName name="TABE9900" localSheetId="4">#REF!</definedName>
    <definedName name="TABE9900" localSheetId="6">#REF!</definedName>
    <definedName name="TABE9900" localSheetId="5">#REF!</definedName>
    <definedName name="TABE9900">#REF!</definedName>
    <definedName name="TABELLA">#REF!</definedName>
    <definedName name="TEMPRA" localSheetId="1">#REF!</definedName>
    <definedName name="TEMPRA" localSheetId="10">#REF!</definedName>
    <definedName name="TEMPRA" localSheetId="13">#REF!</definedName>
    <definedName name="TEMPRA" localSheetId="9">#REF!</definedName>
    <definedName name="TEMPRA" localSheetId="12">#REF!</definedName>
    <definedName name="TEMPRA" localSheetId="8">#REF!</definedName>
    <definedName name="TEMPRA" localSheetId="11">#REF!</definedName>
    <definedName name="TEMPRA" localSheetId="3">#REF!</definedName>
    <definedName name="TEMPRA" localSheetId="7">#REF!</definedName>
    <definedName name="TEMPRA" localSheetId="2">#REF!</definedName>
    <definedName name="TEMPRA" localSheetId="4">#REF!</definedName>
    <definedName name="TEMPRA" localSheetId="6">#REF!</definedName>
    <definedName name="TEMPRA" localSheetId="5">#REF!</definedName>
    <definedName name="TEMPRA">#REF!</definedName>
    <definedName name="TEMPRA__SW" localSheetId="1">#REF!</definedName>
    <definedName name="TEMPRA__SW" localSheetId="10">#REF!</definedName>
    <definedName name="TEMPRA__SW" localSheetId="13">#REF!</definedName>
    <definedName name="TEMPRA__SW" localSheetId="9">#REF!</definedName>
    <definedName name="TEMPRA__SW" localSheetId="12">#REF!</definedName>
    <definedName name="TEMPRA__SW" localSheetId="8">#REF!</definedName>
    <definedName name="TEMPRA__SW" localSheetId="11">#REF!</definedName>
    <definedName name="TEMPRA__SW" localSheetId="3">#REF!</definedName>
    <definedName name="TEMPRA__SW" localSheetId="7">#REF!</definedName>
    <definedName name="TEMPRA__SW" localSheetId="2">#REF!</definedName>
    <definedName name="TEMPRA__SW" localSheetId="4">#REF!</definedName>
    <definedName name="TEMPRA__SW" localSheetId="6">#REF!</definedName>
    <definedName name="TEMPRA__SW" localSheetId="5">#REF!</definedName>
    <definedName name="TEMPRA__SW">#REF!</definedName>
    <definedName name="TEMPRA1" localSheetId="1">#REF!</definedName>
    <definedName name="TEMPRA1" localSheetId="10">#REF!</definedName>
    <definedName name="TEMPRA1" localSheetId="13">#REF!</definedName>
    <definedName name="TEMPRA1" localSheetId="9">#REF!</definedName>
    <definedName name="TEMPRA1" localSheetId="12">#REF!</definedName>
    <definedName name="TEMPRA1" localSheetId="8">#REF!</definedName>
    <definedName name="TEMPRA1" localSheetId="11">#REF!</definedName>
    <definedName name="TEMPRA1" localSheetId="3">#REF!</definedName>
    <definedName name="TEMPRA1" localSheetId="7">#REF!</definedName>
    <definedName name="TEMPRA1" localSheetId="2">#REF!</definedName>
    <definedName name="TEMPRA1" localSheetId="4">#REF!</definedName>
    <definedName name="TEMPRA1" localSheetId="6">#REF!</definedName>
    <definedName name="TEMPRA1" localSheetId="5">#REF!</definedName>
    <definedName name="TEMPRA1">#REF!</definedName>
    <definedName name="TEMPRA2" localSheetId="1">#REF!</definedName>
    <definedName name="TEMPRA2" localSheetId="10">#REF!</definedName>
    <definedName name="TEMPRA2" localSheetId="13">#REF!</definedName>
    <definedName name="TEMPRA2" localSheetId="9">#REF!</definedName>
    <definedName name="TEMPRA2" localSheetId="12">#REF!</definedName>
    <definedName name="TEMPRA2" localSheetId="8">#REF!</definedName>
    <definedName name="TEMPRA2" localSheetId="11">#REF!</definedName>
    <definedName name="TEMPRA2" localSheetId="3">#REF!</definedName>
    <definedName name="TEMPRA2" localSheetId="7">#REF!</definedName>
    <definedName name="TEMPRA2" localSheetId="2">#REF!</definedName>
    <definedName name="TEMPRA2" localSheetId="4">#REF!</definedName>
    <definedName name="TEMPRA2" localSheetId="6">#REF!</definedName>
    <definedName name="TEMPRA2" localSheetId="5">#REF!</definedName>
    <definedName name="TEMPRA2">#REF!</definedName>
    <definedName name="teste">"Anno  "&amp;#REF!-1</definedName>
    <definedName name="teste2" localSheetId="1">#REF!&amp;" "&amp;#REF!</definedName>
    <definedName name="teste2" localSheetId="10">#REF!&amp;" "&amp;#REF!</definedName>
    <definedName name="teste2" localSheetId="13">#REF!&amp;" "&amp;#REF!</definedName>
    <definedName name="teste2" localSheetId="9">#REF!&amp;" "&amp;#REF!</definedName>
    <definedName name="teste2" localSheetId="12">#REF!&amp;" "&amp;#REF!</definedName>
    <definedName name="teste2" localSheetId="8">#REF!&amp;" "&amp;#REF!</definedName>
    <definedName name="teste2" localSheetId="11">#REF!&amp;" "&amp;#REF!</definedName>
    <definedName name="teste2" localSheetId="3">#REF!&amp;" "&amp;#REF!</definedName>
    <definedName name="teste2" localSheetId="7">#REF!&amp;" "&amp;#REF!</definedName>
    <definedName name="teste2" localSheetId="2">#REF!&amp;" "&amp;#REF!</definedName>
    <definedName name="teste2" localSheetId="4">#REF!&amp;" "&amp;#REF!</definedName>
    <definedName name="teste2" localSheetId="6">#REF!&amp;" "&amp;#REF!</definedName>
    <definedName name="teste2" localSheetId="5">#REF!&amp;" "&amp;#REF!</definedName>
    <definedName name="teste2">#REF!&amp;" "&amp;#REF!</definedName>
    <definedName name="thesis" localSheetId="1">[0]!SpreadCode.Button2_Click</definedName>
    <definedName name="thesis" localSheetId="10">#REF!</definedName>
    <definedName name="thesis" localSheetId="13">#REF!</definedName>
    <definedName name="thesis" localSheetId="9">#REF!</definedName>
    <definedName name="thesis" localSheetId="12">#REF!</definedName>
    <definedName name="thesis" localSheetId="8">#REF!</definedName>
    <definedName name="thesis" localSheetId="11">#REF!</definedName>
    <definedName name="thesis" localSheetId="3">[0]!SpreadCode.Button2_Click</definedName>
    <definedName name="thesis" localSheetId="7">#REF!</definedName>
    <definedName name="thesis" localSheetId="2">[0]!SpreadCode.Button2_Click</definedName>
    <definedName name="thesis" localSheetId="4">[0]!SpreadCode.Button2_Click</definedName>
    <definedName name="thesis" localSheetId="6">#REF!</definedName>
    <definedName name="thesis" localSheetId="5">#REF!</definedName>
    <definedName name="thesis">#REF!</definedName>
    <definedName name="TI" localSheetId="1">#REF!</definedName>
    <definedName name="TI" localSheetId="10">#REF!</definedName>
    <definedName name="TI" localSheetId="13">#REF!</definedName>
    <definedName name="TI" localSheetId="9">#REF!</definedName>
    <definedName name="TI" localSheetId="12">#REF!</definedName>
    <definedName name="TI" localSheetId="8">#REF!</definedName>
    <definedName name="TI" localSheetId="11">#REF!</definedName>
    <definedName name="TI" localSheetId="3">#REF!</definedName>
    <definedName name="TI" localSheetId="7">#REF!</definedName>
    <definedName name="TI" localSheetId="2">#REF!</definedName>
    <definedName name="TI" localSheetId="4">#REF!</definedName>
    <definedName name="TI" localSheetId="6">#REF!</definedName>
    <definedName name="TI" localSheetId="5">#REF!</definedName>
    <definedName name="TI">#REF!</definedName>
    <definedName name="TIPO" localSheetId="1">#REF!</definedName>
    <definedName name="TIPO" localSheetId="10">#REF!</definedName>
    <definedName name="TIPO" localSheetId="13">#REF!</definedName>
    <definedName name="TIPO" localSheetId="9">#REF!</definedName>
    <definedName name="TIPO" localSheetId="12">#REF!</definedName>
    <definedName name="TIPO" localSheetId="8">#REF!</definedName>
    <definedName name="TIPO" localSheetId="11">#REF!</definedName>
    <definedName name="TIPO" localSheetId="3">#REF!</definedName>
    <definedName name="TIPO" localSheetId="7">#REF!</definedName>
    <definedName name="TIPO" localSheetId="2">#REF!</definedName>
    <definedName name="TIPO" localSheetId="4">#REF!</definedName>
    <definedName name="TIPO" localSheetId="6">#REF!</definedName>
    <definedName name="TIPO" localSheetId="5">#REF!</definedName>
    <definedName name="TIPO">#REF!</definedName>
    <definedName name="tit" localSheetId="1">#REF!</definedName>
    <definedName name="tit" localSheetId="10">#REF!</definedName>
    <definedName name="tit" localSheetId="13">#REF!</definedName>
    <definedName name="tit" localSheetId="9">#REF!</definedName>
    <definedName name="tit" localSheetId="12">#REF!</definedName>
    <definedName name="tit" localSheetId="8">#REF!</definedName>
    <definedName name="tit" localSheetId="11">#REF!</definedName>
    <definedName name="tit" localSheetId="3">#REF!</definedName>
    <definedName name="tit" localSheetId="7">#REF!</definedName>
    <definedName name="tit" localSheetId="2">#REF!</definedName>
    <definedName name="tit" localSheetId="4">#REF!</definedName>
    <definedName name="tit" localSheetId="6">#REF!</definedName>
    <definedName name="tit" localSheetId="5">#REF!</definedName>
    <definedName name="tit">#REF!</definedName>
    <definedName name="titoli" localSheetId="1">#REF!</definedName>
    <definedName name="titoli" localSheetId="10">#REF!</definedName>
    <definedName name="titoli" localSheetId="13">#REF!</definedName>
    <definedName name="titoli" localSheetId="9">#REF!</definedName>
    <definedName name="titoli" localSheetId="12">#REF!</definedName>
    <definedName name="titoli" localSheetId="8">#REF!</definedName>
    <definedName name="titoli" localSheetId="11">#REF!</definedName>
    <definedName name="titoli" localSheetId="3">#REF!</definedName>
    <definedName name="titoli" localSheetId="7">#REF!</definedName>
    <definedName name="titoli" localSheetId="2">#REF!</definedName>
    <definedName name="titoli" localSheetId="4">#REF!</definedName>
    <definedName name="titoli" localSheetId="6">#REF!</definedName>
    <definedName name="titoli" localSheetId="5">#REF!</definedName>
    <definedName name="titoli">#REF!</definedName>
    <definedName name="TITOLO" localSheetId="1">#REF!</definedName>
    <definedName name="TITOLO" localSheetId="10">#REF!</definedName>
    <definedName name="TITOLO" localSheetId="13">#REF!</definedName>
    <definedName name="TITOLO" localSheetId="9">#REF!</definedName>
    <definedName name="TITOLO" localSheetId="12">#REF!</definedName>
    <definedName name="TITOLO" localSheetId="8">#REF!</definedName>
    <definedName name="TITOLO" localSheetId="11">#REF!</definedName>
    <definedName name="TITOLO" localSheetId="3">#REF!</definedName>
    <definedName name="TITOLO" localSheetId="7">#REF!</definedName>
    <definedName name="TITOLO" localSheetId="2">#REF!</definedName>
    <definedName name="TITOLO" localSheetId="4">#REF!</definedName>
    <definedName name="TITOLO" localSheetId="6">#REF!</definedName>
    <definedName name="TITOLO" localSheetId="5">#REF!</definedName>
    <definedName name="TITOLO">#REF!</definedName>
    <definedName name="topo" localSheetId="1">#REF!</definedName>
    <definedName name="topo" localSheetId="10">#REF!</definedName>
    <definedName name="topo" localSheetId="13">#REF!</definedName>
    <definedName name="topo" localSheetId="9">#REF!</definedName>
    <definedName name="topo" localSheetId="12">#REF!</definedName>
    <definedName name="topo" localSheetId="8">#REF!</definedName>
    <definedName name="topo" localSheetId="11">#REF!</definedName>
    <definedName name="topo" localSheetId="3">#REF!</definedName>
    <definedName name="topo" localSheetId="7">#REF!</definedName>
    <definedName name="topo" localSheetId="2">#REF!</definedName>
    <definedName name="topo" localSheetId="4">#REF!</definedName>
    <definedName name="topo" localSheetId="6">#REF!</definedName>
    <definedName name="topo" localSheetId="5">#REF!</definedName>
    <definedName name="topo">#REF!</definedName>
    <definedName name="TOTAL" localSheetId="1">#REF!</definedName>
    <definedName name="TOTAL" localSheetId="10">#REF!</definedName>
    <definedName name="TOTAL" localSheetId="13">#REF!</definedName>
    <definedName name="TOTAL" localSheetId="9">#REF!</definedName>
    <definedName name="TOTAL" localSheetId="12">#REF!</definedName>
    <definedName name="TOTAL" localSheetId="8">#REF!</definedName>
    <definedName name="TOTAL" localSheetId="11">#REF!</definedName>
    <definedName name="TOTAL" localSheetId="3">#REF!</definedName>
    <definedName name="TOTAL" localSheetId="7">#REF!</definedName>
    <definedName name="TOTAL" localSheetId="2">#REF!</definedName>
    <definedName name="TOTAL" localSheetId="4">#REF!</definedName>
    <definedName name="TOTAL" localSheetId="6">#REF!</definedName>
    <definedName name="TOTAL" localSheetId="5">#REF!</definedName>
    <definedName name="TOTAL">#REF!</definedName>
    <definedName name="totalarea">#REF!</definedName>
    <definedName name="totale_Brava___Bravo" localSheetId="1">#REF!</definedName>
    <definedName name="totale_Brava___Bravo" localSheetId="10">#REF!</definedName>
    <definedName name="totale_Brava___Bravo" localSheetId="13">#REF!</definedName>
    <definedName name="totale_Brava___Bravo" localSheetId="9">#REF!</definedName>
    <definedName name="totale_Brava___Bravo" localSheetId="12">#REF!</definedName>
    <definedName name="totale_Brava___Bravo" localSheetId="8">#REF!</definedName>
    <definedName name="totale_Brava___Bravo" localSheetId="11">#REF!</definedName>
    <definedName name="totale_Brava___Bravo" localSheetId="3">#REF!</definedName>
    <definedName name="totale_Brava___Bravo" localSheetId="7">#REF!</definedName>
    <definedName name="totale_Brava___Bravo" localSheetId="2">#REF!</definedName>
    <definedName name="totale_Brava___Bravo" localSheetId="4">#REF!</definedName>
    <definedName name="totale_Brava___Bravo" localSheetId="6">#REF!</definedName>
    <definedName name="totale_Brava___Bravo" localSheetId="5">#REF!</definedName>
    <definedName name="totale_Brava___Bravo">#REF!</definedName>
    <definedName name="totale_Marea" localSheetId="1">#REF!</definedName>
    <definedName name="totale_Marea" localSheetId="10">#REF!</definedName>
    <definedName name="totale_Marea" localSheetId="13">#REF!</definedName>
    <definedName name="totale_Marea" localSheetId="9">#REF!</definedName>
    <definedName name="totale_Marea" localSheetId="12">#REF!</definedName>
    <definedName name="totale_Marea" localSheetId="8">#REF!</definedName>
    <definedName name="totale_Marea" localSheetId="11">#REF!</definedName>
    <definedName name="totale_Marea" localSheetId="3">#REF!</definedName>
    <definedName name="totale_Marea" localSheetId="7">#REF!</definedName>
    <definedName name="totale_Marea" localSheetId="2">#REF!</definedName>
    <definedName name="totale_Marea" localSheetId="4">#REF!</definedName>
    <definedName name="totale_Marea" localSheetId="6">#REF!</definedName>
    <definedName name="totale_Marea" localSheetId="5">#REF!</definedName>
    <definedName name="totale_Marea">#REF!</definedName>
    <definedName name="totale_Marea_MY98" localSheetId="1">#REF!</definedName>
    <definedName name="totale_Marea_MY98" localSheetId="10">#REF!</definedName>
    <definedName name="totale_Marea_MY98" localSheetId="13">#REF!</definedName>
    <definedName name="totale_Marea_MY98" localSheetId="9">#REF!</definedName>
    <definedName name="totale_Marea_MY98" localSheetId="12">#REF!</definedName>
    <definedName name="totale_Marea_MY98" localSheetId="8">#REF!</definedName>
    <definedName name="totale_Marea_MY98" localSheetId="11">#REF!</definedName>
    <definedName name="totale_Marea_MY98" localSheetId="3">#REF!</definedName>
    <definedName name="totale_Marea_MY98" localSheetId="7">#REF!</definedName>
    <definedName name="totale_Marea_MY98" localSheetId="2">#REF!</definedName>
    <definedName name="totale_Marea_MY98" localSheetId="4">#REF!</definedName>
    <definedName name="totale_Marea_MY98" localSheetId="6">#REF!</definedName>
    <definedName name="totale_Marea_MY98" localSheetId="5">#REF!</definedName>
    <definedName name="totale_Marea_MY98">#REF!</definedName>
    <definedName name="Totale_Mercati">#REF!</definedName>
    <definedName name="TOTALE1" localSheetId="1">#REF!</definedName>
    <definedName name="TOTALE1" localSheetId="10">#REF!</definedName>
    <definedName name="TOTALE1" localSheetId="13">#REF!</definedName>
    <definedName name="TOTALE1" localSheetId="9">#REF!</definedName>
    <definedName name="TOTALE1" localSheetId="12">#REF!</definedName>
    <definedName name="TOTALE1" localSheetId="8">#REF!</definedName>
    <definedName name="TOTALE1" localSheetId="11">#REF!</definedName>
    <definedName name="TOTALE1" localSheetId="3">#REF!</definedName>
    <definedName name="TOTALE1" localSheetId="7">#REF!</definedName>
    <definedName name="TOTALE1" localSheetId="2">#REF!</definedName>
    <definedName name="TOTALE1" localSheetId="4">#REF!</definedName>
    <definedName name="TOTALE1" localSheetId="6">#REF!</definedName>
    <definedName name="TOTALE1" localSheetId="5">#REF!</definedName>
    <definedName name="TOTALE1">#REF!</definedName>
    <definedName name="TOTALE2" localSheetId="1">#REF!</definedName>
    <definedName name="TOTALE2" localSheetId="10">#REF!</definedName>
    <definedName name="TOTALE2" localSheetId="13">#REF!</definedName>
    <definedName name="TOTALE2" localSheetId="9">#REF!</definedName>
    <definedName name="TOTALE2" localSheetId="12">#REF!</definedName>
    <definedName name="TOTALE2" localSheetId="8">#REF!</definedName>
    <definedName name="TOTALE2" localSheetId="11">#REF!</definedName>
    <definedName name="TOTALE2" localSheetId="3">#REF!</definedName>
    <definedName name="TOTALE2" localSheetId="7">#REF!</definedName>
    <definedName name="TOTALE2" localSheetId="2">#REF!</definedName>
    <definedName name="TOTALE2" localSheetId="4">#REF!</definedName>
    <definedName name="TOTALE2" localSheetId="6">#REF!</definedName>
    <definedName name="TOTALE2" localSheetId="5">#REF!</definedName>
    <definedName name="TOTALE2">#REF!</definedName>
    <definedName name="totale3" localSheetId="1">#REF!</definedName>
    <definedName name="totale3" localSheetId="10">#REF!</definedName>
    <definedName name="totale3" localSheetId="13">#REF!</definedName>
    <definedName name="totale3" localSheetId="9">#REF!</definedName>
    <definedName name="totale3" localSheetId="12">#REF!</definedName>
    <definedName name="totale3" localSheetId="8">#REF!</definedName>
    <definedName name="totale3" localSheetId="11">#REF!</definedName>
    <definedName name="totale3" localSheetId="3">#REF!</definedName>
    <definedName name="totale3" localSheetId="7">#REF!</definedName>
    <definedName name="totale3" localSheetId="2">#REF!</definedName>
    <definedName name="totale3" localSheetId="4">#REF!</definedName>
    <definedName name="totale3" localSheetId="6">#REF!</definedName>
    <definedName name="totale3" localSheetId="5">#REF!</definedName>
    <definedName name="totale3">#REF!</definedName>
    <definedName name="TR" localSheetId="1">#REF!</definedName>
    <definedName name="TR" localSheetId="10">#REF!</definedName>
    <definedName name="TR" localSheetId="13">#REF!</definedName>
    <definedName name="TR" localSheetId="9">#REF!</definedName>
    <definedName name="TR" localSheetId="12">#REF!</definedName>
    <definedName name="TR" localSheetId="8">#REF!</definedName>
    <definedName name="TR" localSheetId="11">#REF!</definedName>
    <definedName name="TR" localSheetId="3">#REF!</definedName>
    <definedName name="TR" localSheetId="7">#REF!</definedName>
    <definedName name="TR" localSheetId="2">#REF!</definedName>
    <definedName name="TR" localSheetId="4">#REF!</definedName>
    <definedName name="TR" localSheetId="6">#REF!</definedName>
    <definedName name="TR" localSheetId="5">#REF!</definedName>
    <definedName name="TR">#REF!</definedName>
    <definedName name="TRA" localSheetId="1">#REF!</definedName>
    <definedName name="TRA" localSheetId="10">#REF!</definedName>
    <definedName name="TRA" localSheetId="13">#REF!</definedName>
    <definedName name="TRA" localSheetId="9">#REF!</definedName>
    <definedName name="TRA" localSheetId="12">#REF!</definedName>
    <definedName name="TRA" localSheetId="8">#REF!</definedName>
    <definedName name="TRA" localSheetId="11">#REF!</definedName>
    <definedName name="TRA" localSheetId="3">#REF!</definedName>
    <definedName name="TRA" localSheetId="7">#REF!</definedName>
    <definedName name="TRA" localSheetId="2">#REF!</definedName>
    <definedName name="TRA" localSheetId="4">#REF!</definedName>
    <definedName name="TRA" localSheetId="6">#REF!</definedName>
    <definedName name="TRA" localSheetId="5">#REF!</definedName>
    <definedName name="TRA">#REF!</definedName>
    <definedName name="Trans_CKDCost" localSheetId="1">#REF!</definedName>
    <definedName name="Trans_CKDCost" localSheetId="10">#REF!</definedName>
    <definedName name="Trans_CKDCost" localSheetId="13">#REF!</definedName>
    <definedName name="Trans_CKDCost" localSheetId="9">#REF!</definedName>
    <definedName name="Trans_CKDCost" localSheetId="12">#REF!</definedName>
    <definedName name="Trans_CKDCost" localSheetId="8">#REF!</definedName>
    <definedName name="Trans_CKDCost" localSheetId="11">#REF!</definedName>
    <definedName name="Trans_CKDCost" localSheetId="3">#REF!</definedName>
    <definedName name="Trans_CKDCost" localSheetId="7">#REF!</definedName>
    <definedName name="Trans_CKDCost" localSheetId="2">#REF!</definedName>
    <definedName name="Trans_CKDCost" localSheetId="4">#REF!</definedName>
    <definedName name="Trans_CKDCost" localSheetId="6">#REF!</definedName>
    <definedName name="Trans_CKDCost" localSheetId="5">#REF!</definedName>
    <definedName name="Trans_CKDCost">#REF!</definedName>
    <definedName name="Trans_CKDCost_BigFourAvg" localSheetId="1">#REF!</definedName>
    <definedName name="Trans_CKDCost_BigFourAvg" localSheetId="10">#REF!</definedName>
    <definedName name="Trans_CKDCost_BigFourAvg" localSheetId="13">#REF!</definedName>
    <definedName name="Trans_CKDCost_BigFourAvg" localSheetId="9">#REF!</definedName>
    <definedName name="Trans_CKDCost_BigFourAvg" localSheetId="12">#REF!</definedName>
    <definedName name="Trans_CKDCost_BigFourAvg" localSheetId="8">#REF!</definedName>
    <definedName name="Trans_CKDCost_BigFourAvg" localSheetId="11">#REF!</definedName>
    <definedName name="Trans_CKDCost_BigFourAvg" localSheetId="3">#REF!</definedName>
    <definedName name="Trans_CKDCost_BigFourAvg" localSheetId="7">#REF!</definedName>
    <definedName name="Trans_CKDCost_BigFourAvg" localSheetId="2">#REF!</definedName>
    <definedName name="Trans_CKDCost_BigFourAvg" localSheetId="4">#REF!</definedName>
    <definedName name="Trans_CKDCost_BigFourAvg" localSheetId="6">#REF!</definedName>
    <definedName name="Trans_CKDCost_BigFourAvg" localSheetId="5">#REF!</definedName>
    <definedName name="Trans_CKDCost_BigFourAvg">#REF!</definedName>
    <definedName name="Trans_Man_Cost_BigFiveAvg" localSheetId="1">#REF!</definedName>
    <definedName name="Trans_Man_Cost_BigFiveAvg" localSheetId="10">#REF!</definedName>
    <definedName name="Trans_Man_Cost_BigFiveAvg" localSheetId="13">#REF!</definedName>
    <definedName name="Trans_Man_Cost_BigFiveAvg" localSheetId="9">#REF!</definedName>
    <definedName name="Trans_Man_Cost_BigFiveAvg" localSheetId="12">#REF!</definedName>
    <definedName name="Trans_Man_Cost_BigFiveAvg" localSheetId="8">#REF!</definedName>
    <definedName name="Trans_Man_Cost_BigFiveAvg" localSheetId="11">#REF!</definedName>
    <definedName name="Trans_Man_Cost_BigFiveAvg" localSheetId="3">#REF!</definedName>
    <definedName name="Trans_Man_Cost_BigFiveAvg" localSheetId="7">#REF!</definedName>
    <definedName name="Trans_Man_Cost_BigFiveAvg" localSheetId="2">#REF!</definedName>
    <definedName name="Trans_Man_Cost_BigFiveAvg" localSheetId="4">#REF!</definedName>
    <definedName name="Trans_Man_Cost_BigFiveAvg" localSheetId="6">#REF!</definedName>
    <definedName name="Trans_Man_Cost_BigFiveAvg" localSheetId="5">#REF!</definedName>
    <definedName name="Trans_Man_Cost_BigFiveAvg">#REF!</definedName>
    <definedName name="Trans_Man_Cost_BigFourAvg" localSheetId="1">#REF!</definedName>
    <definedName name="Trans_Man_Cost_BigFourAvg" localSheetId="10">#REF!</definedName>
    <definedName name="Trans_Man_Cost_BigFourAvg" localSheetId="13">#REF!</definedName>
    <definedName name="Trans_Man_Cost_BigFourAvg" localSheetId="9">#REF!</definedName>
    <definedName name="Trans_Man_Cost_BigFourAvg" localSheetId="12">#REF!</definedName>
    <definedName name="Trans_Man_Cost_BigFourAvg" localSheetId="8">#REF!</definedName>
    <definedName name="Trans_Man_Cost_BigFourAvg" localSheetId="11">#REF!</definedName>
    <definedName name="Trans_Man_Cost_BigFourAvg" localSheetId="3">#REF!</definedName>
    <definedName name="Trans_Man_Cost_BigFourAvg" localSheetId="7">#REF!</definedName>
    <definedName name="Trans_Man_Cost_BigFourAvg" localSheetId="2">#REF!</definedName>
    <definedName name="Trans_Man_Cost_BigFourAvg" localSheetId="4">#REF!</definedName>
    <definedName name="Trans_Man_Cost_BigFourAvg" localSheetId="6">#REF!</definedName>
    <definedName name="Trans_Man_Cost_BigFourAvg" localSheetId="5">#REF!</definedName>
    <definedName name="Trans_Man_Cost_BigFourAvg">#REF!</definedName>
    <definedName name="TRE" localSheetId="1">#REF!</definedName>
    <definedName name="TRE" localSheetId="10">#REF!</definedName>
    <definedName name="TRE" localSheetId="13">#REF!</definedName>
    <definedName name="TRE" localSheetId="9">#REF!</definedName>
    <definedName name="TRE" localSheetId="12">#REF!</definedName>
    <definedName name="TRE" localSheetId="8">#REF!</definedName>
    <definedName name="TRE" localSheetId="11">#REF!</definedName>
    <definedName name="TRE" localSheetId="3">#REF!</definedName>
    <definedName name="TRE" localSheetId="7">#REF!</definedName>
    <definedName name="TRE" localSheetId="2">#REF!</definedName>
    <definedName name="TRE" localSheetId="4">#REF!</definedName>
    <definedName name="TRE" localSheetId="6">#REF!</definedName>
    <definedName name="TRE" localSheetId="5">#REF!</definedName>
    <definedName name="TRE">#REF!</definedName>
    <definedName name="Trend0" localSheetId="1">#REF!</definedName>
    <definedName name="Trend0" localSheetId="10">#REF!</definedName>
    <definedName name="Trend0" localSheetId="13">#REF!</definedName>
    <definedName name="Trend0" localSheetId="9">#REF!</definedName>
    <definedName name="Trend0" localSheetId="12">#REF!</definedName>
    <definedName name="Trend0" localSheetId="8">#REF!</definedName>
    <definedName name="Trend0" localSheetId="11">#REF!</definedName>
    <definedName name="Trend0" localSheetId="3">#REF!</definedName>
    <definedName name="Trend0" localSheetId="7">#REF!</definedName>
    <definedName name="Trend0" localSheetId="2">#REF!</definedName>
    <definedName name="Trend0" localSheetId="4">#REF!</definedName>
    <definedName name="Trend0" localSheetId="6">#REF!</definedName>
    <definedName name="Trend0" localSheetId="5">#REF!</definedName>
    <definedName name="Trend0">#REF!</definedName>
    <definedName name="TRIM">#REF!</definedName>
    <definedName name="trimestrale" localSheetId="1">#REF!</definedName>
    <definedName name="trimestrale" localSheetId="10">#REF!</definedName>
    <definedName name="trimestrale" localSheetId="13">#REF!</definedName>
    <definedName name="trimestrale" localSheetId="9">#REF!</definedName>
    <definedName name="trimestrale" localSheetId="12">#REF!</definedName>
    <definedName name="trimestrale" localSheetId="8">#REF!</definedName>
    <definedName name="trimestrale" localSheetId="11">#REF!</definedName>
    <definedName name="trimestrale" localSheetId="3">#REF!</definedName>
    <definedName name="trimestrale" localSheetId="7">#REF!</definedName>
    <definedName name="trimestrale" localSheetId="2">#REF!</definedName>
    <definedName name="trimestrale" localSheetId="4">#REF!</definedName>
    <definedName name="trimestrale" localSheetId="6">#REF!</definedName>
    <definedName name="trimestrale" localSheetId="5">#REF!</definedName>
    <definedName name="trimestrale">#REF!</definedName>
    <definedName name="TRM" localSheetId="1">#REF!</definedName>
    <definedName name="TRM" localSheetId="10">#REF!</definedName>
    <definedName name="TRM" localSheetId="13">#REF!</definedName>
    <definedName name="TRM" localSheetId="9">#REF!</definedName>
    <definedName name="TRM" localSheetId="12">#REF!</definedName>
    <definedName name="TRM" localSheetId="8">#REF!</definedName>
    <definedName name="TRM" localSheetId="11">#REF!</definedName>
    <definedName name="TRM" localSheetId="3">#REF!</definedName>
    <definedName name="TRM" localSheetId="7">#REF!</definedName>
    <definedName name="TRM" localSheetId="2">#REF!</definedName>
    <definedName name="TRM" localSheetId="4">#REF!</definedName>
    <definedName name="TRM" localSheetId="6">#REF!</definedName>
    <definedName name="TRM" localSheetId="5">#REF!</definedName>
    <definedName name="TRM">#REF!</definedName>
    <definedName name="tt" localSheetId="1">#REF!</definedName>
    <definedName name="tt" localSheetId="10">#REF!</definedName>
    <definedName name="tt" localSheetId="13">#REF!</definedName>
    <definedName name="tt" localSheetId="9">#REF!</definedName>
    <definedName name="tt" localSheetId="12">#REF!</definedName>
    <definedName name="tt" localSheetId="8">#REF!</definedName>
    <definedName name="tt" localSheetId="11">#REF!</definedName>
    <definedName name="tt" localSheetId="3">#REF!</definedName>
    <definedName name="tt" localSheetId="7">#REF!</definedName>
    <definedName name="tt" localSheetId="2">#REF!</definedName>
    <definedName name="tt" localSheetId="4">#REF!</definedName>
    <definedName name="tt" localSheetId="6">#REF!</definedName>
    <definedName name="tt" localSheetId="5">#REF!</definedName>
    <definedName name="tt">#REF!</definedName>
    <definedName name="TT_ID_01">#REF!</definedName>
    <definedName name="TT_ID_02">#REF!</definedName>
    <definedName name="TT_ID_03">#REF!</definedName>
    <definedName name="TT_ID_04">#REF!</definedName>
    <definedName name="TT_ID_05">#REF!</definedName>
    <definedName name="TT_ID_06">#REF!</definedName>
    <definedName name="TT_ID_07">#REF!</definedName>
    <definedName name="TT1600_1" localSheetId="1">#REF!</definedName>
    <definedName name="TT1600_1" localSheetId="10">#REF!</definedName>
    <definedName name="TT1600_1" localSheetId="13">#REF!</definedName>
    <definedName name="TT1600_1" localSheetId="9">#REF!</definedName>
    <definedName name="TT1600_1" localSheetId="12">#REF!</definedName>
    <definedName name="TT1600_1" localSheetId="8">#REF!</definedName>
    <definedName name="TT1600_1" localSheetId="11">#REF!</definedName>
    <definedName name="TT1600_1" localSheetId="3">#REF!</definedName>
    <definedName name="TT1600_1" localSheetId="7">#REF!</definedName>
    <definedName name="TT1600_1" localSheetId="2">#REF!</definedName>
    <definedName name="TT1600_1" localSheetId="4">#REF!</definedName>
    <definedName name="TT1600_1" localSheetId="6">#REF!</definedName>
    <definedName name="TT1600_1" localSheetId="5">#REF!</definedName>
    <definedName name="TT1600_1">#REF!</definedName>
    <definedName name="TT1600_2" localSheetId="1">#REF!</definedName>
    <definedName name="TT1600_2" localSheetId="10">#REF!</definedName>
    <definedName name="TT1600_2" localSheetId="13">#REF!</definedName>
    <definedName name="TT1600_2" localSheetId="9">#REF!</definedName>
    <definedName name="TT1600_2" localSheetId="12">#REF!</definedName>
    <definedName name="TT1600_2" localSheetId="8">#REF!</definedName>
    <definedName name="TT1600_2" localSheetId="11">#REF!</definedName>
    <definedName name="TT1600_2" localSheetId="3">#REF!</definedName>
    <definedName name="TT1600_2" localSheetId="7">#REF!</definedName>
    <definedName name="TT1600_2" localSheetId="2">#REF!</definedName>
    <definedName name="TT1600_2" localSheetId="4">#REF!</definedName>
    <definedName name="TT1600_2" localSheetId="6">#REF!</definedName>
    <definedName name="TT1600_2" localSheetId="5">#REF!</definedName>
    <definedName name="TT1600_2">#REF!</definedName>
    <definedName name="TTESCID_01">#REF!</definedName>
    <definedName name="TTESCID_02">#REF!</definedName>
    <definedName name="TTESCID_03">#REF!</definedName>
    <definedName name="TTESCID_04">#REF!</definedName>
    <definedName name="TTESCID_05">#REF!</definedName>
    <definedName name="TTESCID_06">#REF!</definedName>
    <definedName name="TTESCID_07">#REF!</definedName>
    <definedName name="TUTTO">#N/A</definedName>
    <definedName name="TYCHY1" localSheetId="1">#REF!</definedName>
    <definedName name="TYCHY1" localSheetId="10">#REF!</definedName>
    <definedName name="TYCHY1" localSheetId="13">#REF!</definedName>
    <definedName name="TYCHY1" localSheetId="9">#REF!</definedName>
    <definedName name="TYCHY1" localSheetId="12">#REF!</definedName>
    <definedName name="TYCHY1" localSheetId="8">#REF!</definedName>
    <definedName name="TYCHY1" localSheetId="11">#REF!</definedName>
    <definedName name="TYCHY1" localSheetId="3">#REF!</definedName>
    <definedName name="TYCHY1" localSheetId="7">#REF!</definedName>
    <definedName name="TYCHY1" localSheetId="2">#REF!</definedName>
    <definedName name="TYCHY1" localSheetId="4">#REF!</definedName>
    <definedName name="TYCHY1" localSheetId="6">#REF!</definedName>
    <definedName name="TYCHY1" localSheetId="5">#REF!</definedName>
    <definedName name="TYCHY1">#REF!</definedName>
    <definedName name="TYCHY2" localSheetId="1">#REF!</definedName>
    <definedName name="TYCHY2" localSheetId="10">#REF!</definedName>
    <definedName name="TYCHY2" localSheetId="13">#REF!</definedName>
    <definedName name="TYCHY2" localSheetId="9">#REF!</definedName>
    <definedName name="TYCHY2" localSheetId="12">#REF!</definedName>
    <definedName name="TYCHY2" localSheetId="8">#REF!</definedName>
    <definedName name="TYCHY2" localSheetId="11">#REF!</definedName>
    <definedName name="TYCHY2" localSheetId="3">#REF!</definedName>
    <definedName name="TYCHY2" localSheetId="7">#REF!</definedName>
    <definedName name="TYCHY2" localSheetId="2">#REF!</definedName>
    <definedName name="TYCHY2" localSheetId="4">#REF!</definedName>
    <definedName name="TYCHY2" localSheetId="6">#REF!</definedName>
    <definedName name="TYCHY2" localSheetId="5">#REF!</definedName>
    <definedName name="TYCHY2">#REF!</definedName>
    <definedName name="u" localSheetId="1">#REF!</definedName>
    <definedName name="u" localSheetId="10">#REF!</definedName>
    <definedName name="u" localSheetId="13">#REF!</definedName>
    <definedName name="u" localSheetId="9">#REF!</definedName>
    <definedName name="u" localSheetId="12">#REF!</definedName>
    <definedName name="u" localSheetId="8">#REF!</definedName>
    <definedName name="u" localSheetId="11">#REF!</definedName>
    <definedName name="u" localSheetId="3">#REF!</definedName>
    <definedName name="u" localSheetId="7">#REF!</definedName>
    <definedName name="u" localSheetId="2">#REF!</definedName>
    <definedName name="u" localSheetId="4">#REF!</definedName>
    <definedName name="u" localSheetId="6">#REF!</definedName>
    <definedName name="u" localSheetId="5">#REF!</definedName>
    <definedName name="u">#REF!</definedName>
    <definedName name="uid" localSheetId="1">#REF!</definedName>
    <definedName name="uid" localSheetId="10">#REF!</definedName>
    <definedName name="uid" localSheetId="13">#REF!</definedName>
    <definedName name="uid" localSheetId="9">#REF!</definedName>
    <definedName name="uid" localSheetId="12">#REF!</definedName>
    <definedName name="uid" localSheetId="8">#REF!</definedName>
    <definedName name="uid" localSheetId="11">#REF!</definedName>
    <definedName name="uid" localSheetId="3">#REF!</definedName>
    <definedName name="uid" localSheetId="7">#REF!</definedName>
    <definedName name="uid" localSheetId="2">#REF!</definedName>
    <definedName name="uid" localSheetId="4">#REF!</definedName>
    <definedName name="uid" localSheetId="6">#REF!</definedName>
    <definedName name="uid" localSheetId="5">#REF!</definedName>
    <definedName name="uid">#REF!</definedName>
    <definedName name="ujhjg" localSheetId="1" hidden="1">{#N/A,#N/A,FALSE,"Contr. Margin"}</definedName>
    <definedName name="ujhjg" localSheetId="10" hidden="1">{#N/A,#N/A,FALSE,"Contr. Margin"}</definedName>
    <definedName name="ujhjg" localSheetId="13" hidden="1">{#N/A,#N/A,FALSE,"Contr. Margin"}</definedName>
    <definedName name="ujhjg" localSheetId="9" hidden="1">{#N/A,#N/A,FALSE,"Contr. Margin"}</definedName>
    <definedName name="ujhjg" localSheetId="12" hidden="1">{#N/A,#N/A,FALSE,"Contr. Margin"}</definedName>
    <definedName name="ujhjg" localSheetId="8" hidden="1">{#N/A,#N/A,FALSE,"Contr. Margin"}</definedName>
    <definedName name="ujhjg" localSheetId="11" hidden="1">{#N/A,#N/A,FALSE,"Contr. Margin"}</definedName>
    <definedName name="ujhjg" localSheetId="3" hidden="1">{#N/A,#N/A,FALSE,"Contr. Margin"}</definedName>
    <definedName name="ujhjg" localSheetId="7" hidden="1">{#N/A,#N/A,FALSE,"Contr. Margin"}</definedName>
    <definedName name="ujhjg" localSheetId="2" hidden="1">{#N/A,#N/A,FALSE,"Contr. Margin"}</definedName>
    <definedName name="ujhjg" localSheetId="4" hidden="1">{#N/A,#N/A,FALSE,"Contr. Margin"}</definedName>
    <definedName name="ujhjg" localSheetId="6" hidden="1">{#N/A,#N/A,FALSE,"Contr. Margin"}</definedName>
    <definedName name="ujhjg" localSheetId="5" hidden="1">{#N/A,#N/A,FALSE,"Contr. Margin"}</definedName>
    <definedName name="ujhjg" hidden="1">{#N/A,#N/A,FALSE,"Contr. Margin"}</definedName>
    <definedName name="UK" localSheetId="1">#REF!</definedName>
    <definedName name="UK" localSheetId="10">#REF!</definedName>
    <definedName name="UK" localSheetId="13">#REF!</definedName>
    <definedName name="UK" localSheetId="9">#REF!</definedName>
    <definedName name="UK" localSheetId="12">#REF!</definedName>
    <definedName name="UK" localSheetId="8">#REF!</definedName>
    <definedName name="UK" localSheetId="11">#REF!</definedName>
    <definedName name="UK" localSheetId="3">#REF!</definedName>
    <definedName name="UK" localSheetId="7">#REF!</definedName>
    <definedName name="UK" localSheetId="2">#REF!</definedName>
    <definedName name="UK" localSheetId="4">#REF!</definedName>
    <definedName name="UK" localSheetId="6">#REF!</definedName>
    <definedName name="UK" localSheetId="5">#REF!</definedName>
    <definedName name="UK">#REF!</definedName>
    <definedName name="un" localSheetId="1">#REF!</definedName>
    <definedName name="un" localSheetId="10">#REF!</definedName>
    <definedName name="un" localSheetId="13">#REF!</definedName>
    <definedName name="un" localSheetId="9">#REF!</definedName>
    <definedName name="un" localSheetId="12">#REF!</definedName>
    <definedName name="un" localSheetId="8">#REF!</definedName>
    <definedName name="un" localSheetId="11">#REF!</definedName>
    <definedName name="un" localSheetId="3">#REF!</definedName>
    <definedName name="un" localSheetId="7">#REF!</definedName>
    <definedName name="un" localSheetId="2">#REF!</definedName>
    <definedName name="un" localSheetId="4">#REF!</definedName>
    <definedName name="un" localSheetId="6">#REF!</definedName>
    <definedName name="un" localSheetId="5">#REF!</definedName>
    <definedName name="un">#REF!</definedName>
    <definedName name="Unitee" localSheetId="1">#REF!</definedName>
    <definedName name="Unitee" localSheetId="10">#REF!</definedName>
    <definedName name="Unitee" localSheetId="13">#REF!</definedName>
    <definedName name="Unitee" localSheetId="9">#REF!</definedName>
    <definedName name="Unitee" localSheetId="12">#REF!</definedName>
    <definedName name="Unitee" localSheetId="8">#REF!</definedName>
    <definedName name="Unitee" localSheetId="11">#REF!</definedName>
    <definedName name="Unitee" localSheetId="3">#REF!</definedName>
    <definedName name="Unitee" localSheetId="7">#REF!</definedName>
    <definedName name="Unitee" localSheetId="2">#REF!</definedName>
    <definedName name="Unitee" localSheetId="4">#REF!</definedName>
    <definedName name="Unitee" localSheetId="6">#REF!</definedName>
    <definedName name="Unitee" localSheetId="5">#REF!</definedName>
    <definedName name="Unitee">#REF!</definedName>
    <definedName name="UNM" localSheetId="1">#REF!</definedName>
    <definedName name="UNM" localSheetId="10">#REF!</definedName>
    <definedName name="UNM" localSheetId="13">#REF!</definedName>
    <definedName name="UNM" localSheetId="9">#REF!</definedName>
    <definedName name="UNM" localSheetId="12">#REF!</definedName>
    <definedName name="UNM" localSheetId="8">#REF!</definedName>
    <definedName name="UNM" localSheetId="11">#REF!</definedName>
    <definedName name="UNM" localSheetId="3">#REF!</definedName>
    <definedName name="UNM" localSheetId="7">#REF!</definedName>
    <definedName name="UNM" localSheetId="2">#REF!</definedName>
    <definedName name="UNM" localSheetId="4">#REF!</definedName>
    <definedName name="UNM" localSheetId="6">#REF!</definedName>
    <definedName name="UNM" localSheetId="5">#REF!</definedName>
    <definedName name="UNM">#REF!</definedName>
    <definedName name="uno" localSheetId="1">#REF!</definedName>
    <definedName name="uno" localSheetId="10">#REF!</definedName>
    <definedName name="uno" localSheetId="13">#REF!</definedName>
    <definedName name="uno" localSheetId="9">#REF!</definedName>
    <definedName name="uno" localSheetId="12">#REF!</definedName>
    <definedName name="uno" localSheetId="8">#REF!</definedName>
    <definedName name="uno" localSheetId="11">#REF!</definedName>
    <definedName name="uno" localSheetId="3">#REF!</definedName>
    <definedName name="uno" localSheetId="7">#REF!</definedName>
    <definedName name="uno" localSheetId="2">#REF!</definedName>
    <definedName name="uno" localSheetId="4">#REF!</definedName>
    <definedName name="uno" localSheetId="6">#REF!</definedName>
    <definedName name="uno" localSheetId="5">#REF!</definedName>
    <definedName name="uno">#REF!</definedName>
    <definedName name="V" localSheetId="1">#REF!</definedName>
    <definedName name="V" localSheetId="10">#REF!</definedName>
    <definedName name="V" localSheetId="13">#REF!</definedName>
    <definedName name="V" localSheetId="9">#REF!</definedName>
    <definedName name="V" localSheetId="12">#REF!</definedName>
    <definedName name="V" localSheetId="8">#REF!</definedName>
    <definedName name="V" localSheetId="11">#REF!</definedName>
    <definedName name="V" localSheetId="3">#REF!</definedName>
    <definedName name="V" localSheetId="7">#REF!</definedName>
    <definedName name="V" localSheetId="2">#REF!</definedName>
    <definedName name="V" localSheetId="4">#REF!</definedName>
    <definedName name="V" localSheetId="6">#REF!</definedName>
    <definedName name="V" localSheetId="5">#REF!</definedName>
    <definedName name="V">#REF!</definedName>
    <definedName name="V_188" localSheetId="1">#REF!</definedName>
    <definedName name="V_188" localSheetId="10">#REF!</definedName>
    <definedName name="V_188" localSheetId="13">#REF!</definedName>
    <definedName name="V_188" localSheetId="9">#REF!</definedName>
    <definedName name="V_188" localSheetId="12">#REF!</definedName>
    <definedName name="V_188" localSheetId="8">#REF!</definedName>
    <definedName name="V_188" localSheetId="11">#REF!</definedName>
    <definedName name="V_188" localSheetId="3">#REF!</definedName>
    <definedName name="V_188" localSheetId="7">#REF!</definedName>
    <definedName name="V_188" localSheetId="2">#REF!</definedName>
    <definedName name="V_188" localSheetId="4">#REF!</definedName>
    <definedName name="V_188" localSheetId="6">#REF!</definedName>
    <definedName name="V_188" localSheetId="5">#REF!</definedName>
    <definedName name="V_188">#REF!</definedName>
    <definedName name="Val25_Average_Hundred_Percent">"No"</definedName>
    <definedName name="Val25_Average_Includes">"Exclude Benchmark"</definedName>
    <definedName name="Val25_Centre_Adjustment">"No"</definedName>
    <definedName name="Val25_Centre_All_Results">"Yes"</definedName>
    <definedName name="Val25_Show_Fixed_Fields_First">"No"</definedName>
    <definedName name="Val25_Show_Option_Codes">"Yes"</definedName>
    <definedName name="Val25_Show_Repeated_Option_Prices">"Hide"</definedName>
    <definedName name="VALANNO" localSheetId="1">#REF!</definedName>
    <definedName name="VALANNO" localSheetId="10">#REF!</definedName>
    <definedName name="VALANNO" localSheetId="13">#REF!</definedName>
    <definedName name="VALANNO" localSheetId="9">#REF!</definedName>
    <definedName name="VALANNO" localSheetId="12">#REF!</definedName>
    <definedName name="VALANNO" localSheetId="8">#REF!</definedName>
    <definedName name="VALANNO" localSheetId="11">#REF!</definedName>
    <definedName name="VALANNO" localSheetId="3">#REF!</definedName>
    <definedName name="VALANNO" localSheetId="7">#REF!</definedName>
    <definedName name="VALANNO" localSheetId="2">#REF!</definedName>
    <definedName name="VALANNO" localSheetId="4">#REF!</definedName>
    <definedName name="VALANNO" localSheetId="6">#REF!</definedName>
    <definedName name="VALANNO" localSheetId="5">#REF!</definedName>
    <definedName name="VALANNO">#REF!</definedName>
    <definedName name="Var_Anno">#REF!</definedName>
    <definedName name="Var_Mercato">#REF!</definedName>
    <definedName name="Var_Mese">#REF!</definedName>
    <definedName name="Var_NumPO">#REF!</definedName>
    <definedName name="vari" localSheetId="1">#REF!</definedName>
    <definedName name="vari" localSheetId="10">#REF!</definedName>
    <definedName name="vari" localSheetId="13">#REF!</definedName>
    <definedName name="vari" localSheetId="9">#REF!</definedName>
    <definedName name="vari" localSheetId="12">#REF!</definedName>
    <definedName name="vari" localSheetId="8">#REF!</definedName>
    <definedName name="vari" localSheetId="11">#REF!</definedName>
    <definedName name="vari" localSheetId="3">#REF!</definedName>
    <definedName name="vari" localSheetId="7">#REF!</definedName>
    <definedName name="vari" localSheetId="2">#REF!</definedName>
    <definedName name="vari" localSheetId="4">#REF!</definedName>
    <definedName name="vari" localSheetId="6">#REF!</definedName>
    <definedName name="vari" localSheetId="5">#REF!</definedName>
    <definedName name="vari">#REF!</definedName>
    <definedName name="VARIANCE" localSheetId="1">#REF!</definedName>
    <definedName name="VARIANCE" localSheetId="10">#REF!</definedName>
    <definedName name="VARIANCE" localSheetId="13">#REF!</definedName>
    <definedName name="VARIANCE" localSheetId="9">#REF!</definedName>
    <definedName name="VARIANCE" localSheetId="12">#REF!</definedName>
    <definedName name="VARIANCE" localSheetId="8">#REF!</definedName>
    <definedName name="VARIANCE" localSheetId="11">#REF!</definedName>
    <definedName name="VARIANCE" localSheetId="3">#REF!</definedName>
    <definedName name="VARIANCE" localSheetId="7">#REF!</definedName>
    <definedName name="VARIANCE" localSheetId="2">#REF!</definedName>
    <definedName name="VARIANCE" localSheetId="4">#REF!</definedName>
    <definedName name="VARIANCE" localSheetId="6">#REF!</definedName>
    <definedName name="VARIANCE" localSheetId="5">#REF!</definedName>
    <definedName name="VARIANCE">#REF!</definedName>
    <definedName name="Vectra">#REF!</definedName>
    <definedName name="VectraPre">#REF!</definedName>
    <definedName name="VelGGProdPO" localSheetId="1">#REF!</definedName>
    <definedName name="VelGGProdPO" localSheetId="10">#REF!</definedName>
    <definedName name="VelGGProdPO" localSheetId="13">#REF!</definedName>
    <definedName name="VelGGProdPO" localSheetId="9">#REF!</definedName>
    <definedName name="VelGGProdPO" localSheetId="12">#REF!</definedName>
    <definedName name="VelGGProdPO" localSheetId="8">#REF!</definedName>
    <definedName name="VelGGProdPO" localSheetId="11">#REF!</definedName>
    <definedName name="VelGGProdPO" localSheetId="3">#REF!</definedName>
    <definedName name="VelGGProdPO" localSheetId="7">#REF!</definedName>
    <definedName name="VelGGProdPO" localSheetId="2">#REF!</definedName>
    <definedName name="VelGGProdPO" localSheetId="4">#REF!</definedName>
    <definedName name="VelGGProdPO" localSheetId="6">#REF!</definedName>
    <definedName name="VelGGProdPO" localSheetId="5">#REF!</definedName>
    <definedName name="VelGGProdPO">#REF!</definedName>
    <definedName name="VENDPO71999">#REF!</definedName>
    <definedName name="venezuela_cons_98" localSheetId="1">#REF!</definedName>
    <definedName name="venezuela_cons_98" localSheetId="10">#REF!</definedName>
    <definedName name="venezuela_cons_98" localSheetId="13">#REF!</definedName>
    <definedName name="venezuela_cons_98" localSheetId="9">#REF!</definedName>
    <definedName name="venezuela_cons_98" localSheetId="12">#REF!</definedName>
    <definedName name="venezuela_cons_98" localSheetId="8">#REF!</definedName>
    <definedName name="venezuela_cons_98" localSheetId="11">#REF!</definedName>
    <definedName name="venezuela_cons_98" localSheetId="3">#REF!</definedName>
    <definedName name="venezuela_cons_98" localSheetId="7">#REF!</definedName>
    <definedName name="venezuela_cons_98" localSheetId="2">#REF!</definedName>
    <definedName name="venezuela_cons_98" localSheetId="4">#REF!</definedName>
    <definedName name="venezuela_cons_98" localSheetId="6">#REF!</definedName>
    <definedName name="venezuela_cons_98" localSheetId="5">#REF!</definedName>
    <definedName name="venezuela_cons_98">#REF!</definedName>
    <definedName name="venezuela_cons_99" localSheetId="1">#REF!</definedName>
    <definedName name="venezuela_cons_99" localSheetId="10">#REF!</definedName>
    <definedName name="venezuela_cons_99" localSheetId="13">#REF!</definedName>
    <definedName name="venezuela_cons_99" localSheetId="9">#REF!</definedName>
    <definedName name="venezuela_cons_99" localSheetId="12">#REF!</definedName>
    <definedName name="venezuela_cons_99" localSheetId="8">#REF!</definedName>
    <definedName name="venezuela_cons_99" localSheetId="11">#REF!</definedName>
    <definedName name="venezuela_cons_99" localSheetId="3">#REF!</definedName>
    <definedName name="venezuela_cons_99" localSheetId="7">#REF!</definedName>
    <definedName name="venezuela_cons_99" localSheetId="2">#REF!</definedName>
    <definedName name="venezuela_cons_99" localSheetId="4">#REF!</definedName>
    <definedName name="venezuela_cons_99" localSheetId="6">#REF!</definedName>
    <definedName name="venezuela_cons_99" localSheetId="5">#REF!</definedName>
    <definedName name="venezuela_cons_99">#REF!</definedName>
    <definedName name="venezuela_obt_99" localSheetId="1">#REF!</definedName>
    <definedName name="venezuela_obt_99" localSheetId="10">#REF!</definedName>
    <definedName name="venezuela_obt_99" localSheetId="13">#REF!</definedName>
    <definedName name="venezuela_obt_99" localSheetId="9">#REF!</definedName>
    <definedName name="venezuela_obt_99" localSheetId="12">#REF!</definedName>
    <definedName name="venezuela_obt_99" localSheetId="8">#REF!</definedName>
    <definedName name="venezuela_obt_99" localSheetId="11">#REF!</definedName>
    <definedName name="venezuela_obt_99" localSheetId="3">#REF!</definedName>
    <definedName name="venezuela_obt_99" localSheetId="7">#REF!</definedName>
    <definedName name="venezuela_obt_99" localSheetId="2">#REF!</definedName>
    <definedName name="venezuela_obt_99" localSheetId="4">#REF!</definedName>
    <definedName name="venezuela_obt_99" localSheetId="6">#REF!</definedName>
    <definedName name="venezuela_obt_99" localSheetId="5">#REF!</definedName>
    <definedName name="venezuela_obt_99">#REF!</definedName>
    <definedName name="VERSIONIPRIMA" localSheetId="1">#REF!</definedName>
    <definedName name="VERSIONIPRIMA" localSheetId="10">#REF!</definedName>
    <definedName name="VERSIONIPRIMA" localSheetId="13">#REF!</definedName>
    <definedName name="VERSIONIPRIMA" localSheetId="9">#REF!</definedName>
    <definedName name="VERSIONIPRIMA" localSheetId="12">#REF!</definedName>
    <definedName name="VERSIONIPRIMA" localSheetId="8">#REF!</definedName>
    <definedName name="VERSIONIPRIMA" localSheetId="11">#REF!</definedName>
    <definedName name="VERSIONIPRIMA" localSheetId="3">#REF!</definedName>
    <definedName name="VERSIONIPRIMA" localSheetId="7">#REF!</definedName>
    <definedName name="VERSIONIPRIMA" localSheetId="2">#REF!</definedName>
    <definedName name="VERSIONIPRIMA" localSheetId="4">#REF!</definedName>
    <definedName name="VERSIONIPRIMA" localSheetId="6">#REF!</definedName>
    <definedName name="VERSIONIPRIMA" localSheetId="5">#REF!</definedName>
    <definedName name="VERSIONIPRIMA">#REF!</definedName>
    <definedName name="VERSIONISECONDA" localSheetId="1">#REF!</definedName>
    <definedName name="VERSIONISECONDA" localSheetId="10">#REF!</definedName>
    <definedName name="VERSIONISECONDA" localSheetId="13">#REF!</definedName>
    <definedName name="VERSIONISECONDA" localSheetId="9">#REF!</definedName>
    <definedName name="VERSIONISECONDA" localSheetId="12">#REF!</definedName>
    <definedName name="VERSIONISECONDA" localSheetId="8">#REF!</definedName>
    <definedName name="VERSIONISECONDA" localSheetId="11">#REF!</definedName>
    <definedName name="VERSIONISECONDA" localSheetId="3">#REF!</definedName>
    <definedName name="VERSIONISECONDA" localSheetId="7">#REF!</definedName>
    <definedName name="VERSIONISECONDA" localSheetId="2">#REF!</definedName>
    <definedName name="VERSIONISECONDA" localSheetId="4">#REF!</definedName>
    <definedName name="VERSIONISECONDA" localSheetId="6">#REF!</definedName>
    <definedName name="VERSIONISECONDA" localSheetId="5">#REF!</definedName>
    <definedName name="VERSIONISECONDA">#REF!</definedName>
    <definedName name="VINCW" localSheetId="1">#REF!</definedName>
    <definedName name="VINCW" localSheetId="10">#REF!</definedName>
    <definedName name="VINCW" localSheetId="13">#REF!</definedName>
    <definedName name="VINCW" localSheetId="9">#REF!</definedName>
    <definedName name="VINCW" localSheetId="12">#REF!</definedName>
    <definedName name="VINCW" localSheetId="8">#REF!</definedName>
    <definedName name="VINCW" localSheetId="11">#REF!</definedName>
    <definedName name="VINCW" localSheetId="3">#REF!</definedName>
    <definedName name="VINCW" localSheetId="7">#REF!</definedName>
    <definedName name="VINCW" localSheetId="2">#REF!</definedName>
    <definedName name="VINCW" localSheetId="4">#REF!</definedName>
    <definedName name="VINCW" localSheetId="6">#REF!</definedName>
    <definedName name="VINCW" localSheetId="5">#REF!</definedName>
    <definedName name="VINCW">#REF!</definedName>
    <definedName name="voldollar" localSheetId="1">#REF!</definedName>
    <definedName name="voldollar" localSheetId="10">#REF!</definedName>
    <definedName name="voldollar" localSheetId="13">#REF!</definedName>
    <definedName name="voldollar" localSheetId="9">#REF!</definedName>
    <definedName name="voldollar" localSheetId="12">#REF!</definedName>
    <definedName name="voldollar" localSheetId="8">#REF!</definedName>
    <definedName name="voldollar" localSheetId="11">#REF!</definedName>
    <definedName name="voldollar" localSheetId="3">#REF!</definedName>
    <definedName name="voldollar" localSheetId="7">#REF!</definedName>
    <definedName name="voldollar" localSheetId="2">#REF!</definedName>
    <definedName name="voldollar" localSheetId="4">#REF!</definedName>
    <definedName name="voldollar" localSheetId="6">#REF!</definedName>
    <definedName name="voldollar" localSheetId="5">#REF!</definedName>
    <definedName name="voldollar">#REF!</definedName>
    <definedName name="VOLUMI" localSheetId="1">#REF!</definedName>
    <definedName name="VOLUMI" localSheetId="10">#REF!</definedName>
    <definedName name="VOLUMI" localSheetId="13">#REF!</definedName>
    <definedName name="VOLUMI" localSheetId="9">#REF!</definedName>
    <definedName name="VOLUMI" localSheetId="12">#REF!</definedName>
    <definedName name="VOLUMI" localSheetId="8">#REF!</definedName>
    <definedName name="VOLUMI" localSheetId="11">#REF!</definedName>
    <definedName name="VOLUMI" localSheetId="3">#REF!</definedName>
    <definedName name="VOLUMI" localSheetId="7">#REF!</definedName>
    <definedName name="VOLUMI" localSheetId="2">#REF!</definedName>
    <definedName name="VOLUMI" localSheetId="4">#REF!</definedName>
    <definedName name="VOLUMI" localSheetId="6">#REF!</definedName>
    <definedName name="VOLUMI" localSheetId="5">#REF!</definedName>
    <definedName name="VOLUMI">#REF!</definedName>
    <definedName name="VOLUMI937">#REF!</definedName>
    <definedName name="VOLUMIPRIMA" localSheetId="1">#REF!</definedName>
    <definedName name="VOLUMIPRIMA" localSheetId="10">#REF!</definedName>
    <definedName name="VOLUMIPRIMA" localSheetId="13">#REF!</definedName>
    <definedName name="VOLUMIPRIMA" localSheetId="9">#REF!</definedName>
    <definedName name="VOLUMIPRIMA" localSheetId="12">#REF!</definedName>
    <definedName name="VOLUMIPRIMA" localSheetId="8">#REF!</definedName>
    <definedName name="VOLUMIPRIMA" localSheetId="11">#REF!</definedName>
    <definedName name="VOLUMIPRIMA" localSheetId="3">#REF!</definedName>
    <definedName name="VOLUMIPRIMA" localSheetId="7">#REF!</definedName>
    <definedName name="VOLUMIPRIMA" localSheetId="2">#REF!</definedName>
    <definedName name="VOLUMIPRIMA" localSheetId="4">#REF!</definedName>
    <definedName name="VOLUMIPRIMA" localSheetId="6">#REF!</definedName>
    <definedName name="VOLUMIPRIMA" localSheetId="5">#REF!</definedName>
    <definedName name="VOLUMIPRIMA">#REF!</definedName>
    <definedName name="VOLUMISECONDA" localSheetId="1">#REF!</definedName>
    <definedName name="VOLUMISECONDA" localSheetId="10">#REF!</definedName>
    <definedName name="VOLUMISECONDA" localSheetId="13">#REF!</definedName>
    <definedName name="VOLUMISECONDA" localSheetId="9">#REF!</definedName>
    <definedName name="VOLUMISECONDA" localSheetId="12">#REF!</definedName>
    <definedName name="VOLUMISECONDA" localSheetId="8">#REF!</definedName>
    <definedName name="VOLUMISECONDA" localSheetId="11">#REF!</definedName>
    <definedName name="VOLUMISECONDA" localSheetId="3">#REF!</definedName>
    <definedName name="VOLUMISECONDA" localSheetId="7">#REF!</definedName>
    <definedName name="VOLUMISECONDA" localSheetId="2">#REF!</definedName>
    <definedName name="VOLUMISECONDA" localSheetId="4">#REF!</definedName>
    <definedName name="VOLUMISECONDA" localSheetId="6">#REF!</definedName>
    <definedName name="VOLUMISECONDA" localSheetId="5">#REF!</definedName>
    <definedName name="VOLUMISECONDA">#REF!</definedName>
    <definedName name="VppsUsedasof41101" localSheetId="1">#REF!</definedName>
    <definedName name="VppsUsedasof41101" localSheetId="10">#REF!</definedName>
    <definedName name="VppsUsedasof41101" localSheetId="13">#REF!</definedName>
    <definedName name="VppsUsedasof41101" localSheetId="9">#REF!</definedName>
    <definedName name="VppsUsedasof41101" localSheetId="12">#REF!</definedName>
    <definedName name="VppsUsedasof41101" localSheetId="8">#REF!</definedName>
    <definedName name="VppsUsedasof41101" localSheetId="11">#REF!</definedName>
    <definedName name="VppsUsedasof41101" localSheetId="3">#REF!</definedName>
    <definedName name="VppsUsedasof41101" localSheetId="7">#REF!</definedName>
    <definedName name="VppsUsedasof41101" localSheetId="2">#REF!</definedName>
    <definedName name="VppsUsedasof41101" localSheetId="4">#REF!</definedName>
    <definedName name="VppsUsedasof41101" localSheetId="6">#REF!</definedName>
    <definedName name="VppsUsedasof41101" localSheetId="5">#REF!</definedName>
    <definedName name="VppsUsedasof41101">#REF!</definedName>
    <definedName name="vuoto">#REF!,#REF!,#REF!,#REF!,#REF!</definedName>
    <definedName name="vv" localSheetId="1">#REF!</definedName>
    <definedName name="vv" localSheetId="10">#REF!</definedName>
    <definedName name="vv" localSheetId="13">#REF!</definedName>
    <definedName name="vv" localSheetId="9">#REF!</definedName>
    <definedName name="vv" localSheetId="12">#REF!</definedName>
    <definedName name="vv" localSheetId="8">#REF!</definedName>
    <definedName name="vv" localSheetId="11">#REF!</definedName>
    <definedName name="vv" localSheetId="3">#REF!</definedName>
    <definedName name="vv" localSheetId="7">#REF!</definedName>
    <definedName name="vv" localSheetId="2">#REF!</definedName>
    <definedName name="vv" localSheetId="4">#REF!</definedName>
    <definedName name="vv" localSheetId="6">#REF!</definedName>
    <definedName name="vv" localSheetId="5">#REF!</definedName>
    <definedName name="vv">#REF!</definedName>
    <definedName name="VVV" localSheetId="1" hidden="1">{"'OBT_6M_30_6'!$S$1:$AE$53"}</definedName>
    <definedName name="VVV" localSheetId="10" hidden="1">{"'OBT_6M_30_6'!$S$1:$AE$53"}</definedName>
    <definedName name="VVV" localSheetId="13" hidden="1">{"'OBT_6M_30_6'!$S$1:$AE$53"}</definedName>
    <definedName name="VVV" localSheetId="9" hidden="1">{"'OBT_6M_30_6'!$S$1:$AE$53"}</definedName>
    <definedName name="VVV" localSheetId="12" hidden="1">{"'OBT_6M_30_6'!$S$1:$AE$53"}</definedName>
    <definedName name="VVV" localSheetId="8" hidden="1">{"'OBT_6M_30_6'!$S$1:$AE$53"}</definedName>
    <definedName name="VVV" localSheetId="11" hidden="1">{"'OBT_6M_30_6'!$S$1:$AE$53"}</definedName>
    <definedName name="VVV" localSheetId="3" hidden="1">{"'OBT_6M_30_6'!$S$1:$AE$53"}</definedName>
    <definedName name="VVV" localSheetId="7" hidden="1">{"'OBT_6M_30_6'!$S$1:$AE$53"}</definedName>
    <definedName name="VVV" localSheetId="2" hidden="1">{"'OBT_6M_30_6'!$S$1:$AE$53"}</definedName>
    <definedName name="VVV" localSheetId="4" hidden="1">{"'OBT_6M_30_6'!$S$1:$AE$53"}</definedName>
    <definedName name="VVV" localSheetId="6" hidden="1">{"'OBT_6M_30_6'!$S$1:$AE$53"}</definedName>
    <definedName name="VVV" localSheetId="5" hidden="1">{"'OBT_6M_30_6'!$S$1:$AE$53"}</definedName>
    <definedName name="VVV" hidden="1">{"'OBT_6M_30_6'!$S$1:$AE$53"}</definedName>
    <definedName name="vvvvv" localSheetId="1">#REF!</definedName>
    <definedName name="vvvvv" localSheetId="10">#REF!</definedName>
    <definedName name="vvvvv" localSheetId="13">#REF!</definedName>
    <definedName name="vvvvv" localSheetId="9">#REF!</definedName>
    <definedName name="vvvvv" localSheetId="12">#REF!</definedName>
    <definedName name="vvvvv" localSheetId="8">#REF!</definedName>
    <definedName name="vvvvv" localSheetId="11">#REF!</definedName>
    <definedName name="vvvvv" localSheetId="3">#REF!</definedName>
    <definedName name="vvvvv" localSheetId="7">#REF!</definedName>
    <definedName name="vvvvv" localSheetId="2">#REF!</definedName>
    <definedName name="vvvvv" localSheetId="4">#REF!</definedName>
    <definedName name="vvvvv" localSheetId="6">#REF!</definedName>
    <definedName name="vvvvv" localSheetId="5">#REF!</definedName>
    <definedName name="vvvvv">#REF!</definedName>
    <definedName name="vvvvvv" localSheetId="1">#REF!</definedName>
    <definedName name="vvvvvv" localSheetId="10">#REF!</definedName>
    <definedName name="vvvvvv" localSheetId="13">#REF!</definedName>
    <definedName name="vvvvvv" localSheetId="9">#REF!</definedName>
    <definedName name="vvvvvv" localSheetId="12">#REF!</definedName>
    <definedName name="vvvvvv" localSheetId="8">#REF!</definedName>
    <definedName name="vvvvvv" localSheetId="11">#REF!</definedName>
    <definedName name="vvvvvv" localSheetId="3">#REF!</definedName>
    <definedName name="vvvvvv" localSheetId="7">#REF!</definedName>
    <definedName name="vvvvvv" localSheetId="2">#REF!</definedName>
    <definedName name="vvvvvv" localSheetId="4">#REF!</definedName>
    <definedName name="vvvvvv" localSheetId="6">#REF!</definedName>
    <definedName name="vvvvvv" localSheetId="5">#REF!</definedName>
    <definedName name="vvvvvv">#REF!</definedName>
    <definedName name="vvvvvvvvvv" localSheetId="1">#REF!</definedName>
    <definedName name="vvvvvvvvvv" localSheetId="10">#REF!</definedName>
    <definedName name="vvvvvvvvvv" localSheetId="13">#REF!</definedName>
    <definedName name="vvvvvvvvvv" localSheetId="9">#REF!</definedName>
    <definedName name="vvvvvvvvvv" localSheetId="12">#REF!</definedName>
    <definedName name="vvvvvvvvvv" localSheetId="8">#REF!</definedName>
    <definedName name="vvvvvvvvvv" localSheetId="11">#REF!</definedName>
    <definedName name="vvvvvvvvvv" localSheetId="3">#REF!</definedName>
    <definedName name="vvvvvvvvvv" localSheetId="7">#REF!</definedName>
    <definedName name="vvvvvvvvvv" localSheetId="2">#REF!</definedName>
    <definedName name="vvvvvvvvvv" localSheetId="4">#REF!</definedName>
    <definedName name="vvvvvvvvvv" localSheetId="6">#REF!</definedName>
    <definedName name="vvvvvvvvvv" localSheetId="5">#REF!</definedName>
    <definedName name="vvvvvvvvvv">#REF!</definedName>
    <definedName name="vvvvvvvvvvv" localSheetId="1">#REF!</definedName>
    <definedName name="vvvvvvvvvvv" localSheetId="10">#REF!</definedName>
    <definedName name="vvvvvvvvvvv" localSheetId="13">#REF!</definedName>
    <definedName name="vvvvvvvvvvv" localSheetId="9">#REF!</definedName>
    <definedName name="vvvvvvvvvvv" localSheetId="12">#REF!</definedName>
    <definedName name="vvvvvvvvvvv" localSheetId="8">#REF!</definedName>
    <definedName name="vvvvvvvvvvv" localSheetId="11">#REF!</definedName>
    <definedName name="vvvvvvvvvvv" localSheetId="3">#REF!</definedName>
    <definedName name="vvvvvvvvvvv" localSheetId="7">#REF!</definedName>
    <definedName name="vvvvvvvvvvv" localSheetId="2">#REF!</definedName>
    <definedName name="vvvvvvvvvvv" localSheetId="4">#REF!</definedName>
    <definedName name="vvvvvvvvvvv" localSheetId="6">#REF!</definedName>
    <definedName name="vvvvvvvvvvv" localSheetId="5">#REF!</definedName>
    <definedName name="vvvvvvvvvvv">#REF!</definedName>
    <definedName name="w" localSheetId="1" hidden="1">{"'OBT_6M_30_6'!$S$1:$AE$53"}</definedName>
    <definedName name="w" localSheetId="10" hidden="1">{"'OBT_6M_30_6'!$S$1:$AE$53"}</definedName>
    <definedName name="w" localSheetId="13" hidden="1">{"'OBT_6M_30_6'!$S$1:$AE$53"}</definedName>
    <definedName name="w" localSheetId="9" hidden="1">{"'OBT_6M_30_6'!$S$1:$AE$53"}</definedName>
    <definedName name="w" localSheetId="12" hidden="1">{"'OBT_6M_30_6'!$S$1:$AE$53"}</definedName>
    <definedName name="w" localSheetId="8" hidden="1">{"'OBT_6M_30_6'!$S$1:$AE$53"}</definedName>
    <definedName name="w" localSheetId="11" hidden="1">{"'OBT_6M_30_6'!$S$1:$AE$53"}</definedName>
    <definedName name="w" localSheetId="3" hidden="1">{"'OBT_6M_30_6'!$S$1:$AE$53"}</definedName>
    <definedName name="w" localSheetId="7" hidden="1">{"'OBT_6M_30_6'!$S$1:$AE$53"}</definedName>
    <definedName name="w" localSheetId="2" hidden="1">{"'OBT_6M_30_6'!$S$1:$AE$53"}</definedName>
    <definedName name="w" localSheetId="4" hidden="1">{"'OBT_6M_30_6'!$S$1:$AE$53"}</definedName>
    <definedName name="w" localSheetId="6" hidden="1">{"'OBT_6M_30_6'!$S$1:$AE$53"}</definedName>
    <definedName name="w" localSheetId="5" hidden="1">{"'OBT_6M_30_6'!$S$1:$AE$53"}</definedName>
    <definedName name="w" hidden="1">{"'OBT_6M_30_6'!$S$1:$AE$53"}</definedName>
    <definedName name="Work" localSheetId="1">#REF!</definedName>
    <definedName name="Work" localSheetId="10">#REF!</definedName>
    <definedName name="Work" localSheetId="13">#REF!</definedName>
    <definedName name="Work" localSheetId="9">#REF!</definedName>
    <definedName name="Work" localSheetId="12">#REF!</definedName>
    <definedName name="Work" localSheetId="8">#REF!</definedName>
    <definedName name="Work" localSheetId="11">#REF!</definedName>
    <definedName name="Work" localSheetId="3">#REF!</definedName>
    <definedName name="Work" localSheetId="7">#REF!</definedName>
    <definedName name="Work" localSheetId="2">#REF!</definedName>
    <definedName name="Work" localSheetId="4">#REF!</definedName>
    <definedName name="Work" localSheetId="6">#REF!</definedName>
    <definedName name="Work" localSheetId="5">#REF!</definedName>
    <definedName name="Work">#REF!</definedName>
    <definedName name="wqedw" localSheetId="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1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1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7"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4"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qedw"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Big._.Four._.Countries." localSheetId="1" hidden="1">{#N/A,#N/A,FALSE,"Japan";#N/A,#N/A,FALSE,"Taiwan";#N/A,#N/A,FALSE,"Thailand";#N/A,#N/A,FALSE,"Australia"}</definedName>
    <definedName name="wrn.Big._.Four._.Countries." localSheetId="10" hidden="1">{#N/A,#N/A,FALSE,"Japan";#N/A,#N/A,FALSE,"Taiwan";#N/A,#N/A,FALSE,"Thailand";#N/A,#N/A,FALSE,"Australia"}</definedName>
    <definedName name="wrn.Big._.Four._.Countries." localSheetId="13" hidden="1">{#N/A,#N/A,FALSE,"Japan";#N/A,#N/A,FALSE,"Taiwan";#N/A,#N/A,FALSE,"Thailand";#N/A,#N/A,FALSE,"Australia"}</definedName>
    <definedName name="wrn.Big._.Four._.Countries." localSheetId="9" hidden="1">{#N/A,#N/A,FALSE,"Japan";#N/A,#N/A,FALSE,"Taiwan";#N/A,#N/A,FALSE,"Thailand";#N/A,#N/A,FALSE,"Australia"}</definedName>
    <definedName name="wrn.Big._.Four._.Countries." localSheetId="12" hidden="1">{#N/A,#N/A,FALSE,"Japan";#N/A,#N/A,FALSE,"Taiwan";#N/A,#N/A,FALSE,"Thailand";#N/A,#N/A,FALSE,"Australia"}</definedName>
    <definedName name="wrn.Big._.Four._.Countries." localSheetId="8" hidden="1">{#N/A,#N/A,FALSE,"Japan";#N/A,#N/A,FALSE,"Taiwan";#N/A,#N/A,FALSE,"Thailand";#N/A,#N/A,FALSE,"Australia"}</definedName>
    <definedName name="wrn.Big._.Four._.Countries." localSheetId="11" hidden="1">{#N/A,#N/A,FALSE,"Japan";#N/A,#N/A,FALSE,"Taiwan";#N/A,#N/A,FALSE,"Thailand";#N/A,#N/A,FALSE,"Australia"}</definedName>
    <definedName name="wrn.Big._.Four._.Countries." localSheetId="3" hidden="1">{#N/A,#N/A,FALSE,"Japan";#N/A,#N/A,FALSE,"Taiwan";#N/A,#N/A,FALSE,"Thailand";#N/A,#N/A,FALSE,"Australia"}</definedName>
    <definedName name="wrn.Big._.Four._.Countries." localSheetId="7" hidden="1">{#N/A,#N/A,FALSE,"Japan";#N/A,#N/A,FALSE,"Taiwan";#N/A,#N/A,FALSE,"Thailand";#N/A,#N/A,FALSE,"Australia"}</definedName>
    <definedName name="wrn.Big._.Four._.Countries." localSheetId="2" hidden="1">{#N/A,#N/A,FALSE,"Japan";#N/A,#N/A,FALSE,"Taiwan";#N/A,#N/A,FALSE,"Thailand";#N/A,#N/A,FALSE,"Australia"}</definedName>
    <definedName name="wrn.Big._.Four._.Countries." localSheetId="4" hidden="1">{#N/A,#N/A,FALSE,"Japan";#N/A,#N/A,FALSE,"Taiwan";#N/A,#N/A,FALSE,"Thailand";#N/A,#N/A,FALSE,"Australia"}</definedName>
    <definedName name="wrn.Big._.Four._.Countries." localSheetId="6" hidden="1">{#N/A,#N/A,FALSE,"Japan";#N/A,#N/A,FALSE,"Taiwan";#N/A,#N/A,FALSE,"Thailand";#N/A,#N/A,FALSE,"Australia"}</definedName>
    <definedName name="wrn.Big._.Four._.Countries." localSheetId="5" hidden="1">{#N/A,#N/A,FALSE,"Japan";#N/A,#N/A,FALSE,"Taiwan";#N/A,#N/A,FALSE,"Thailand";#N/A,#N/A,FALSE,"Australia"}</definedName>
    <definedName name="wrn.Big._.Four._.Countries." hidden="1">{#N/A,#N/A,FALSE,"Japan";#N/A,#N/A,FALSE,"Taiwan";#N/A,#N/A,FALSE,"Thailand";#N/A,#N/A,FALSE,"Australia"}</definedName>
    <definedName name="wrn.CKD._.Price._.Build._.Up." localSheetId="1" hidden="1">{#N/A,#N/A,FALSE,"CKD Price Build Up"}</definedName>
    <definedName name="wrn.CKD._.Price._.Build._.Up." localSheetId="10" hidden="1">{#N/A,#N/A,FALSE,"CKD Price Build Up"}</definedName>
    <definedName name="wrn.CKD._.Price._.Build._.Up." localSheetId="13" hidden="1">{#N/A,#N/A,FALSE,"CKD Price Build Up"}</definedName>
    <definedName name="wrn.CKD._.Price._.Build._.Up." localSheetId="9" hidden="1">{#N/A,#N/A,FALSE,"CKD Price Build Up"}</definedName>
    <definedName name="wrn.CKD._.Price._.Build._.Up." localSheetId="12" hidden="1">{#N/A,#N/A,FALSE,"CKD Price Build Up"}</definedName>
    <definedName name="wrn.CKD._.Price._.Build._.Up." localSheetId="8" hidden="1">{#N/A,#N/A,FALSE,"CKD Price Build Up"}</definedName>
    <definedName name="wrn.CKD._.Price._.Build._.Up." localSheetId="11" hidden="1">{#N/A,#N/A,FALSE,"CKD Price Build Up"}</definedName>
    <definedName name="wrn.CKD._.Price._.Build._.Up." localSheetId="3" hidden="1">{#N/A,#N/A,FALSE,"CKD Price Build Up"}</definedName>
    <definedName name="wrn.CKD._.Price._.Build._.Up." localSheetId="7" hidden="1">{#N/A,#N/A,FALSE,"CKD Price Build Up"}</definedName>
    <definedName name="wrn.CKD._.Price._.Build._.Up." localSheetId="2" hidden="1">{#N/A,#N/A,FALSE,"CKD Price Build Up"}</definedName>
    <definedName name="wrn.CKD._.Price._.Build._.Up." localSheetId="4" hidden="1">{#N/A,#N/A,FALSE,"CKD Price Build Up"}</definedName>
    <definedName name="wrn.CKD._.Price._.Build._.Up." localSheetId="6" hidden="1">{#N/A,#N/A,FALSE,"CKD Price Build Up"}</definedName>
    <definedName name="wrn.CKD._.Price._.Build._.Up." localSheetId="5" hidden="1">{#N/A,#N/A,FALSE,"CKD Price Build Up"}</definedName>
    <definedName name="wrn.CKD._.Price._.Build._.Up." hidden="1">{#N/A,#N/A,FALSE,"CKD Price Build Up"}</definedName>
    <definedName name="wrn.Contribution._.Margin." localSheetId="1" hidden="1">{#N/A,#N/A,FALSE,"Contr. Margin"}</definedName>
    <definedName name="wrn.Contribution._.Margin." localSheetId="10" hidden="1">{#N/A,#N/A,FALSE,"Contr. Margin"}</definedName>
    <definedName name="wrn.Contribution._.Margin." localSheetId="13" hidden="1">{#N/A,#N/A,FALSE,"Contr. Margin"}</definedName>
    <definedName name="wrn.Contribution._.Margin." localSheetId="9" hidden="1">{#N/A,#N/A,FALSE,"Contr. Margin"}</definedName>
    <definedName name="wrn.Contribution._.Margin." localSheetId="12" hidden="1">{#N/A,#N/A,FALSE,"Contr. Margin"}</definedName>
    <definedName name="wrn.Contribution._.Margin." localSheetId="8" hidden="1">{#N/A,#N/A,FALSE,"Contr. Margin"}</definedName>
    <definedName name="wrn.Contribution._.Margin." localSheetId="11" hidden="1">{#N/A,#N/A,FALSE,"Contr. Margin"}</definedName>
    <definedName name="wrn.Contribution._.Margin." localSheetId="3" hidden="1">{#N/A,#N/A,FALSE,"Contr. Margin"}</definedName>
    <definedName name="wrn.Contribution._.Margin." localSheetId="7" hidden="1">{#N/A,#N/A,FALSE,"Contr. Margin"}</definedName>
    <definedName name="wrn.Contribution._.Margin." localSheetId="2" hidden="1">{#N/A,#N/A,FALSE,"Contr. Margin"}</definedName>
    <definedName name="wrn.Contribution._.Margin." localSheetId="4" hidden="1">{#N/A,#N/A,FALSE,"Contr. Margin"}</definedName>
    <definedName name="wrn.Contribution._.Margin." localSheetId="6" hidden="1">{#N/A,#N/A,FALSE,"Contr. Margin"}</definedName>
    <definedName name="wrn.Contribution._.Margin." localSheetId="5" hidden="1">{#N/A,#N/A,FALSE,"Contr. Margin"}</definedName>
    <definedName name="wrn.Contribution._.Margin." hidden="1">{#N/A,#N/A,FALSE,"Contr. Margin"}</definedName>
    <definedName name="wrn.due_stringhe_bdg_po." localSheetId="1"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10"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13"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9"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12"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8"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11"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3"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7"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2"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4"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6"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localSheetId="5"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po."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tc." localSheetId="1"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10"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13"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9"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12"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8"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11"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3"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7"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2"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4"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6"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localSheetId="5"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bdg_tc."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po_tc." localSheetId="1"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10"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13"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9"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12"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8"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11"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3"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7"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2"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4"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6"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localSheetId="5"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due_stringhe_po_tc."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Print." localSheetId="1" hidden="1">{#N/A,#N/A,FALSE,"Cover Sheet";#N/A,#N/A,FALSE,"BE 13 Fiesta";#N/A,#N/A,FALSE,"New Fiesta";#N/A,#N/A,FALSE,"Escort";#N/A,#N/A,FALSE,"Mondeo";#N/A,#N/A,FALSE,"Scorpio";#N/A,#N/A,FALSE,"Probe";#N/A,#N/A,FALSE,"Maverick";#N/A,#N/A,FALSE,"Galaxy";#N/A,#N/A,FALSE,"Light vans";#N/A,#N/A,FALSE,"Transit"}</definedName>
    <definedName name="wrn.Print." localSheetId="10" hidden="1">{#N/A,#N/A,FALSE,"Cover Sheet";#N/A,#N/A,FALSE,"BE 13 Fiesta";#N/A,#N/A,FALSE,"New Fiesta";#N/A,#N/A,FALSE,"Escort";#N/A,#N/A,FALSE,"Mondeo";#N/A,#N/A,FALSE,"Scorpio";#N/A,#N/A,FALSE,"Probe";#N/A,#N/A,FALSE,"Maverick";#N/A,#N/A,FALSE,"Galaxy";#N/A,#N/A,FALSE,"Light vans";#N/A,#N/A,FALSE,"Transit"}</definedName>
    <definedName name="wrn.Print." localSheetId="13" hidden="1">{#N/A,#N/A,FALSE,"Cover Sheet";#N/A,#N/A,FALSE,"BE 13 Fiesta";#N/A,#N/A,FALSE,"New Fiesta";#N/A,#N/A,FALSE,"Escort";#N/A,#N/A,FALSE,"Mondeo";#N/A,#N/A,FALSE,"Scorpio";#N/A,#N/A,FALSE,"Probe";#N/A,#N/A,FALSE,"Maverick";#N/A,#N/A,FALSE,"Galaxy";#N/A,#N/A,FALSE,"Light vans";#N/A,#N/A,FALSE,"Transit"}</definedName>
    <definedName name="wrn.Print." localSheetId="9" hidden="1">{#N/A,#N/A,FALSE,"Cover Sheet";#N/A,#N/A,FALSE,"BE 13 Fiesta";#N/A,#N/A,FALSE,"New Fiesta";#N/A,#N/A,FALSE,"Escort";#N/A,#N/A,FALSE,"Mondeo";#N/A,#N/A,FALSE,"Scorpio";#N/A,#N/A,FALSE,"Probe";#N/A,#N/A,FALSE,"Maverick";#N/A,#N/A,FALSE,"Galaxy";#N/A,#N/A,FALSE,"Light vans";#N/A,#N/A,FALSE,"Transit"}</definedName>
    <definedName name="wrn.Print." localSheetId="12" hidden="1">{#N/A,#N/A,FALSE,"Cover Sheet";#N/A,#N/A,FALSE,"BE 13 Fiesta";#N/A,#N/A,FALSE,"New Fiesta";#N/A,#N/A,FALSE,"Escort";#N/A,#N/A,FALSE,"Mondeo";#N/A,#N/A,FALSE,"Scorpio";#N/A,#N/A,FALSE,"Probe";#N/A,#N/A,FALSE,"Maverick";#N/A,#N/A,FALSE,"Galaxy";#N/A,#N/A,FALSE,"Light vans";#N/A,#N/A,FALSE,"Transit"}</definedName>
    <definedName name="wrn.Print." localSheetId="8" hidden="1">{#N/A,#N/A,FALSE,"Cover Sheet";#N/A,#N/A,FALSE,"BE 13 Fiesta";#N/A,#N/A,FALSE,"New Fiesta";#N/A,#N/A,FALSE,"Escort";#N/A,#N/A,FALSE,"Mondeo";#N/A,#N/A,FALSE,"Scorpio";#N/A,#N/A,FALSE,"Probe";#N/A,#N/A,FALSE,"Maverick";#N/A,#N/A,FALSE,"Galaxy";#N/A,#N/A,FALSE,"Light vans";#N/A,#N/A,FALSE,"Transit"}</definedName>
    <definedName name="wrn.Print." localSheetId="11" hidden="1">{#N/A,#N/A,FALSE,"Cover Sheet";#N/A,#N/A,FALSE,"BE 13 Fiesta";#N/A,#N/A,FALSE,"New Fiesta";#N/A,#N/A,FALSE,"Escort";#N/A,#N/A,FALSE,"Mondeo";#N/A,#N/A,FALSE,"Scorpio";#N/A,#N/A,FALSE,"Probe";#N/A,#N/A,FALSE,"Maverick";#N/A,#N/A,FALSE,"Galaxy";#N/A,#N/A,FALSE,"Light vans";#N/A,#N/A,FALSE,"Transit"}</definedName>
    <definedName name="wrn.Print." localSheetId="3" hidden="1">{#N/A,#N/A,FALSE,"Cover Sheet";#N/A,#N/A,FALSE,"BE 13 Fiesta";#N/A,#N/A,FALSE,"New Fiesta";#N/A,#N/A,FALSE,"Escort";#N/A,#N/A,FALSE,"Mondeo";#N/A,#N/A,FALSE,"Scorpio";#N/A,#N/A,FALSE,"Probe";#N/A,#N/A,FALSE,"Maverick";#N/A,#N/A,FALSE,"Galaxy";#N/A,#N/A,FALSE,"Light vans";#N/A,#N/A,FALSE,"Transit"}</definedName>
    <definedName name="wrn.Print." localSheetId="7" hidden="1">{#N/A,#N/A,FALSE,"Cover Sheet";#N/A,#N/A,FALSE,"BE 13 Fiesta";#N/A,#N/A,FALSE,"New Fiesta";#N/A,#N/A,FALSE,"Escort";#N/A,#N/A,FALSE,"Mondeo";#N/A,#N/A,FALSE,"Scorpio";#N/A,#N/A,FALSE,"Probe";#N/A,#N/A,FALSE,"Maverick";#N/A,#N/A,FALSE,"Galaxy";#N/A,#N/A,FALSE,"Light vans";#N/A,#N/A,FALSE,"Transit"}</definedName>
    <definedName name="wrn.Print." localSheetId="2" hidden="1">{#N/A,#N/A,FALSE,"Cover Sheet";#N/A,#N/A,FALSE,"BE 13 Fiesta";#N/A,#N/A,FALSE,"New Fiesta";#N/A,#N/A,FALSE,"Escort";#N/A,#N/A,FALSE,"Mondeo";#N/A,#N/A,FALSE,"Scorpio";#N/A,#N/A,FALSE,"Probe";#N/A,#N/A,FALSE,"Maverick";#N/A,#N/A,FALSE,"Galaxy";#N/A,#N/A,FALSE,"Light vans";#N/A,#N/A,FALSE,"Transit"}</definedName>
    <definedName name="wrn.Print." localSheetId="4" hidden="1">{#N/A,#N/A,FALSE,"Cover Sheet";#N/A,#N/A,FALSE,"BE 13 Fiesta";#N/A,#N/A,FALSE,"New Fiesta";#N/A,#N/A,FALSE,"Escort";#N/A,#N/A,FALSE,"Mondeo";#N/A,#N/A,FALSE,"Scorpio";#N/A,#N/A,FALSE,"Probe";#N/A,#N/A,FALSE,"Maverick";#N/A,#N/A,FALSE,"Galaxy";#N/A,#N/A,FALSE,"Light vans";#N/A,#N/A,FALSE,"Transit"}</definedName>
    <definedName name="wrn.Print." localSheetId="6" hidden="1">{#N/A,#N/A,FALSE,"Cover Sheet";#N/A,#N/A,FALSE,"BE 13 Fiesta";#N/A,#N/A,FALSE,"New Fiesta";#N/A,#N/A,FALSE,"Escort";#N/A,#N/A,FALSE,"Mondeo";#N/A,#N/A,FALSE,"Scorpio";#N/A,#N/A,FALSE,"Probe";#N/A,#N/A,FALSE,"Maverick";#N/A,#N/A,FALSE,"Galaxy";#N/A,#N/A,FALSE,"Light vans";#N/A,#N/A,FALSE,"Transit"}</definedName>
    <definedName name="wrn.Print." localSheetId="5" hidden="1">{#N/A,#N/A,FALSE,"Cover Sheet";#N/A,#N/A,FALSE,"BE 13 Fiesta";#N/A,#N/A,FALSE,"New Fiesta";#N/A,#N/A,FALSE,"Escort";#N/A,#N/A,FALSE,"Mondeo";#N/A,#N/A,FALSE,"Scorpio";#N/A,#N/A,FALSE,"Probe";#N/A,#N/A,FALSE,"Maverick";#N/A,#N/A,FALSE,"Galaxy";#N/A,#N/A,FALSE,"Light vans";#N/A,#N/A,FALSE,"Transit"}</definedName>
    <definedName name="wrn.Print." hidden="1">{#N/A,#N/A,FALSE,"Cover Sheet";#N/A,#N/A,FALSE,"BE 13 Fiesta";#N/A,#N/A,FALSE,"New Fiesta";#N/A,#N/A,FALSE,"Escort";#N/A,#N/A,FALSE,"Mondeo";#N/A,#N/A,FALSE,"Scorpio";#N/A,#N/A,FALSE,"Probe";#N/A,#N/A,FALSE,"Maverick";#N/A,#N/A,FALSE,"Galaxy";#N/A,#N/A,FALSE,"Light vans";#N/A,#N/A,FALSE,"Transit"}</definedName>
    <definedName name="wrn.Print._.Full._.Report." localSheetId="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1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1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9"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1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8"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11"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3"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7"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2"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4"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6"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localSheetId="5"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tre_stringhe." localSheetId="1"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10"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13"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9"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12"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8"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11"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3"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7"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2"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4"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6"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localSheetId="5"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tre_stringhe."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ww">#REF!</definedName>
    <definedName name="X" localSheetId="1">"AL  "&amp;INDEX(#REF!,MONTH(#REF!),2)&amp;"/"&amp;MONTH(#REF!)&amp;"/"&amp;#REF!</definedName>
    <definedName name="X" localSheetId="10">"AL  "&amp;INDEX(#REF!,MONTH(#REF!),2)&amp;"/"&amp;MONTH(#REF!)&amp;"/"&amp;#REF!</definedName>
    <definedName name="X" localSheetId="13">"AL  "&amp;INDEX(#REF!,MONTH(#REF!),2)&amp;"/"&amp;MONTH(#REF!)&amp;"/"&amp;#REF!</definedName>
    <definedName name="X" localSheetId="9">"AL  "&amp;INDEX(#REF!,MONTH(#REF!),2)&amp;"/"&amp;MONTH(#REF!)&amp;"/"&amp;#REF!</definedName>
    <definedName name="X" localSheetId="12">"AL  "&amp;INDEX(#REF!,MONTH(#REF!),2)&amp;"/"&amp;MONTH(#REF!)&amp;"/"&amp;#REF!</definedName>
    <definedName name="X" localSheetId="8">"AL  "&amp;INDEX(#REF!,MONTH(#REF!),2)&amp;"/"&amp;MONTH(#REF!)&amp;"/"&amp;#REF!</definedName>
    <definedName name="X" localSheetId="11">"AL  "&amp;INDEX(#REF!,MONTH(#REF!),2)&amp;"/"&amp;MONTH(#REF!)&amp;"/"&amp;#REF!</definedName>
    <definedName name="X" localSheetId="3">"AL  "&amp;INDEX(#REF!,MONTH(#REF!),2)&amp;"/"&amp;MONTH(#REF!)&amp;"/"&amp;#REF!</definedName>
    <definedName name="X" localSheetId="7">"AL  "&amp;INDEX(#REF!,MONTH(#REF!),2)&amp;"/"&amp;MONTH(#REF!)&amp;"/"&amp;#REF!</definedName>
    <definedName name="X" localSheetId="2">"AL  "&amp;INDEX(#REF!,MONTH(#REF!),2)&amp;"/"&amp;MONTH(#REF!)&amp;"/"&amp;#REF!</definedName>
    <definedName name="X" localSheetId="4">"AL  "&amp;INDEX(#REF!,MONTH(#REF!),2)&amp;"/"&amp;MONTH(#REF!)&amp;"/"&amp;#REF!</definedName>
    <definedName name="X" localSheetId="6">"AL  "&amp;INDEX(#REF!,MONTH(#REF!),2)&amp;"/"&amp;MONTH(#REF!)&amp;"/"&amp;#REF!</definedName>
    <definedName name="X" localSheetId="5">"AL  "&amp;INDEX(#REF!,MONTH(#REF!),2)&amp;"/"&amp;MONTH(#REF!)&amp;"/"&amp;#REF!</definedName>
    <definedName name="X">"AL  "&amp;INDEX(#REF!,MONTH(#REF!),2)&amp;"/"&amp;MONTH(#REF!)&amp;"/"&amp;#REF!</definedName>
    <definedName name="X1_DB" localSheetId="1">#REF!</definedName>
    <definedName name="X1_DB" localSheetId="10">#REF!</definedName>
    <definedName name="X1_DB" localSheetId="13">#REF!</definedName>
    <definedName name="X1_DB" localSheetId="9">#REF!</definedName>
    <definedName name="X1_DB" localSheetId="12">#REF!</definedName>
    <definedName name="X1_DB" localSheetId="8">#REF!</definedName>
    <definedName name="X1_DB" localSheetId="11">#REF!</definedName>
    <definedName name="X1_DB" localSheetId="3">#REF!</definedName>
    <definedName name="X1_DB" localSheetId="7">#REF!</definedName>
    <definedName name="X1_DB" localSheetId="2">#REF!</definedName>
    <definedName name="X1_DB" localSheetId="4">#REF!</definedName>
    <definedName name="X1_DB" localSheetId="6">#REF!</definedName>
    <definedName name="X1_DB" localSheetId="5">#REF!</definedName>
    <definedName name="X1_DB">#REF!</definedName>
    <definedName name="XX" localSheetId="1">"AL  "&amp;INDEX(#REF!,MONTH(#REF!),2)&amp;"/"&amp;MONTH(#REF!)&amp;"/"&amp;#REF!-1</definedName>
    <definedName name="XX" localSheetId="10">"AL  "&amp;INDEX(#REF!,MONTH(#REF!),2)&amp;"/"&amp;MONTH(#REF!)&amp;"/"&amp;#REF!-1</definedName>
    <definedName name="XX" localSheetId="13">"AL  "&amp;INDEX(#REF!,MONTH(#REF!),2)&amp;"/"&amp;MONTH(#REF!)&amp;"/"&amp;#REF!-1</definedName>
    <definedName name="XX" localSheetId="9">"AL  "&amp;INDEX(#REF!,MONTH(#REF!),2)&amp;"/"&amp;MONTH(#REF!)&amp;"/"&amp;#REF!-1</definedName>
    <definedName name="XX" localSheetId="12">"AL  "&amp;INDEX(#REF!,MONTH(#REF!),2)&amp;"/"&amp;MONTH(#REF!)&amp;"/"&amp;#REF!-1</definedName>
    <definedName name="XX" localSheetId="8">"AL  "&amp;INDEX(#REF!,MONTH(#REF!),2)&amp;"/"&amp;MONTH(#REF!)&amp;"/"&amp;#REF!-1</definedName>
    <definedName name="XX" localSheetId="11">"AL  "&amp;INDEX(#REF!,MONTH(#REF!),2)&amp;"/"&amp;MONTH(#REF!)&amp;"/"&amp;#REF!-1</definedName>
    <definedName name="XX" localSheetId="3">"AL  "&amp;INDEX(#REF!,MONTH(#REF!),2)&amp;"/"&amp;MONTH(#REF!)&amp;"/"&amp;#REF!-1</definedName>
    <definedName name="XX" localSheetId="7">"AL  "&amp;INDEX(#REF!,MONTH(#REF!),2)&amp;"/"&amp;MONTH(#REF!)&amp;"/"&amp;#REF!-1</definedName>
    <definedName name="XX" localSheetId="2">"AL  "&amp;INDEX(#REF!,MONTH(#REF!),2)&amp;"/"&amp;MONTH(#REF!)&amp;"/"&amp;#REF!-1</definedName>
    <definedName name="XX" localSheetId="4">"AL  "&amp;INDEX(#REF!,MONTH(#REF!),2)&amp;"/"&amp;MONTH(#REF!)&amp;"/"&amp;#REF!-1</definedName>
    <definedName name="XX" localSheetId="6">"AL  "&amp;INDEX(#REF!,MONTH(#REF!),2)&amp;"/"&amp;MONTH(#REF!)&amp;"/"&amp;#REF!-1</definedName>
    <definedName name="XX" localSheetId="5">"AL  "&amp;INDEX(#REF!,MONTH(#REF!),2)&amp;"/"&amp;MONTH(#REF!)&amp;"/"&amp;#REF!-1</definedName>
    <definedName name="XX">"AL  "&amp;INDEX(#REF!,MONTH(#REF!),2)&amp;"/"&amp;MONTH(#REF!)&amp;"/"&amp;#REF!-1</definedName>
    <definedName name="XXX" localSheetId="1">#REF!</definedName>
    <definedName name="XXX" localSheetId="10">#REF!</definedName>
    <definedName name="XXX" localSheetId="13">#REF!</definedName>
    <definedName name="XXX" localSheetId="9">#REF!</definedName>
    <definedName name="XXX" localSheetId="12">#REF!</definedName>
    <definedName name="XXX" localSheetId="8">#REF!</definedName>
    <definedName name="XXX" localSheetId="11">#REF!</definedName>
    <definedName name="XXX" localSheetId="3">#REF!</definedName>
    <definedName name="XXX" localSheetId="7">#REF!</definedName>
    <definedName name="XXX" localSheetId="2">#REF!</definedName>
    <definedName name="XXX" localSheetId="4">#REF!</definedName>
    <definedName name="XXX" localSheetId="6">#REF!</definedName>
    <definedName name="XXX" localSheetId="5">#REF!</definedName>
    <definedName name="XXX">#REF!</definedName>
    <definedName name="XXXX">"Anno  "&amp;#REF!-1</definedName>
    <definedName name="XXXXX">#REF!&amp;" "&amp;#REF!</definedName>
    <definedName name="Y" localSheetId="1">#REF!</definedName>
    <definedName name="Y" localSheetId="10">#REF!</definedName>
    <definedName name="Y" localSheetId="13">#REF!</definedName>
    <definedName name="Y" localSheetId="9">#REF!</definedName>
    <definedName name="Y" localSheetId="12">#REF!</definedName>
    <definedName name="Y" localSheetId="8">#REF!</definedName>
    <definedName name="Y" localSheetId="11">#REF!</definedName>
    <definedName name="Y" localSheetId="3">#REF!</definedName>
    <definedName name="Y" localSheetId="7">#REF!</definedName>
    <definedName name="Y" localSheetId="2">#REF!</definedName>
    <definedName name="Y" localSheetId="4">#REF!</definedName>
    <definedName name="Y" localSheetId="6">#REF!</definedName>
    <definedName name="Y" localSheetId="5">#REF!</definedName>
    <definedName name="Y">#REF!</definedName>
    <definedName name="y_140" localSheetId="1">#REF!</definedName>
    <definedName name="y_140" localSheetId="10">#REF!</definedName>
    <definedName name="y_140" localSheetId="13">#REF!</definedName>
    <definedName name="y_140" localSheetId="9">#REF!</definedName>
    <definedName name="y_140" localSheetId="12">#REF!</definedName>
    <definedName name="y_140" localSheetId="8">#REF!</definedName>
    <definedName name="y_140" localSheetId="11">#REF!</definedName>
    <definedName name="y_140" localSheetId="3">#REF!</definedName>
    <definedName name="y_140" localSheetId="7">#REF!</definedName>
    <definedName name="y_140" localSheetId="2">#REF!</definedName>
    <definedName name="y_140" localSheetId="4">#REF!</definedName>
    <definedName name="y_140" localSheetId="6">#REF!</definedName>
    <definedName name="y_140" localSheetId="5">#REF!</definedName>
    <definedName name="y_140">#REF!</definedName>
    <definedName name="Y2001_" localSheetId="1">#REF!</definedName>
    <definedName name="Y2001_" localSheetId="10">#REF!</definedName>
    <definedName name="Y2001_" localSheetId="13">#REF!</definedName>
    <definedName name="Y2001_" localSheetId="9">#REF!</definedName>
    <definedName name="Y2001_" localSheetId="12">#REF!</definedName>
    <definedName name="Y2001_" localSheetId="8">#REF!</definedName>
    <definedName name="Y2001_" localSheetId="11">#REF!</definedName>
    <definedName name="Y2001_" localSheetId="3">#REF!</definedName>
    <definedName name="Y2001_" localSheetId="7">#REF!</definedName>
    <definedName name="Y2001_" localSheetId="2">#REF!</definedName>
    <definedName name="Y2001_" localSheetId="4">#REF!</definedName>
    <definedName name="Y2001_" localSheetId="6">#REF!</definedName>
    <definedName name="Y2001_" localSheetId="5">#REF!</definedName>
    <definedName name="Y2001_">#REF!</definedName>
    <definedName name="Y3_" localSheetId="1">#REF!</definedName>
    <definedName name="Y3_" localSheetId="10">#REF!</definedName>
    <definedName name="Y3_" localSheetId="13">#REF!</definedName>
    <definedName name="Y3_" localSheetId="9">#REF!</definedName>
    <definedName name="Y3_" localSheetId="12">#REF!</definedName>
    <definedName name="Y3_" localSheetId="8">#REF!</definedName>
    <definedName name="Y3_" localSheetId="11">#REF!</definedName>
    <definedName name="Y3_" localSheetId="3">#REF!</definedName>
    <definedName name="Y3_" localSheetId="7">#REF!</definedName>
    <definedName name="Y3_" localSheetId="2">#REF!</definedName>
    <definedName name="Y3_" localSheetId="4">#REF!</definedName>
    <definedName name="Y3_" localSheetId="6">#REF!</definedName>
    <definedName name="Y3_" localSheetId="5">#REF!</definedName>
    <definedName name="Y3_">#REF!</definedName>
    <definedName name="z">#REF!</definedName>
    <definedName name="Ze" localSheetId="1">#REF!</definedName>
    <definedName name="Ze" localSheetId="10">#REF!</definedName>
    <definedName name="Ze" localSheetId="13">#REF!</definedName>
    <definedName name="Ze" localSheetId="9">#REF!</definedName>
    <definedName name="Ze" localSheetId="12">#REF!</definedName>
    <definedName name="Ze" localSheetId="8">#REF!</definedName>
    <definedName name="Ze" localSheetId="11">#REF!</definedName>
    <definedName name="Ze" localSheetId="3">#REF!</definedName>
    <definedName name="Ze" localSheetId="7">#REF!</definedName>
    <definedName name="Ze" localSheetId="2">#REF!</definedName>
    <definedName name="Ze" localSheetId="4">#REF!</definedName>
    <definedName name="Ze" localSheetId="6">#REF!</definedName>
    <definedName name="Ze" localSheetId="5">#REF!</definedName>
    <definedName name="Ze">#REF!</definedName>
    <definedName name="ZON1" localSheetId="1">#REF!</definedName>
    <definedName name="ZON1" localSheetId="10">#REF!</definedName>
    <definedName name="ZON1" localSheetId="13">#REF!</definedName>
    <definedName name="ZON1" localSheetId="9">#REF!</definedName>
    <definedName name="ZON1" localSheetId="12">#REF!</definedName>
    <definedName name="ZON1" localSheetId="8">#REF!</definedName>
    <definedName name="ZON1" localSheetId="11">#REF!</definedName>
    <definedName name="ZON1" localSheetId="3">#REF!</definedName>
    <definedName name="ZON1" localSheetId="7">#REF!</definedName>
    <definedName name="ZON1" localSheetId="2">#REF!</definedName>
    <definedName name="ZON1" localSheetId="4">#REF!</definedName>
    <definedName name="ZON1" localSheetId="6">#REF!</definedName>
    <definedName name="ZON1" localSheetId="5">#REF!</definedName>
    <definedName name="ZON1">#REF!</definedName>
    <definedName name="zz_moltiplicatore" localSheetId="1">#REF!</definedName>
    <definedName name="zz_moltiplicatore" localSheetId="10">#REF!</definedName>
    <definedName name="zz_moltiplicatore" localSheetId="13">#REF!</definedName>
    <definedName name="zz_moltiplicatore" localSheetId="9">#REF!</definedName>
    <definedName name="zz_moltiplicatore" localSheetId="12">#REF!</definedName>
    <definedName name="zz_moltiplicatore" localSheetId="8">#REF!</definedName>
    <definedName name="zz_moltiplicatore" localSheetId="11">#REF!</definedName>
    <definedName name="zz_moltiplicatore" localSheetId="3">#REF!</definedName>
    <definedName name="zz_moltiplicatore" localSheetId="7">#REF!</definedName>
    <definedName name="zz_moltiplicatore" localSheetId="2">#REF!</definedName>
    <definedName name="zz_moltiplicatore" localSheetId="4">#REF!</definedName>
    <definedName name="zz_moltiplicatore" localSheetId="6">#REF!</definedName>
    <definedName name="zz_moltiplicatore" localSheetId="5">#REF!</definedName>
    <definedName name="zz_moltiplicatore">#REF!</definedName>
    <definedName name="zztab1" localSheetId="1">#REF!</definedName>
    <definedName name="zztab1" localSheetId="10">#REF!</definedName>
    <definedName name="zztab1" localSheetId="13">#REF!</definedName>
    <definedName name="zztab1" localSheetId="9">#REF!</definedName>
    <definedName name="zztab1" localSheetId="12">#REF!</definedName>
    <definedName name="zztab1" localSheetId="8">#REF!</definedName>
    <definedName name="zztab1" localSheetId="11">#REF!</definedName>
    <definedName name="zztab1" localSheetId="3">#REF!</definedName>
    <definedName name="zztab1" localSheetId="7">#REF!</definedName>
    <definedName name="zztab1" localSheetId="2">#REF!</definedName>
    <definedName name="zztab1" localSheetId="4">#REF!</definedName>
    <definedName name="zztab1" localSheetId="6">#REF!</definedName>
    <definedName name="zztab1" localSheetId="5">#REF!</definedName>
    <definedName name="zztab1">#REF!</definedName>
    <definedName name="zztabdato" localSheetId="1">#REF!</definedName>
    <definedName name="zztabdato" localSheetId="10">#REF!</definedName>
    <definedName name="zztabdato" localSheetId="13">#REF!</definedName>
    <definedName name="zztabdato" localSheetId="9">#REF!</definedName>
    <definedName name="zztabdato" localSheetId="12">#REF!</definedName>
    <definedName name="zztabdato" localSheetId="8">#REF!</definedName>
    <definedName name="zztabdato" localSheetId="11">#REF!</definedName>
    <definedName name="zztabdato" localSheetId="3">#REF!</definedName>
    <definedName name="zztabdato" localSheetId="7">#REF!</definedName>
    <definedName name="zztabdato" localSheetId="2">#REF!</definedName>
    <definedName name="zztabdato" localSheetId="4">#REF!</definedName>
    <definedName name="zztabdato" localSheetId="6">#REF!</definedName>
    <definedName name="zztabdato" localSheetId="5">#REF!</definedName>
    <definedName name="zztabdato">#REF!</definedName>
    <definedName name="zzz" localSheetId="1">#REF!</definedName>
    <definedName name="zzz" localSheetId="10">#REF!</definedName>
    <definedName name="zzz" localSheetId="13">#REF!</definedName>
    <definedName name="zzz" localSheetId="9">#REF!</definedName>
    <definedName name="zzz" localSheetId="12">#REF!</definedName>
    <definedName name="zzz" localSheetId="8">#REF!</definedName>
    <definedName name="zzz" localSheetId="11">#REF!</definedName>
    <definedName name="zzz" localSheetId="3">#REF!</definedName>
    <definedName name="zzz" localSheetId="7">#REF!</definedName>
    <definedName name="zzz" localSheetId="2">#REF!</definedName>
    <definedName name="zzz" localSheetId="4">#REF!</definedName>
    <definedName name="zzz" localSheetId="6">#REF!</definedName>
    <definedName name="zzz" localSheetId="5">#REF!</definedName>
    <definedName name="zzz">#REF!</definedName>
    <definedName name="zzzzzzzzz" localSheetId="1">#REF!</definedName>
    <definedName name="zzzzzzzzz" localSheetId="10">#REF!</definedName>
    <definedName name="zzzzzzzzz" localSheetId="13">#REF!</definedName>
    <definedName name="zzzzzzzzz" localSheetId="9">#REF!</definedName>
    <definedName name="zzzzzzzzz" localSheetId="12">#REF!</definedName>
    <definedName name="zzzzzzzzz" localSheetId="8">#REF!</definedName>
    <definedName name="zzzzzzzzz" localSheetId="11">#REF!</definedName>
    <definedName name="zzzzzzzzz" localSheetId="3">#REF!</definedName>
    <definedName name="zzzzzzzzz" localSheetId="7">#REF!</definedName>
    <definedName name="zzzzzzzzz" localSheetId="2">#REF!</definedName>
    <definedName name="zzzzzzzzz" localSheetId="4">#REF!</definedName>
    <definedName name="zzzzzzzzz" localSheetId="6">#REF!</definedName>
    <definedName name="zzzzzzzzz" localSheetId="5">#REF!</definedName>
    <definedName name="zzzzzzzzz">#REF!</definedName>
    <definedName name="ZZZZZZZZZZZZZZ" localSheetId="1" hidden="1">{"'OBT_6M_30_6'!$S$1:$AE$53"}</definedName>
    <definedName name="ZZZZZZZZZZZZZZ" localSheetId="10" hidden="1">{"'OBT_6M_30_6'!$S$1:$AE$53"}</definedName>
    <definedName name="ZZZZZZZZZZZZZZ" localSheetId="13" hidden="1">{"'OBT_6M_30_6'!$S$1:$AE$53"}</definedName>
    <definedName name="ZZZZZZZZZZZZZZ" localSheetId="9" hidden="1">{"'OBT_6M_30_6'!$S$1:$AE$53"}</definedName>
    <definedName name="ZZZZZZZZZZZZZZ" localSheetId="12" hidden="1">{"'OBT_6M_30_6'!$S$1:$AE$53"}</definedName>
    <definedName name="ZZZZZZZZZZZZZZ" localSheetId="8" hidden="1">{"'OBT_6M_30_6'!$S$1:$AE$53"}</definedName>
    <definedName name="ZZZZZZZZZZZZZZ" localSheetId="11" hidden="1">{"'OBT_6M_30_6'!$S$1:$AE$53"}</definedName>
    <definedName name="ZZZZZZZZZZZZZZ" localSheetId="3" hidden="1">{"'OBT_6M_30_6'!$S$1:$AE$53"}</definedName>
    <definedName name="ZZZZZZZZZZZZZZ" localSheetId="7" hidden="1">{"'OBT_6M_30_6'!$S$1:$AE$53"}</definedName>
    <definedName name="ZZZZZZZZZZZZZZ" localSheetId="2" hidden="1">{"'OBT_6M_30_6'!$S$1:$AE$53"}</definedName>
    <definedName name="ZZZZZZZZZZZZZZ" localSheetId="4" hidden="1">{"'OBT_6M_30_6'!$S$1:$AE$53"}</definedName>
    <definedName name="ZZZZZZZZZZZZZZ" localSheetId="6" hidden="1">{"'OBT_6M_30_6'!$S$1:$AE$53"}</definedName>
    <definedName name="ZZZZZZZZZZZZZZ" localSheetId="5" hidden="1">{"'OBT_6M_30_6'!$S$1:$AE$53"}</definedName>
    <definedName name="ZZZZZZZZZZZZZZ" hidden="1">{"'OBT_6M_30_6'!$S$1:$AE$53"}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275" l="1"/>
  <c r="G3" i="275"/>
  <c r="G2" i="275" s="1"/>
  <c r="G53" i="275"/>
  <c r="G52" i="275"/>
  <c r="G51" i="275"/>
  <c r="G50" i="275"/>
  <c r="G49" i="275"/>
  <c r="G48" i="275"/>
  <c r="G47" i="275"/>
  <c r="G46" i="275"/>
  <c r="G45" i="275"/>
  <c r="G44" i="275"/>
  <c r="G43" i="275"/>
  <c r="G42" i="275"/>
  <c r="G41" i="275"/>
  <c r="G40" i="275"/>
  <c r="E19" i="25"/>
  <c r="D19" i="25"/>
  <c r="B1" i="276"/>
  <c r="B1" i="269"/>
  <c r="C29" i="25" l="1"/>
  <c r="C8" i="25"/>
  <c r="C7" i="25"/>
  <c r="K32" i="262" l="1"/>
  <c r="J32" i="262"/>
  <c r="D3" i="265"/>
  <c r="D2" i="265" s="1"/>
  <c r="E3" i="265"/>
  <c r="F3" i="265"/>
  <c r="F2" i="265" s="1"/>
  <c r="G3" i="265"/>
  <c r="G2" i="265" s="1"/>
  <c r="D4" i="265"/>
  <c r="E4" i="265"/>
  <c r="F4" i="265"/>
  <c r="G4" i="265"/>
  <c r="B1" i="274"/>
  <c r="E2" i="265" l="1"/>
  <c r="E37" i="25"/>
  <c r="F37" i="25" s="1"/>
  <c r="E4" i="268"/>
  <c r="E2" i="268" s="1"/>
  <c r="D4" i="268"/>
  <c r="D2" i="268" s="1"/>
  <c r="C4" i="268"/>
  <c r="C2" i="268" s="1"/>
  <c r="D4" i="267"/>
  <c r="D2" i="267" s="1"/>
  <c r="C4" i="267"/>
  <c r="C2" i="267" s="1"/>
  <c r="F4" i="266"/>
  <c r="E4" i="266"/>
  <c r="D4" i="266"/>
  <c r="C4" i="266"/>
  <c r="F2" i="266"/>
  <c r="E2" i="266"/>
  <c r="D2" i="266"/>
  <c r="C2" i="266"/>
  <c r="C3" i="265"/>
  <c r="C2" i="265" s="1"/>
  <c r="C4" i="265"/>
  <c r="F3" i="264"/>
  <c r="E3" i="264"/>
  <c r="D3" i="264"/>
  <c r="D2" i="264" s="1"/>
  <c r="C3" i="264"/>
  <c r="F4" i="264"/>
  <c r="E4" i="264"/>
  <c r="D4" i="264"/>
  <c r="C4" i="264"/>
  <c r="E2" i="264"/>
  <c r="H4" i="262"/>
  <c r="H2" i="262" s="1"/>
  <c r="G4" i="262"/>
  <c r="F4" i="262"/>
  <c r="E4" i="262"/>
  <c r="D4" i="262"/>
  <c r="C4" i="262"/>
  <c r="H3" i="262"/>
  <c r="G3" i="262"/>
  <c r="F3" i="262"/>
  <c r="F2" i="262" s="1"/>
  <c r="E3" i="262"/>
  <c r="E2" i="262" s="1"/>
  <c r="D3" i="262"/>
  <c r="C3" i="262"/>
  <c r="D5" i="274"/>
  <c r="D4" i="274" s="1"/>
  <c r="D2" i="274" s="1"/>
  <c r="C5" i="274"/>
  <c r="C4" i="274" s="1"/>
  <c r="C2" i="274" s="1"/>
  <c r="G2" i="262" l="1"/>
  <c r="C2" i="262"/>
  <c r="C2" i="264"/>
  <c r="D2" i="262"/>
  <c r="F2" i="264"/>
  <c r="D5" i="277" l="1"/>
  <c r="C5" i="277"/>
  <c r="H2" i="257"/>
  <c r="G2" i="257"/>
  <c r="F2" i="257"/>
  <c r="E2" i="257"/>
  <c r="D2" i="257"/>
  <c r="D3" i="257"/>
  <c r="E3" i="257"/>
  <c r="F3" i="257"/>
  <c r="G3" i="257"/>
  <c r="H3" i="257"/>
  <c r="D4" i="257"/>
  <c r="E4" i="257"/>
  <c r="F4" i="257"/>
  <c r="G4" i="257"/>
  <c r="H4" i="257"/>
  <c r="C3" i="257"/>
  <c r="C2" i="257" s="1"/>
  <c r="C4" i="257"/>
  <c r="D4" i="276"/>
  <c r="D2" i="276" s="1"/>
  <c r="C2" i="276"/>
  <c r="C4" i="276"/>
  <c r="C4" i="270"/>
  <c r="C2" i="270" s="1"/>
  <c r="C5" i="270"/>
  <c r="K4" i="275"/>
  <c r="J4" i="275"/>
  <c r="I4" i="275"/>
  <c r="H4" i="275"/>
  <c r="F4" i="275"/>
  <c r="E4" i="275"/>
  <c r="D4" i="275"/>
  <c r="C4" i="275"/>
  <c r="K3" i="275"/>
  <c r="K2" i="275" s="1"/>
  <c r="J3" i="275"/>
  <c r="J2" i="275" s="1"/>
  <c r="I3" i="275"/>
  <c r="I2" i="275" s="1"/>
  <c r="H3" i="275"/>
  <c r="H2" i="275" s="1"/>
  <c r="F3" i="275"/>
  <c r="F2" i="275" s="1"/>
  <c r="E3" i="275"/>
  <c r="E2" i="275" s="1"/>
  <c r="D3" i="275"/>
  <c r="D2" i="275" s="1"/>
  <c r="C3" i="275"/>
  <c r="C2" i="275" s="1"/>
  <c r="J5" i="269"/>
  <c r="J3" i="269" s="1"/>
  <c r="I5" i="269"/>
  <c r="I4" i="269" s="1"/>
  <c r="H5" i="269"/>
  <c r="H4" i="269" s="1"/>
  <c r="G5" i="269"/>
  <c r="G4" i="269" s="1"/>
  <c r="F3" i="269"/>
  <c r="E4" i="269"/>
  <c r="D5" i="269"/>
  <c r="D4" i="269" s="1"/>
  <c r="C5" i="269"/>
  <c r="C3" i="269" s="1"/>
  <c r="C4" i="277" l="1"/>
  <c r="C3" i="277"/>
  <c r="D4" i="277"/>
  <c r="D3" i="277"/>
  <c r="J2" i="269"/>
  <c r="C2" i="269"/>
  <c r="J4" i="269"/>
  <c r="F4" i="269"/>
  <c r="F2" i="269" s="1"/>
  <c r="I3" i="269"/>
  <c r="I2" i="269" s="1"/>
  <c r="E3" i="269"/>
  <c r="E2" i="269" s="1"/>
  <c r="C4" i="269"/>
  <c r="H3" i="269"/>
  <c r="H2" i="269" s="1"/>
  <c r="D3" i="269"/>
  <c r="D2" i="269" s="1"/>
  <c r="G3" i="269"/>
  <c r="G2" i="269" s="1"/>
  <c r="J48" i="262"/>
  <c r="K48" i="262"/>
  <c r="J49" i="262"/>
  <c r="K49" i="262"/>
  <c r="J50" i="262"/>
  <c r="K50" i="262"/>
  <c r="J51" i="262"/>
  <c r="K51" i="262"/>
  <c r="J52" i="262"/>
  <c r="K52" i="262"/>
  <c r="J53" i="262"/>
  <c r="K53" i="262"/>
  <c r="J54" i="262"/>
  <c r="K54" i="262"/>
  <c r="J55" i="262"/>
  <c r="K55" i="262"/>
  <c r="J56" i="262"/>
  <c r="K56" i="262"/>
  <c r="J57" i="262"/>
  <c r="K57" i="262"/>
  <c r="J58" i="262"/>
  <c r="K58" i="262"/>
  <c r="J59" i="262"/>
  <c r="K59" i="262"/>
  <c r="J60" i="262"/>
  <c r="K60" i="262"/>
  <c r="J61" i="262"/>
  <c r="K61" i="262"/>
  <c r="J62" i="262"/>
  <c r="K62" i="262"/>
  <c r="J63" i="262"/>
  <c r="K63" i="262"/>
  <c r="J64" i="262"/>
  <c r="K64" i="262"/>
  <c r="J65" i="262"/>
  <c r="K65" i="262"/>
  <c r="J66" i="262"/>
  <c r="K66" i="262"/>
  <c r="J67" i="262"/>
  <c r="K67" i="262"/>
  <c r="J68" i="262"/>
  <c r="K68" i="262"/>
  <c r="J69" i="262"/>
  <c r="K69" i="262"/>
  <c r="J70" i="262"/>
  <c r="K70" i="262"/>
  <c r="J71" i="262"/>
  <c r="K71" i="262"/>
  <c r="J72" i="262"/>
  <c r="K72" i="262"/>
  <c r="J73" i="262"/>
  <c r="K73" i="262"/>
  <c r="J74" i="262"/>
  <c r="K74" i="262"/>
  <c r="J75" i="262"/>
  <c r="K75" i="262"/>
  <c r="J76" i="262"/>
  <c r="K76" i="262"/>
  <c r="J77" i="262"/>
  <c r="K77" i="262"/>
  <c r="J78" i="262"/>
  <c r="K78" i="262"/>
  <c r="J79" i="262"/>
  <c r="K79" i="262"/>
  <c r="J80" i="262"/>
  <c r="K80" i="262"/>
  <c r="J81" i="262"/>
  <c r="K81" i="262"/>
  <c r="J82" i="262"/>
  <c r="K82" i="262"/>
  <c r="J83" i="262"/>
  <c r="K83" i="262"/>
  <c r="J84" i="262"/>
  <c r="K84" i="262"/>
  <c r="J85" i="262"/>
  <c r="K85" i="262"/>
  <c r="J86" i="262"/>
  <c r="K86" i="262"/>
  <c r="J87" i="262"/>
  <c r="K87" i="262"/>
  <c r="J88" i="262"/>
  <c r="K88" i="262"/>
  <c r="J89" i="262"/>
  <c r="K89" i="262"/>
  <c r="J90" i="262"/>
  <c r="K90" i="262"/>
  <c r="C2" i="277" l="1"/>
  <c r="D2" i="277"/>
  <c r="F48" i="274"/>
  <c r="D48" i="274" s="1"/>
  <c r="J44" i="265" l="1"/>
  <c r="I44" i="265"/>
  <c r="G44" i="265" s="1"/>
  <c r="I48" i="264"/>
  <c r="H48" i="264"/>
  <c r="F48" i="264" s="1"/>
  <c r="K31" i="262"/>
  <c r="J31" i="262"/>
  <c r="K30" i="262"/>
  <c r="J30" i="262"/>
  <c r="F52" i="262"/>
  <c r="C44" i="265" l="1"/>
  <c r="F44" i="265"/>
  <c r="E44" i="265"/>
  <c r="D44" i="265"/>
  <c r="E48" i="264"/>
  <c r="C48" i="264"/>
  <c r="D48" i="264"/>
  <c r="H50" i="262"/>
  <c r="C52" i="262"/>
  <c r="E52" i="262"/>
  <c r="D52" i="262"/>
  <c r="G52" i="262"/>
  <c r="H52" i="262"/>
  <c r="D50" i="262"/>
  <c r="C50" i="262"/>
  <c r="E50" i="262"/>
  <c r="G50" i="262"/>
  <c r="F50" i="262"/>
  <c r="B1" i="277" l="1"/>
  <c r="F40" i="276" l="1"/>
  <c r="F41" i="276"/>
  <c r="F42" i="276"/>
  <c r="F43" i="276"/>
  <c r="F44" i="276"/>
  <c r="F45" i="276"/>
  <c r="F46" i="276"/>
  <c r="F47" i="276"/>
  <c r="F48" i="276"/>
  <c r="F49" i="276"/>
  <c r="F50" i="276"/>
  <c r="F51" i="276"/>
  <c r="F52" i="276"/>
  <c r="F53" i="276"/>
  <c r="F54" i="276"/>
  <c r="F55" i="276"/>
  <c r="F39" i="276"/>
  <c r="M41" i="275"/>
  <c r="N41" i="275"/>
  <c r="M42" i="275"/>
  <c r="N42" i="275"/>
  <c r="M43" i="275"/>
  <c r="N43" i="275"/>
  <c r="M44" i="275"/>
  <c r="N44" i="275"/>
  <c r="M45" i="275"/>
  <c r="N45" i="275"/>
  <c r="M46" i="275"/>
  <c r="N46" i="275"/>
  <c r="M47" i="275"/>
  <c r="N47" i="275"/>
  <c r="J47" i="275" s="1"/>
  <c r="M48" i="275"/>
  <c r="N48" i="275"/>
  <c r="M49" i="275"/>
  <c r="N49" i="275"/>
  <c r="M51" i="275"/>
  <c r="N51" i="275"/>
  <c r="M52" i="275"/>
  <c r="N52" i="275"/>
  <c r="H52" i="275" s="1"/>
  <c r="M53" i="275"/>
  <c r="K53" i="275" s="1"/>
  <c r="N53" i="275"/>
  <c r="M50" i="275"/>
  <c r="N50" i="275"/>
  <c r="H50" i="275" s="1"/>
  <c r="C55" i="276" l="1"/>
  <c r="D55" i="276"/>
  <c r="C51" i="276"/>
  <c r="D51" i="276"/>
  <c r="C47" i="276"/>
  <c r="D47" i="276"/>
  <c r="C43" i="276"/>
  <c r="D43" i="276"/>
  <c r="C54" i="276"/>
  <c r="D54" i="276"/>
  <c r="C50" i="276"/>
  <c r="D50" i="276"/>
  <c r="C46" i="276"/>
  <c r="D46" i="276"/>
  <c r="C42" i="276"/>
  <c r="D42" i="276"/>
  <c r="C53" i="276"/>
  <c r="D53" i="276"/>
  <c r="C49" i="276"/>
  <c r="D49" i="276"/>
  <c r="C45" i="276"/>
  <c r="D45" i="276"/>
  <c r="C41" i="276"/>
  <c r="D41" i="276"/>
  <c r="C52" i="276"/>
  <c r="D52" i="276"/>
  <c r="C48" i="276"/>
  <c r="D48" i="276"/>
  <c r="C44" i="276"/>
  <c r="D44" i="276"/>
  <c r="C40" i="276"/>
  <c r="D40" i="276"/>
  <c r="J45" i="275"/>
  <c r="J43" i="275"/>
  <c r="J41" i="275"/>
  <c r="K51" i="275"/>
  <c r="J53" i="275"/>
  <c r="C39" i="276"/>
  <c r="D39" i="276"/>
  <c r="K48" i="275"/>
  <c r="C47" i="275"/>
  <c r="C43" i="275"/>
  <c r="H41" i="275"/>
  <c r="J51" i="275"/>
  <c r="K46" i="275"/>
  <c r="K44" i="275"/>
  <c r="K42" i="275"/>
  <c r="H51" i="275"/>
  <c r="E49" i="275"/>
  <c r="I51" i="275"/>
  <c r="H53" i="275"/>
  <c r="C48" i="275"/>
  <c r="I53" i="275"/>
  <c r="H43" i="275"/>
  <c r="H47" i="275"/>
  <c r="K50" i="275"/>
  <c r="K49" i="275"/>
  <c r="K45" i="275"/>
  <c r="K41" i="275"/>
  <c r="I43" i="275"/>
  <c r="I45" i="275"/>
  <c r="I49" i="275"/>
  <c r="C46" i="275"/>
  <c r="H44" i="275"/>
  <c r="C42" i="275"/>
  <c r="C41" i="275"/>
  <c r="C45" i="275"/>
  <c r="C49" i="275"/>
  <c r="C51" i="275"/>
  <c r="C53" i="275"/>
  <c r="H45" i="275"/>
  <c r="K52" i="275"/>
  <c r="K47" i="275"/>
  <c r="K43" i="275"/>
  <c r="I41" i="275"/>
  <c r="I47" i="275"/>
  <c r="D41" i="275"/>
  <c r="D43" i="275"/>
  <c r="D45" i="275"/>
  <c r="D47" i="275"/>
  <c r="D49" i="275"/>
  <c r="D51" i="275"/>
  <c r="D53" i="275"/>
  <c r="H49" i="275"/>
  <c r="H42" i="275"/>
  <c r="C44" i="275"/>
  <c r="H46" i="275"/>
  <c r="H48" i="275"/>
  <c r="C52" i="275"/>
  <c r="C50" i="275"/>
  <c r="I42" i="275"/>
  <c r="D44" i="275"/>
  <c r="D46" i="275"/>
  <c r="D48" i="275"/>
  <c r="D52" i="275"/>
  <c r="D50" i="275"/>
  <c r="E41" i="275"/>
  <c r="E42" i="275"/>
  <c r="E43" i="275"/>
  <c r="E44" i="275"/>
  <c r="E45" i="275"/>
  <c r="E46" i="275"/>
  <c r="E47" i="275"/>
  <c r="E48" i="275"/>
  <c r="J49" i="275"/>
  <c r="E53" i="275"/>
  <c r="D42" i="275"/>
  <c r="I44" i="275"/>
  <c r="I46" i="275"/>
  <c r="I48" i="275"/>
  <c r="I52" i="275"/>
  <c r="I50" i="275"/>
  <c r="J42" i="275"/>
  <c r="J44" i="275"/>
  <c r="J46" i="275"/>
  <c r="J48" i="275"/>
  <c r="E51" i="275"/>
  <c r="E52" i="275"/>
  <c r="J52" i="275"/>
  <c r="E50" i="275"/>
  <c r="J50" i="275"/>
  <c r="F41" i="275"/>
  <c r="F42" i="275"/>
  <c r="F43" i="275"/>
  <c r="F44" i="275"/>
  <c r="F45" i="275"/>
  <c r="F46" i="275"/>
  <c r="F47" i="275"/>
  <c r="F48" i="275"/>
  <c r="F49" i="275"/>
  <c r="F51" i="275"/>
  <c r="F52" i="275"/>
  <c r="F53" i="275"/>
  <c r="F50" i="275"/>
  <c r="N40" i="275" l="1"/>
  <c r="M40" i="275"/>
  <c r="B1" i="275"/>
  <c r="E36" i="25"/>
  <c r="K40" i="275" l="1"/>
  <c r="F40" i="275"/>
  <c r="J40" i="275"/>
  <c r="E40" i="275"/>
  <c r="D40" i="275"/>
  <c r="C40" i="275"/>
  <c r="I40" i="275"/>
  <c r="H40" i="275"/>
  <c r="F36" i="25"/>
  <c r="E15" i="25" l="1"/>
  <c r="D14" i="25" l="1"/>
  <c r="E14" i="25"/>
  <c r="D15" i="25"/>
  <c r="F15" i="25" s="1"/>
  <c r="F14" i="25" l="1"/>
  <c r="E16" i="25" l="1"/>
  <c r="D16" i="25"/>
  <c r="E17" i="25"/>
  <c r="D17" i="25"/>
  <c r="F17" i="25" l="1"/>
  <c r="F16" i="25"/>
  <c r="D18" i="25"/>
  <c r="E18" i="25"/>
  <c r="E20" i="25"/>
  <c r="D20" i="25"/>
  <c r="F18" i="25" l="1"/>
  <c r="F20" i="25"/>
  <c r="D22" i="25"/>
  <c r="E22" i="25"/>
  <c r="E21" i="25"/>
  <c r="D21" i="25"/>
  <c r="F21" i="25" l="1"/>
  <c r="F22" i="25"/>
  <c r="D44" i="25" l="1"/>
  <c r="D43" i="25" l="1"/>
  <c r="D45" i="25"/>
  <c r="D46" i="25"/>
  <c r="D47" i="25"/>
  <c r="E26" i="25" l="1"/>
  <c r="F26" i="25" s="1"/>
  <c r="I43" i="265"/>
  <c r="J43" i="265"/>
  <c r="I45" i="265"/>
  <c r="E45" i="265" s="1"/>
  <c r="J45" i="265"/>
  <c r="H49" i="264"/>
  <c r="I49" i="264"/>
  <c r="H47" i="264"/>
  <c r="F47" i="264" s="1"/>
  <c r="I47" i="264"/>
  <c r="K41" i="262"/>
  <c r="J41" i="262"/>
  <c r="L30" i="269"/>
  <c r="M30" i="269"/>
  <c r="E70" i="25"/>
  <c r="E69" i="25"/>
  <c r="F69" i="25" s="1"/>
  <c r="E68" i="25"/>
  <c r="E54" i="25"/>
  <c r="E58" i="25"/>
  <c r="E57" i="25"/>
  <c r="D56" i="25"/>
  <c r="E55" i="25"/>
  <c r="E66" i="25"/>
  <c r="F66" i="25" s="1"/>
  <c r="E65" i="25"/>
  <c r="D52" i="25"/>
  <c r="D51" i="25"/>
  <c r="E50" i="25"/>
  <c r="D49" i="25"/>
  <c r="E62" i="25"/>
  <c r="E61" i="25"/>
  <c r="F61" i="25" s="1"/>
  <c r="E60" i="25"/>
  <c r="E45" i="25"/>
  <c r="E47" i="25"/>
  <c r="E44" i="25"/>
  <c r="E42" i="25"/>
  <c r="E40" i="25"/>
  <c r="F40" i="25" s="1"/>
  <c r="E39" i="25"/>
  <c r="F39" i="25" s="1"/>
  <c r="E34" i="25"/>
  <c r="E33" i="25"/>
  <c r="D32" i="25"/>
  <c r="D31" i="25"/>
  <c r="E30" i="25"/>
  <c r="D29" i="25"/>
  <c r="E24" i="25"/>
  <c r="F24" i="25" s="1"/>
  <c r="E12" i="25"/>
  <c r="E11" i="25"/>
  <c r="D10" i="25"/>
  <c r="D9" i="25"/>
  <c r="D8" i="25"/>
  <c r="E7" i="25"/>
  <c r="D6" i="25"/>
  <c r="E5" i="25"/>
  <c r="E43" i="265" l="1"/>
  <c r="E49" i="264"/>
  <c r="D45" i="265"/>
  <c r="D43" i="265"/>
  <c r="G45" i="265"/>
  <c r="C45" i="265"/>
  <c r="C43" i="265"/>
  <c r="F45" i="265"/>
  <c r="F43" i="265"/>
  <c r="G43" i="265"/>
  <c r="D49" i="264"/>
  <c r="C49" i="264"/>
  <c r="F49" i="264"/>
  <c r="C47" i="264"/>
  <c r="D53" i="262"/>
  <c r="C53" i="262"/>
  <c r="G53" i="262"/>
  <c r="F53" i="262"/>
  <c r="E53" i="262"/>
  <c r="H53" i="262"/>
  <c r="H30" i="269"/>
  <c r="I30" i="269"/>
  <c r="F30" i="269"/>
  <c r="E30" i="269"/>
  <c r="J30" i="269"/>
  <c r="D30" i="269"/>
  <c r="D11" i="25"/>
  <c r="F11" i="25" s="1"/>
  <c r="E27" i="25"/>
  <c r="F27" i="25" s="1"/>
  <c r="E9" i="25"/>
  <c r="F9" i="25" s="1"/>
  <c r="F44" i="25"/>
  <c r="F45" i="25"/>
  <c r="D7" i="25"/>
  <c r="F7" i="25" s="1"/>
  <c r="D30" i="25"/>
  <c r="F30" i="25" s="1"/>
  <c r="E32" i="25"/>
  <c r="F32" i="25" s="1"/>
  <c r="E56" i="25"/>
  <c r="F56" i="25" s="1"/>
  <c r="E29" i="25"/>
  <c r="F29" i="25" s="1"/>
  <c r="F65" i="25"/>
  <c r="E8" i="25"/>
  <c r="F8" i="25" s="1"/>
  <c r="F60" i="25"/>
  <c r="F68" i="25"/>
  <c r="E10" i="25"/>
  <c r="F10" i="25" s="1"/>
  <c r="D33" i="25"/>
  <c r="F33" i="25" s="1"/>
  <c r="E49" i="25"/>
  <c r="F49" i="25" s="1"/>
  <c r="D57" i="25"/>
  <c r="F57" i="25" s="1"/>
  <c r="F70" i="25"/>
  <c r="E43" i="25"/>
  <c r="F43" i="25" s="1"/>
  <c r="D50" i="25"/>
  <c r="F50" i="25" s="1"/>
  <c r="D58" i="25"/>
  <c r="F58" i="25" s="1"/>
  <c r="F62" i="25"/>
  <c r="D55" i="25"/>
  <c r="F55" i="25" s="1"/>
  <c r="E47" i="264"/>
  <c r="D47" i="264"/>
  <c r="G30" i="269"/>
  <c r="C30" i="269"/>
  <c r="D54" i="25"/>
  <c r="F54" i="25" s="1"/>
  <c r="E52" i="25"/>
  <c r="F52" i="25" s="1"/>
  <c r="E51" i="25"/>
  <c r="F51" i="25" s="1"/>
  <c r="E63" i="25"/>
  <c r="F63" i="25" s="1"/>
  <c r="F47" i="25"/>
  <c r="E46" i="25"/>
  <c r="F46" i="25" s="1"/>
  <c r="D42" i="25"/>
  <c r="F42" i="25" s="1"/>
  <c r="D5" i="25"/>
  <c r="F5" i="25" s="1"/>
  <c r="E6" i="25"/>
  <c r="F6" i="25" s="1"/>
  <c r="D12" i="25"/>
  <c r="F12" i="25" s="1"/>
  <c r="D34" i="25"/>
  <c r="F34" i="25" s="1"/>
  <c r="E31" i="25"/>
  <c r="F31" i="25" s="1"/>
  <c r="F54" i="274"/>
  <c r="D54" i="274" s="1"/>
  <c r="F53" i="274"/>
  <c r="F52" i="274"/>
  <c r="F51" i="274"/>
  <c r="D51" i="274" s="1"/>
  <c r="F50" i="274"/>
  <c r="D50" i="274" s="1"/>
  <c r="F49" i="274"/>
  <c r="D49" i="274" s="1"/>
  <c r="F42" i="274"/>
  <c r="F47" i="274"/>
  <c r="F41" i="274"/>
  <c r="F46" i="274"/>
  <c r="D46" i="274" s="1"/>
  <c r="F45" i="274"/>
  <c r="C45" i="274" s="1"/>
  <c r="F44" i="274"/>
  <c r="F43" i="274"/>
  <c r="D43" i="274" s="1"/>
  <c r="G48" i="268"/>
  <c r="E48" i="268" s="1"/>
  <c r="J51" i="265"/>
  <c r="I51" i="265"/>
  <c r="F51" i="265" l="1"/>
  <c r="C48" i="268"/>
  <c r="D48" i="268"/>
  <c r="G54" i="262"/>
  <c r="C41" i="274"/>
  <c r="C54" i="274"/>
  <c r="C44" i="274"/>
  <c r="C50" i="274"/>
  <c r="C51" i="274"/>
  <c r="D47" i="274"/>
  <c r="C46" i="274"/>
  <c r="C49" i="274"/>
  <c r="C52" i="274"/>
  <c r="C53" i="274"/>
  <c r="D51" i="265"/>
  <c r="C51" i="265"/>
  <c r="E51" i="265"/>
  <c r="G51" i="265"/>
  <c r="F54" i="262"/>
  <c r="C54" i="262"/>
  <c r="E54" i="262"/>
  <c r="C42" i="274"/>
  <c r="C47" i="274"/>
  <c r="D54" i="262"/>
  <c r="H54" i="262"/>
  <c r="E36" i="270" l="1"/>
  <c r="C36" i="270" s="1"/>
  <c r="H74" i="266" l="1"/>
  <c r="C74" i="266" s="1"/>
  <c r="D74" i="266" l="1"/>
  <c r="F74" i="266"/>
  <c r="E74" i="266"/>
  <c r="E46" i="270" l="1"/>
  <c r="C46" i="270" s="1"/>
  <c r="E47" i="270"/>
  <c r="C47" i="270" s="1"/>
  <c r="E48" i="270"/>
  <c r="E45" i="270"/>
  <c r="C45" i="270" s="1"/>
  <c r="E33" i="270"/>
  <c r="E44" i="270"/>
  <c r="E43" i="270"/>
  <c r="E42" i="270"/>
  <c r="E41" i="270"/>
  <c r="E40" i="270"/>
  <c r="E39" i="270"/>
  <c r="E38" i="270"/>
  <c r="E37" i="270"/>
  <c r="E35" i="270"/>
  <c r="E34" i="270"/>
  <c r="E32" i="270"/>
  <c r="E31" i="270"/>
  <c r="E30" i="270"/>
  <c r="E29" i="270"/>
  <c r="E28" i="270"/>
  <c r="E27" i="270"/>
  <c r="E26" i="270"/>
  <c r="B1" i="270"/>
  <c r="C34" i="270" l="1"/>
  <c r="C27" i="270"/>
  <c r="C48" i="270"/>
  <c r="C35" i="270"/>
  <c r="C42" i="270"/>
  <c r="C41" i="270"/>
  <c r="C37" i="270"/>
  <c r="C43" i="270"/>
  <c r="C30" i="270"/>
  <c r="C33" i="270"/>
  <c r="C26" i="270"/>
  <c r="C39" i="270"/>
  <c r="C40" i="270"/>
  <c r="C31" i="270"/>
  <c r="C38" i="270"/>
  <c r="C44" i="270"/>
  <c r="C29" i="270"/>
  <c r="C28" i="270"/>
  <c r="C32" i="270"/>
  <c r="L42" i="269" l="1"/>
  <c r="M42" i="269"/>
  <c r="L43" i="269"/>
  <c r="M43" i="269"/>
  <c r="L44" i="269"/>
  <c r="M44" i="269"/>
  <c r="C44" i="269" s="1"/>
  <c r="C43" i="269" l="1"/>
  <c r="G44" i="269"/>
  <c r="C42" i="269"/>
  <c r="G42" i="269"/>
  <c r="D44" i="269"/>
  <c r="D42" i="269"/>
  <c r="J44" i="269"/>
  <c r="J42" i="269"/>
  <c r="I44" i="269"/>
  <c r="E44" i="269"/>
  <c r="I42" i="269"/>
  <c r="E42" i="269"/>
  <c r="F43" i="269"/>
  <c r="F44" i="269"/>
  <c r="F42" i="269"/>
  <c r="H44" i="269"/>
  <c r="H42" i="269"/>
  <c r="J43" i="269"/>
  <c r="I43" i="269"/>
  <c r="E43" i="269"/>
  <c r="H43" i="269"/>
  <c r="D43" i="269"/>
  <c r="G43" i="269"/>
  <c r="L32" i="269"/>
  <c r="M32" i="269"/>
  <c r="C32" i="269" l="1"/>
  <c r="F32" i="269"/>
  <c r="I32" i="269"/>
  <c r="E32" i="269"/>
  <c r="J32" i="269"/>
  <c r="H32" i="269"/>
  <c r="D32" i="269"/>
  <c r="G32" i="269"/>
  <c r="M41" i="269" l="1"/>
  <c r="L41" i="269"/>
  <c r="M40" i="269"/>
  <c r="L40" i="269"/>
  <c r="M39" i="269"/>
  <c r="L39" i="269"/>
  <c r="E39" i="269" s="1"/>
  <c r="M38" i="269"/>
  <c r="L38" i="269"/>
  <c r="M37" i="269"/>
  <c r="L37" i="269"/>
  <c r="M36" i="269"/>
  <c r="L36" i="269"/>
  <c r="M35" i="269"/>
  <c r="L35" i="269"/>
  <c r="M34" i="269"/>
  <c r="L34" i="269"/>
  <c r="M33" i="269"/>
  <c r="L33" i="269"/>
  <c r="M31" i="269"/>
  <c r="L31" i="269"/>
  <c r="M29" i="269"/>
  <c r="L29" i="269"/>
  <c r="M28" i="269"/>
  <c r="L28" i="269"/>
  <c r="M27" i="269"/>
  <c r="L27" i="269"/>
  <c r="M26" i="269"/>
  <c r="L26" i="269"/>
  <c r="M25" i="269"/>
  <c r="L25" i="269"/>
  <c r="M24" i="269"/>
  <c r="L24" i="269"/>
  <c r="J39" i="269" l="1"/>
  <c r="J24" i="269"/>
  <c r="C26" i="269"/>
  <c r="J36" i="269"/>
  <c r="F39" i="269"/>
  <c r="F29" i="269"/>
  <c r="C39" i="269"/>
  <c r="C25" i="269"/>
  <c r="J27" i="269"/>
  <c r="C31" i="269"/>
  <c r="I29" i="269"/>
  <c r="J37" i="269"/>
  <c r="D40" i="269"/>
  <c r="H34" i="269"/>
  <c r="C36" i="269"/>
  <c r="G39" i="269"/>
  <c r="J33" i="269"/>
  <c r="G36" i="269"/>
  <c r="C40" i="269"/>
  <c r="J26" i="269"/>
  <c r="J28" i="269"/>
  <c r="J35" i="269"/>
  <c r="J41" i="269"/>
  <c r="J25" i="269"/>
  <c r="I36" i="269"/>
  <c r="J38" i="269"/>
  <c r="E24" i="269"/>
  <c r="H25" i="269"/>
  <c r="D26" i="269"/>
  <c r="G29" i="269"/>
  <c r="J34" i="269"/>
  <c r="G35" i="269"/>
  <c r="I39" i="269"/>
  <c r="G26" i="269"/>
  <c r="C29" i="269"/>
  <c r="H29" i="269"/>
  <c r="D31" i="269"/>
  <c r="G25" i="269"/>
  <c r="E29" i="269"/>
  <c r="J29" i="269"/>
  <c r="E34" i="269"/>
  <c r="C35" i="269"/>
  <c r="D36" i="269"/>
  <c r="H35" i="269"/>
  <c r="H24" i="269"/>
  <c r="E25" i="269"/>
  <c r="I25" i="269"/>
  <c r="I26" i="269"/>
  <c r="G31" i="269"/>
  <c r="D33" i="269"/>
  <c r="E35" i="269"/>
  <c r="I35" i="269"/>
  <c r="G40" i="269"/>
  <c r="D41" i="269"/>
  <c r="F25" i="269"/>
  <c r="E28" i="269"/>
  <c r="J31" i="269"/>
  <c r="F35" i="269"/>
  <c r="E38" i="269"/>
  <c r="H39" i="269"/>
  <c r="J40" i="269"/>
  <c r="D27" i="269"/>
  <c r="H28" i="269"/>
  <c r="I31" i="269"/>
  <c r="D37" i="269"/>
  <c r="H38" i="269"/>
  <c r="I40" i="269"/>
  <c r="I24" i="269"/>
  <c r="E27" i="269"/>
  <c r="I28" i="269"/>
  <c r="E33" i="269"/>
  <c r="I34" i="269"/>
  <c r="H37" i="269"/>
  <c r="F38" i="269"/>
  <c r="C24" i="269"/>
  <c r="G24" i="269"/>
  <c r="D25" i="269"/>
  <c r="E26" i="269"/>
  <c r="H26" i="269"/>
  <c r="F27" i="269"/>
  <c r="I27" i="269"/>
  <c r="C28" i="269"/>
  <c r="G28" i="269"/>
  <c r="D29" i="269"/>
  <c r="E31" i="269"/>
  <c r="H31" i="269"/>
  <c r="F33" i="269"/>
  <c r="I33" i="269"/>
  <c r="C34" i="269"/>
  <c r="G34" i="269"/>
  <c r="D35" i="269"/>
  <c r="E36" i="269"/>
  <c r="H36" i="269"/>
  <c r="F37" i="269"/>
  <c r="I37" i="269"/>
  <c r="C38" i="269"/>
  <c r="G38" i="269"/>
  <c r="D39" i="269"/>
  <c r="E40" i="269"/>
  <c r="H40" i="269"/>
  <c r="F41" i="269"/>
  <c r="I41" i="269"/>
  <c r="F24" i="269"/>
  <c r="H27" i="269"/>
  <c r="F28" i="269"/>
  <c r="H33" i="269"/>
  <c r="F34" i="269"/>
  <c r="E37" i="269"/>
  <c r="I38" i="269"/>
  <c r="E41" i="269"/>
  <c r="H41" i="269"/>
  <c r="D24" i="269"/>
  <c r="F26" i="269"/>
  <c r="C27" i="269"/>
  <c r="G27" i="269"/>
  <c r="D28" i="269"/>
  <c r="F31" i="269"/>
  <c r="C33" i="269"/>
  <c r="G33" i="269"/>
  <c r="D34" i="269"/>
  <c r="F36" i="269"/>
  <c r="C37" i="269"/>
  <c r="G37" i="269"/>
  <c r="D38" i="269"/>
  <c r="F40" i="269"/>
  <c r="C41" i="269"/>
  <c r="G41" i="269"/>
  <c r="G59" i="268"/>
  <c r="C59" i="268" s="1"/>
  <c r="G60" i="268"/>
  <c r="C60" i="268" s="1"/>
  <c r="G61" i="268"/>
  <c r="C61" i="268" s="1"/>
  <c r="G62" i="268"/>
  <c r="C62" i="268" s="1"/>
  <c r="G58" i="268"/>
  <c r="E58" i="268" s="1"/>
  <c r="G57" i="268"/>
  <c r="E57" i="268" s="1"/>
  <c r="G56" i="268"/>
  <c r="E56" i="268" s="1"/>
  <c r="G55" i="268"/>
  <c r="E55" i="268" s="1"/>
  <c r="G54" i="268"/>
  <c r="E54" i="268" s="1"/>
  <c r="G53" i="268"/>
  <c r="E53" i="268" s="1"/>
  <c r="G52" i="268"/>
  <c r="E52" i="268" s="1"/>
  <c r="G51" i="268"/>
  <c r="E51" i="268" s="1"/>
  <c r="G50" i="268"/>
  <c r="E50" i="268" s="1"/>
  <c r="G49" i="268"/>
  <c r="C49" i="268" s="1"/>
  <c r="G47" i="268"/>
  <c r="D47" i="268" s="1"/>
  <c r="G46" i="268"/>
  <c r="D46" i="268" s="1"/>
  <c r="G45" i="268"/>
  <c r="D45" i="268" s="1"/>
  <c r="G44" i="268"/>
  <c r="D44" i="268" s="1"/>
  <c r="B1" i="268"/>
  <c r="F61" i="267"/>
  <c r="D61" i="267" s="1"/>
  <c r="F60" i="267"/>
  <c r="D60" i="267" s="1"/>
  <c r="F59" i="267"/>
  <c r="D59" i="267" s="1"/>
  <c r="F58" i="267"/>
  <c r="C58" i="267" s="1"/>
  <c r="E59" i="268" l="1"/>
  <c r="E61" i="268"/>
  <c r="D62" i="268"/>
  <c r="D61" i="268"/>
  <c r="D60" i="268"/>
  <c r="D59" i="268"/>
  <c r="E62" i="268"/>
  <c r="E60" i="268"/>
  <c r="E45" i="268"/>
  <c r="C58" i="268"/>
  <c r="E47" i="268"/>
  <c r="C50" i="268"/>
  <c r="C52" i="268"/>
  <c r="C54" i="268"/>
  <c r="C55" i="268"/>
  <c r="C57" i="268"/>
  <c r="D50" i="268"/>
  <c r="D51" i="268"/>
  <c r="D52" i="268"/>
  <c r="D53" i="268"/>
  <c r="D54" i="268"/>
  <c r="D55" i="268"/>
  <c r="D56" i="268"/>
  <c r="D57" i="268"/>
  <c r="D58" i="268"/>
  <c r="C51" i="268"/>
  <c r="C53" i="268"/>
  <c r="C56" i="268"/>
  <c r="E44" i="268"/>
  <c r="E46" i="268"/>
  <c r="C44" i="268"/>
  <c r="C45" i="268"/>
  <c r="C46" i="268"/>
  <c r="C47" i="268"/>
  <c r="C61" i="267"/>
  <c r="C60" i="267"/>
  <c r="C59" i="267"/>
  <c r="D58" i="267"/>
  <c r="F57" i="267" l="1"/>
  <c r="D57" i="267" s="1"/>
  <c r="F56" i="267"/>
  <c r="D56" i="267" s="1"/>
  <c r="F55" i="267"/>
  <c r="C55" i="267" s="1"/>
  <c r="F54" i="267"/>
  <c r="C54" i="267" s="1"/>
  <c r="F53" i="267"/>
  <c r="C53" i="267" s="1"/>
  <c r="F52" i="267"/>
  <c r="D52" i="267" s="1"/>
  <c r="F51" i="267"/>
  <c r="C51" i="267" s="1"/>
  <c r="F50" i="267"/>
  <c r="C50" i="267" s="1"/>
  <c r="F49" i="267"/>
  <c r="D49" i="267" s="1"/>
  <c r="F48" i="267"/>
  <c r="D48" i="267" s="1"/>
  <c r="B1" i="267"/>
  <c r="H73" i="266"/>
  <c r="F73" i="266" s="1"/>
  <c r="H72" i="266"/>
  <c r="F72" i="266" s="1"/>
  <c r="H71" i="266"/>
  <c r="C71" i="266" s="1"/>
  <c r="H70" i="266"/>
  <c r="C70" i="266" s="1"/>
  <c r="H68" i="266"/>
  <c r="D50" i="267" l="1"/>
  <c r="D54" i="267"/>
  <c r="D53" i="267"/>
  <c r="C49" i="267"/>
  <c r="D51" i="267"/>
  <c r="C56" i="267"/>
  <c r="C57" i="267"/>
  <c r="D55" i="267"/>
  <c r="C52" i="267"/>
  <c r="C48" i="267"/>
  <c r="C73" i="266"/>
  <c r="D73" i="266"/>
  <c r="E73" i="266"/>
  <c r="C72" i="266"/>
  <c r="D72" i="266"/>
  <c r="E72" i="266"/>
  <c r="F71" i="266"/>
  <c r="E71" i="266"/>
  <c r="D71" i="266"/>
  <c r="F70" i="266"/>
  <c r="E70" i="266"/>
  <c r="D70" i="266"/>
  <c r="H69" i="266" l="1"/>
  <c r="E69" i="266" s="1"/>
  <c r="D68" i="266"/>
  <c r="H67" i="266"/>
  <c r="D67" i="266" s="1"/>
  <c r="H66" i="266"/>
  <c r="D66" i="266" s="1"/>
  <c r="H65" i="266"/>
  <c r="D65" i="266" s="1"/>
  <c r="H64" i="266"/>
  <c r="F64" i="266" s="1"/>
  <c r="H63" i="266"/>
  <c r="C63" i="266" s="1"/>
  <c r="H62" i="266"/>
  <c r="D62" i="266" s="1"/>
  <c r="H61" i="266"/>
  <c r="E61" i="266" s="1"/>
  <c r="H60" i="266"/>
  <c r="D60" i="266" s="1"/>
  <c r="H59" i="266"/>
  <c r="E59" i="266" s="1"/>
  <c r="H58" i="266"/>
  <c r="F58" i="266" s="1"/>
  <c r="H57" i="266"/>
  <c r="E57" i="266" s="1"/>
  <c r="H56" i="266"/>
  <c r="D56" i="266" s="1"/>
  <c r="H55" i="266"/>
  <c r="E55" i="266" s="1"/>
  <c r="H54" i="266"/>
  <c r="F54" i="266" s="1"/>
  <c r="H53" i="266"/>
  <c r="E53" i="266" s="1"/>
  <c r="H52" i="266"/>
  <c r="D52" i="266" s="1"/>
  <c r="H51" i="266"/>
  <c r="E51" i="266" s="1"/>
  <c r="H50" i="266"/>
  <c r="D50" i="266" s="1"/>
  <c r="H49" i="266"/>
  <c r="D49" i="266" s="1"/>
  <c r="B1" i="266"/>
  <c r="J64" i="265"/>
  <c r="I64" i="265"/>
  <c r="J63" i="265"/>
  <c r="I63" i="265"/>
  <c r="J62" i="265"/>
  <c r="I62" i="265"/>
  <c r="J61" i="265"/>
  <c r="I61" i="265"/>
  <c r="J60" i="265"/>
  <c r="I60" i="265"/>
  <c r="J59" i="265"/>
  <c r="I59" i="265"/>
  <c r="J58" i="265"/>
  <c r="I58" i="265"/>
  <c r="J57" i="265"/>
  <c r="I57" i="265"/>
  <c r="J56" i="265"/>
  <c r="I56" i="265"/>
  <c r="J55" i="265"/>
  <c r="I55" i="265"/>
  <c r="J54" i="265"/>
  <c r="I54" i="265"/>
  <c r="J53" i="265"/>
  <c r="I53" i="265"/>
  <c r="J52" i="265"/>
  <c r="I52" i="265"/>
  <c r="J50" i="265"/>
  <c r="I50" i="265"/>
  <c r="J49" i="265"/>
  <c r="I49" i="265"/>
  <c r="J48" i="265"/>
  <c r="I48" i="265"/>
  <c r="J47" i="265"/>
  <c r="I47" i="265"/>
  <c r="J46" i="265"/>
  <c r="I46" i="265"/>
  <c r="J32" i="265"/>
  <c r="I32" i="265"/>
  <c r="J25" i="265"/>
  <c r="I25" i="265"/>
  <c r="B1" i="265"/>
  <c r="C53" i="265" l="1"/>
  <c r="D60" i="265"/>
  <c r="F54" i="265"/>
  <c r="E56" i="265"/>
  <c r="C58" i="265"/>
  <c r="E52" i="265"/>
  <c r="F61" i="265"/>
  <c r="G57" i="265"/>
  <c r="G53" i="265"/>
  <c r="D55" i="265"/>
  <c r="E47" i="265"/>
  <c r="F49" i="265"/>
  <c r="F57" i="265"/>
  <c r="G59" i="265"/>
  <c r="F64" i="265"/>
  <c r="C64" i="265"/>
  <c r="C57" i="265"/>
  <c r="C32" i="265"/>
  <c r="D53" i="265"/>
  <c r="D64" i="265"/>
  <c r="G61" i="265"/>
  <c r="C54" i="265"/>
  <c r="E64" i="265"/>
  <c r="E25" i="265"/>
  <c r="D47" i="265"/>
  <c r="D54" i="265"/>
  <c r="E57" i="265"/>
  <c r="G58" i="265"/>
  <c r="G60" i="265"/>
  <c r="D63" i="265"/>
  <c r="G46" i="265"/>
  <c r="D48" i="265"/>
  <c r="D50" i="265"/>
  <c r="F53" i="265"/>
  <c r="G54" i="265"/>
  <c r="G55" i="265"/>
  <c r="D59" i="265"/>
  <c r="G62" i="265"/>
  <c r="G64" i="265"/>
  <c r="C57" i="266"/>
  <c r="D57" i="266"/>
  <c r="C50" i="266"/>
  <c r="F57" i="266"/>
  <c r="F50" i="266"/>
  <c r="C54" i="266"/>
  <c r="E58" i="266"/>
  <c r="C66" i="266"/>
  <c r="C62" i="266"/>
  <c r="C53" i="266"/>
  <c r="C55" i="266"/>
  <c r="D58" i="266"/>
  <c r="F66" i="266"/>
  <c r="C58" i="266"/>
  <c r="E50" i="266"/>
  <c r="D61" i="266"/>
  <c r="C67" i="266"/>
  <c r="E67" i="266"/>
  <c r="C69" i="266"/>
  <c r="F69" i="266"/>
  <c r="C61" i="266"/>
  <c r="C51" i="266"/>
  <c r="F53" i="266"/>
  <c r="E54" i="266"/>
  <c r="C59" i="266"/>
  <c r="F61" i="266"/>
  <c r="E62" i="266"/>
  <c r="D63" i="266"/>
  <c r="E64" i="266"/>
  <c r="D69" i="266"/>
  <c r="F49" i="266"/>
  <c r="D51" i="266"/>
  <c r="C56" i="266"/>
  <c r="D59" i="266"/>
  <c r="F62" i="266"/>
  <c r="F67" i="266"/>
  <c r="C68" i="266"/>
  <c r="D53" i="266"/>
  <c r="C52" i="266"/>
  <c r="D54" i="266"/>
  <c r="D55" i="266"/>
  <c r="C60" i="266"/>
  <c r="E66" i="266"/>
  <c r="C49" i="266"/>
  <c r="C65" i="266"/>
  <c r="E49" i="266"/>
  <c r="F51" i="266"/>
  <c r="E52" i="266"/>
  <c r="F55" i="266"/>
  <c r="E56" i="266"/>
  <c r="F59" i="266"/>
  <c r="E60" i="266"/>
  <c r="E65" i="266"/>
  <c r="E68" i="266"/>
  <c r="F52" i="266"/>
  <c r="F56" i="266"/>
  <c r="F60" i="266"/>
  <c r="F65" i="266"/>
  <c r="F68" i="266"/>
  <c r="C48" i="265"/>
  <c r="C49" i="265"/>
  <c r="D56" i="265"/>
  <c r="D58" i="265"/>
  <c r="E60" i="265"/>
  <c r="C25" i="265"/>
  <c r="D32" i="265"/>
  <c r="D49" i="265"/>
  <c r="E53" i="265"/>
  <c r="F60" i="265"/>
  <c r="C61" i="265"/>
  <c r="E63" i="265"/>
  <c r="F25" i="265"/>
  <c r="E32" i="265"/>
  <c r="D46" i="265"/>
  <c r="E48" i="265"/>
  <c r="G49" i="265"/>
  <c r="G50" i="265"/>
  <c r="D52" i="265"/>
  <c r="D57" i="265"/>
  <c r="F58" i="265"/>
  <c r="C60" i="265"/>
  <c r="D61" i="265"/>
  <c r="D62" i="265"/>
  <c r="F48" i="265"/>
  <c r="G48" i="265"/>
  <c r="E46" i="265"/>
  <c r="F47" i="265"/>
  <c r="E50" i="265"/>
  <c r="F52" i="265"/>
  <c r="E55" i="265"/>
  <c r="F56" i="265"/>
  <c r="E59" i="265"/>
  <c r="E62" i="265"/>
  <c r="F63" i="265"/>
  <c r="D25" i="265"/>
  <c r="F46" i="265"/>
  <c r="C47" i="265"/>
  <c r="G47" i="265"/>
  <c r="E49" i="265"/>
  <c r="F50" i="265"/>
  <c r="C52" i="265"/>
  <c r="G52" i="265"/>
  <c r="E54" i="265"/>
  <c r="F55" i="265"/>
  <c r="C56" i="265"/>
  <c r="G56" i="265"/>
  <c r="E58" i="265"/>
  <c r="F59" i="265"/>
  <c r="E61" i="265"/>
  <c r="F62" i="265"/>
  <c r="C63" i="265"/>
  <c r="G63" i="265"/>
  <c r="C46" i="265"/>
  <c r="C50" i="265"/>
  <c r="C55" i="265"/>
  <c r="C59" i="265"/>
  <c r="C62" i="265"/>
  <c r="I67" i="264"/>
  <c r="H67" i="264"/>
  <c r="I66" i="264"/>
  <c r="H66" i="264"/>
  <c r="I65" i="264"/>
  <c r="H65" i="264"/>
  <c r="I64" i="264"/>
  <c r="H64" i="264"/>
  <c r="I63" i="264"/>
  <c r="H63" i="264"/>
  <c r="I62" i="264"/>
  <c r="H62" i="264"/>
  <c r="I61" i="264"/>
  <c r="H61" i="264"/>
  <c r="I60" i="264"/>
  <c r="H60" i="264"/>
  <c r="I59" i="264"/>
  <c r="H59" i="264"/>
  <c r="I58" i="264"/>
  <c r="H58" i="264"/>
  <c r="I57" i="264"/>
  <c r="H57" i="264"/>
  <c r="I56" i="264"/>
  <c r="H56" i="264"/>
  <c r="I55" i="264"/>
  <c r="H55" i="264"/>
  <c r="I54" i="264"/>
  <c r="H54" i="264"/>
  <c r="I53" i="264"/>
  <c r="H53" i="264"/>
  <c r="I52" i="264"/>
  <c r="H52" i="264"/>
  <c r="I51" i="264"/>
  <c r="H51" i="264"/>
  <c r="I50" i="264"/>
  <c r="H50" i="264"/>
  <c r="I29" i="264"/>
  <c r="H29" i="264"/>
  <c r="I36" i="264"/>
  <c r="H36" i="264"/>
  <c r="B1" i="264"/>
  <c r="D53" i="264" l="1"/>
  <c r="D61" i="264"/>
  <c r="C36" i="264"/>
  <c r="D50" i="264"/>
  <c r="D54" i="264"/>
  <c r="F55" i="264"/>
  <c r="E59" i="264"/>
  <c r="F62" i="264"/>
  <c r="D64" i="264"/>
  <c r="F63" i="264"/>
  <c r="D65" i="264"/>
  <c r="E67" i="264"/>
  <c r="E62" i="264"/>
  <c r="C66" i="264"/>
  <c r="E54" i="264"/>
  <c r="C55" i="264"/>
  <c r="E51" i="264"/>
  <c r="F54" i="264"/>
  <c r="C62" i="264"/>
  <c r="D67" i="264"/>
  <c r="C29" i="264"/>
  <c r="E55" i="264"/>
  <c r="F52" i="264"/>
  <c r="D57" i="264"/>
  <c r="F56" i="264"/>
  <c r="D58" i="264"/>
  <c r="F60" i="264"/>
  <c r="C50" i="264"/>
  <c r="C58" i="264"/>
  <c r="C65" i="264"/>
  <c r="E50" i="264"/>
  <c r="C51" i="264"/>
  <c r="E58" i="264"/>
  <c r="C59" i="264"/>
  <c r="E65" i="264"/>
  <c r="F50" i="264"/>
  <c r="F51" i="264"/>
  <c r="C54" i="264"/>
  <c r="F58" i="264"/>
  <c r="F59" i="264"/>
  <c r="F65" i="264"/>
  <c r="F66" i="264"/>
  <c r="E63" i="264"/>
  <c r="D29" i="264"/>
  <c r="D52" i="264"/>
  <c r="E53" i="264"/>
  <c r="D56" i="264"/>
  <c r="E57" i="264"/>
  <c r="D60" i="264"/>
  <c r="E61" i="264"/>
  <c r="D63" i="264"/>
  <c r="E64" i="264"/>
  <c r="E29" i="264"/>
  <c r="D51" i="264"/>
  <c r="E52" i="264"/>
  <c r="C53" i="264"/>
  <c r="F53" i="264"/>
  <c r="D55" i="264"/>
  <c r="E56" i="264"/>
  <c r="C57" i="264"/>
  <c r="F57" i="264"/>
  <c r="D59" i="264"/>
  <c r="E60" i="264"/>
  <c r="C61" i="264"/>
  <c r="F61" i="264"/>
  <c r="D62" i="264"/>
  <c r="C64" i="264"/>
  <c r="F64" i="264"/>
  <c r="D66" i="264"/>
  <c r="C52" i="264"/>
  <c r="C56" i="264"/>
  <c r="C60" i="264"/>
  <c r="C63" i="264"/>
  <c r="E66" i="264"/>
  <c r="C67" i="264"/>
  <c r="F67" i="264"/>
  <c r="G78" i="262" l="1"/>
  <c r="G90" i="262"/>
  <c r="C90" i="262"/>
  <c r="E90" i="262"/>
  <c r="F90" i="262"/>
  <c r="H90" i="262"/>
  <c r="D90" i="262"/>
  <c r="C88" i="262"/>
  <c r="G88" i="262"/>
  <c r="F88" i="262"/>
  <c r="H88" i="262"/>
  <c r="E88" i="262"/>
  <c r="D88" i="262"/>
  <c r="H79" i="262"/>
  <c r="H74" i="262"/>
  <c r="G79" i="262"/>
  <c r="E79" i="262"/>
  <c r="F79" i="262"/>
  <c r="C79" i="262"/>
  <c r="D79" i="262"/>
  <c r="H78" i="262"/>
  <c r="F78" i="262"/>
  <c r="E78" i="262"/>
  <c r="C74" i="262"/>
  <c r="G74" i="262"/>
  <c r="F74" i="262"/>
  <c r="E74" i="262"/>
  <c r="D74" i="262"/>
  <c r="G72" i="262"/>
  <c r="C73" i="262"/>
  <c r="G73" i="262"/>
  <c r="F72" i="262"/>
  <c r="F73" i="262"/>
  <c r="H73" i="262"/>
  <c r="E73" i="262"/>
  <c r="H72" i="262"/>
  <c r="E72" i="262"/>
  <c r="D73" i="262"/>
  <c r="G71" i="262"/>
  <c r="F71" i="262"/>
  <c r="H71" i="262"/>
  <c r="E71" i="262"/>
  <c r="D71" i="262"/>
  <c r="C71" i="262"/>
  <c r="G64" i="262" l="1"/>
  <c r="D68" i="262"/>
  <c r="E66" i="262"/>
  <c r="E68" i="262"/>
  <c r="G66" i="262"/>
  <c r="F68" i="262"/>
  <c r="G68" i="262"/>
  <c r="C68" i="262"/>
  <c r="H68" i="262"/>
  <c r="D66" i="262"/>
  <c r="C66" i="262"/>
  <c r="H66" i="262"/>
  <c r="F66" i="262"/>
  <c r="C64" i="262"/>
  <c r="H84" i="262"/>
  <c r="F64" i="262"/>
  <c r="H64" i="262"/>
  <c r="E64" i="262"/>
  <c r="D64" i="262"/>
  <c r="G51" i="262"/>
  <c r="E84" i="262"/>
  <c r="C84" i="262"/>
  <c r="D84" i="262"/>
  <c r="G84" i="262"/>
  <c r="F84" i="262"/>
  <c r="C89" i="262"/>
  <c r="F51" i="262"/>
  <c r="H51" i="262"/>
  <c r="D51" i="262"/>
  <c r="C51" i="262"/>
  <c r="E51" i="262"/>
  <c r="D89" i="262"/>
  <c r="G89" i="262"/>
  <c r="F89" i="262"/>
  <c r="H89" i="262"/>
  <c r="E89" i="262"/>
  <c r="K47" i="262" l="1"/>
  <c r="J47" i="262"/>
  <c r="B1" i="262"/>
  <c r="D47" i="262" l="1"/>
  <c r="C47" i="262"/>
  <c r="E57" i="262"/>
  <c r="H60" i="262"/>
  <c r="H62" i="262"/>
  <c r="H69" i="262"/>
  <c r="H81" i="262"/>
  <c r="C82" i="262"/>
  <c r="H47" i="262"/>
  <c r="F76" i="262"/>
  <c r="E56" i="262"/>
  <c r="F59" i="262"/>
  <c r="F87" i="262"/>
  <c r="C57" i="262"/>
  <c r="F67" i="262"/>
  <c r="E83" i="262"/>
  <c r="F55" i="262"/>
  <c r="E87" i="262"/>
  <c r="E82" i="262"/>
  <c r="E55" i="262"/>
  <c r="G86" i="262"/>
  <c r="F81" i="262"/>
  <c r="E81" i="262"/>
  <c r="C87" i="262"/>
  <c r="H61" i="262"/>
  <c r="H75" i="262"/>
  <c r="H77" i="262"/>
  <c r="F48" i="262"/>
  <c r="F65" i="262"/>
  <c r="H57" i="262"/>
  <c r="G58" i="262"/>
  <c r="H80" i="262"/>
  <c r="F60" i="262"/>
  <c r="H82" i="262"/>
  <c r="G87" i="262"/>
  <c r="H49" i="262"/>
  <c r="D57" i="262"/>
  <c r="C86" i="262"/>
  <c r="E77" i="262"/>
  <c r="E85" i="262"/>
  <c r="E86" i="262"/>
  <c r="H76" i="262"/>
  <c r="G83" i="262"/>
  <c r="F47" i="262"/>
  <c r="H48" i="262"/>
  <c r="H65" i="262"/>
  <c r="G57" i="262"/>
  <c r="H86" i="262"/>
  <c r="H67" i="262"/>
  <c r="F61" i="262"/>
  <c r="G82" i="262"/>
  <c r="F77" i="262"/>
  <c r="D55" i="262"/>
  <c r="F58" i="262"/>
  <c r="G75" i="262"/>
  <c r="D77" i="262"/>
  <c r="F83" i="262"/>
  <c r="D85" i="262"/>
  <c r="E58" i="262"/>
  <c r="F75" i="262"/>
  <c r="F85" i="262"/>
  <c r="E65" i="262"/>
  <c r="C55" i="262"/>
  <c r="H55" i="262"/>
  <c r="F86" i="262"/>
  <c r="D58" i="262"/>
  <c r="H63" i="262"/>
  <c r="H70" i="262"/>
  <c r="C75" i="262"/>
  <c r="D75" i="262"/>
  <c r="C77" i="262"/>
  <c r="G81" i="262"/>
  <c r="F82" i="262"/>
  <c r="D83" i="262"/>
  <c r="C85" i="262"/>
  <c r="H85" i="262"/>
  <c r="H56" i="262"/>
  <c r="F49" i="262"/>
  <c r="G65" i="262"/>
  <c r="G55" i="262"/>
  <c r="F57" i="262"/>
  <c r="D86" i="262"/>
  <c r="C58" i="262"/>
  <c r="H58" i="262"/>
  <c r="F80" i="262"/>
  <c r="H59" i="262"/>
  <c r="F62" i="262"/>
  <c r="E75" i="262"/>
  <c r="G77" i="262"/>
  <c r="D82" i="262"/>
  <c r="C83" i="262"/>
  <c r="H83" i="262"/>
  <c r="G85" i="262"/>
  <c r="H87" i="262"/>
  <c r="D87" i="262"/>
  <c r="F63" i="262"/>
  <c r="F69" i="262"/>
  <c r="F70" i="262"/>
  <c r="G67" i="262"/>
  <c r="G76" i="262"/>
  <c r="G80" i="262"/>
  <c r="G59" i="262"/>
  <c r="G60" i="262"/>
  <c r="G61" i="262"/>
  <c r="G62" i="262"/>
  <c r="G63" i="262"/>
  <c r="G56" i="262"/>
  <c r="C48" i="262"/>
  <c r="D48" i="262"/>
  <c r="C49" i="262"/>
  <c r="D49" i="262"/>
  <c r="C67" i="262"/>
  <c r="D67" i="262"/>
  <c r="C76" i="262"/>
  <c r="D76" i="262"/>
  <c r="C80" i="262"/>
  <c r="D80" i="262"/>
  <c r="C59" i="262"/>
  <c r="D59" i="262"/>
  <c r="C60" i="262"/>
  <c r="D60" i="262"/>
  <c r="C61" i="262"/>
  <c r="D61" i="262"/>
  <c r="C62" i="262"/>
  <c r="D62" i="262"/>
  <c r="C63" i="262"/>
  <c r="D63" i="262"/>
  <c r="C69" i="262"/>
  <c r="D69" i="262"/>
  <c r="C70" i="262"/>
  <c r="D70" i="262"/>
  <c r="F56" i="262"/>
  <c r="G47" i="262"/>
  <c r="G48" i="262"/>
  <c r="G49" i="262"/>
  <c r="G69" i="262"/>
  <c r="G70" i="262"/>
  <c r="E47" i="262"/>
  <c r="E48" i="262"/>
  <c r="E49" i="262"/>
  <c r="E67" i="262"/>
  <c r="E76" i="262"/>
  <c r="E80" i="262"/>
  <c r="E59" i="262"/>
  <c r="E60" i="262"/>
  <c r="E61" i="262"/>
  <c r="E62" i="262"/>
  <c r="E63" i="262"/>
  <c r="E69" i="262"/>
  <c r="E70" i="262"/>
  <c r="J56" i="257" l="1"/>
  <c r="K56" i="257"/>
  <c r="J57" i="257"/>
  <c r="K57" i="257"/>
  <c r="C56" i="257" l="1"/>
  <c r="F56" i="257"/>
  <c r="C57" i="257"/>
  <c r="E56" i="257"/>
  <c r="H56" i="257"/>
  <c r="D56" i="257"/>
  <c r="G56" i="257"/>
  <c r="E57" i="257"/>
  <c r="F57" i="257"/>
  <c r="H57" i="257"/>
  <c r="D57" i="257"/>
  <c r="G57" i="257"/>
  <c r="J43" i="257" l="1"/>
  <c r="K43" i="257"/>
  <c r="J44" i="257"/>
  <c r="K44" i="257"/>
  <c r="J45" i="257"/>
  <c r="K45" i="257"/>
  <c r="J46" i="257"/>
  <c r="K46" i="257"/>
  <c r="J47" i="257"/>
  <c r="K47" i="257"/>
  <c r="J48" i="257"/>
  <c r="K48" i="257"/>
  <c r="J35" i="257"/>
  <c r="K35" i="257"/>
  <c r="J49" i="257"/>
  <c r="K49" i="257"/>
  <c r="J50" i="257"/>
  <c r="K50" i="257"/>
  <c r="J51" i="257"/>
  <c r="K51" i="257"/>
  <c r="J52" i="257"/>
  <c r="K52" i="257"/>
  <c r="J53" i="257"/>
  <c r="K53" i="257"/>
  <c r="J54" i="257"/>
  <c r="K54" i="257"/>
  <c r="J55" i="257"/>
  <c r="K55" i="257"/>
  <c r="J58" i="257"/>
  <c r="K58" i="257"/>
  <c r="J59" i="257"/>
  <c r="K59" i="257"/>
  <c r="J60" i="257"/>
  <c r="K60" i="257"/>
  <c r="J61" i="257"/>
  <c r="K61" i="257"/>
  <c r="D43" i="257" l="1"/>
  <c r="C43" i="257"/>
  <c r="C61" i="257"/>
  <c r="C59" i="257"/>
  <c r="C54" i="257"/>
  <c r="C53" i="257"/>
  <c r="C52" i="257"/>
  <c r="H49" i="257"/>
  <c r="C50" i="257"/>
  <c r="D51" i="257"/>
  <c r="C49" i="257"/>
  <c r="G48" i="257"/>
  <c r="F46" i="257"/>
  <c r="C35" i="257"/>
  <c r="C47" i="257"/>
  <c r="C45" i="257"/>
  <c r="E46" i="257"/>
  <c r="F60" i="257"/>
  <c r="H58" i="257"/>
  <c r="E55" i="257"/>
  <c r="E51" i="257"/>
  <c r="D49" i="257"/>
  <c r="C44" i="257"/>
  <c r="G43" i="257"/>
  <c r="E60" i="257"/>
  <c r="C60" i="257"/>
  <c r="C55" i="257"/>
  <c r="E49" i="257"/>
  <c r="D48" i="257"/>
  <c r="C46" i="257"/>
  <c r="D58" i="257"/>
  <c r="F58" i="257"/>
  <c r="F51" i="257"/>
  <c r="E43" i="257"/>
  <c r="C48" i="257"/>
  <c r="E58" i="257"/>
  <c r="F54" i="257"/>
  <c r="F59" i="257"/>
  <c r="F55" i="257"/>
  <c r="H51" i="257"/>
  <c r="G49" i="257"/>
  <c r="F48" i="257"/>
  <c r="F45" i="257"/>
  <c r="H43" i="257"/>
  <c r="F61" i="257"/>
  <c r="F52" i="257"/>
  <c r="F47" i="257"/>
  <c r="H60" i="257"/>
  <c r="D60" i="257"/>
  <c r="G58" i="257"/>
  <c r="C58" i="257"/>
  <c r="H55" i="257"/>
  <c r="D55" i="257"/>
  <c r="F53" i="257"/>
  <c r="G51" i="257"/>
  <c r="C51" i="257"/>
  <c r="F49" i="257"/>
  <c r="E48" i="257"/>
  <c r="H46" i="257"/>
  <c r="D46" i="257"/>
  <c r="F43" i="257"/>
  <c r="G60" i="257"/>
  <c r="G55" i="257"/>
  <c r="F50" i="257"/>
  <c r="H48" i="257"/>
  <c r="G46" i="257"/>
  <c r="F44" i="257"/>
  <c r="E61" i="257"/>
  <c r="E59" i="257"/>
  <c r="E54" i="257"/>
  <c r="E53" i="257"/>
  <c r="E52" i="257"/>
  <c r="E50" i="257"/>
  <c r="E35" i="257"/>
  <c r="E47" i="257"/>
  <c r="E45" i="257"/>
  <c r="E44" i="257"/>
  <c r="H61" i="257"/>
  <c r="D61" i="257"/>
  <c r="H59" i="257"/>
  <c r="D59" i="257"/>
  <c r="H54" i="257"/>
  <c r="D54" i="257"/>
  <c r="H53" i="257"/>
  <c r="D53" i="257"/>
  <c r="H52" i="257"/>
  <c r="D52" i="257"/>
  <c r="H50" i="257"/>
  <c r="D50" i="257"/>
  <c r="D35" i="257"/>
  <c r="H47" i="257"/>
  <c r="D47" i="257"/>
  <c r="H45" i="257"/>
  <c r="D45" i="257"/>
  <c r="H44" i="257"/>
  <c r="D44" i="257"/>
  <c r="G61" i="257"/>
  <c r="G59" i="257"/>
  <c r="G54" i="257"/>
  <c r="G53" i="257"/>
  <c r="G52" i="257"/>
  <c r="G50" i="257"/>
  <c r="G47" i="257"/>
  <c r="G45" i="257"/>
  <c r="G44" i="257"/>
  <c r="B1" i="257" l="1"/>
  <c r="K42" i="257" l="1"/>
  <c r="J42" i="257"/>
  <c r="K41" i="257"/>
  <c r="J41" i="257"/>
  <c r="K40" i="257"/>
  <c r="J40" i="257"/>
  <c r="K39" i="257"/>
  <c r="J39" i="257"/>
  <c r="K38" i="257"/>
  <c r="J38" i="257"/>
  <c r="K37" i="257"/>
  <c r="J37" i="257"/>
  <c r="K36" i="257"/>
  <c r="J36" i="257"/>
  <c r="E40" i="257" l="1"/>
  <c r="F42" i="257"/>
  <c r="F39" i="257"/>
  <c r="D41" i="257"/>
  <c r="D40" i="257"/>
  <c r="D36" i="257"/>
  <c r="D38" i="257"/>
  <c r="C41" i="257"/>
  <c r="C38" i="257"/>
  <c r="D39" i="257"/>
  <c r="G41" i="257"/>
  <c r="C42" i="257"/>
  <c r="D42" i="257"/>
  <c r="H41" i="257"/>
  <c r="F37" i="257"/>
  <c r="F38" i="257"/>
  <c r="H38" i="257"/>
  <c r="F41" i="257"/>
  <c r="H42" i="257"/>
  <c r="G37" i="257"/>
  <c r="H37" i="257"/>
  <c r="C37" i="257"/>
  <c r="D37" i="257"/>
  <c r="E36" i="257"/>
  <c r="G36" i="257"/>
  <c r="E39" i="257"/>
  <c r="G40" i="257"/>
  <c r="C36" i="257"/>
  <c r="H36" i="257"/>
  <c r="E38" i="257"/>
  <c r="G39" i="257"/>
  <c r="C40" i="257"/>
  <c r="H40" i="257"/>
  <c r="E42" i="257"/>
  <c r="F36" i="257"/>
  <c r="E37" i="257"/>
  <c r="G38" i="257"/>
  <c r="C39" i="257"/>
  <c r="H39" i="257"/>
  <c r="F40" i="257"/>
  <c r="E41" i="257"/>
  <c r="G42" i="257"/>
</calcChain>
</file>

<file path=xl/sharedStrings.xml><?xml version="1.0" encoding="utf-8"?>
<sst xmlns="http://schemas.openxmlformats.org/spreadsheetml/2006/main" count="4585" uniqueCount="821">
  <si>
    <t>ΚΩΔ.</t>
  </si>
  <si>
    <t>025</t>
  </si>
  <si>
    <t>502</t>
  </si>
  <si>
    <t>500</t>
  </si>
  <si>
    <t>210</t>
  </si>
  <si>
    <t>Φ.Π.Α.</t>
  </si>
  <si>
    <t>Αερόσακος οδηγού</t>
  </si>
  <si>
    <t>199</t>
  </si>
  <si>
    <t>519</t>
  </si>
  <si>
    <t>008</t>
  </si>
  <si>
    <t>041</t>
  </si>
  <si>
    <t>055</t>
  </si>
  <si>
    <t>508</t>
  </si>
  <si>
    <t>523</t>
  </si>
  <si>
    <t>029</t>
  </si>
  <si>
    <t>ΠΕΡΙΓΡΑΦΗ</t>
  </si>
  <si>
    <t>450</t>
  </si>
  <si>
    <t>132</t>
  </si>
  <si>
    <t>941</t>
  </si>
  <si>
    <t>Τέλη Ταξινόμησης</t>
  </si>
  <si>
    <t>-</t>
  </si>
  <si>
    <t>140</t>
  </si>
  <si>
    <t>Αυτόματος κλιματισμός</t>
  </si>
  <si>
    <t>392</t>
  </si>
  <si>
    <t>8GB</t>
  </si>
  <si>
    <t>293</t>
  </si>
  <si>
    <t>365</t>
  </si>
  <si>
    <t>077</t>
  </si>
  <si>
    <t>081</t>
  </si>
  <si>
    <t>782</t>
  </si>
  <si>
    <t>835</t>
  </si>
  <si>
    <t>960</t>
  </si>
  <si>
    <t>NHR</t>
  </si>
  <si>
    <t>361</t>
  </si>
  <si>
    <t>6JA</t>
  </si>
  <si>
    <t>4B0</t>
  </si>
  <si>
    <t>LM1</t>
  </si>
  <si>
    <t>742</t>
  </si>
  <si>
    <t>749</t>
  </si>
  <si>
    <t>4HH</t>
  </si>
  <si>
    <t>4HB</t>
  </si>
  <si>
    <t>4WH</t>
  </si>
  <si>
    <t>4YV</t>
  </si>
  <si>
    <t>149</t>
  </si>
  <si>
    <t>499</t>
  </si>
  <si>
    <t>692</t>
  </si>
  <si>
    <t>738</t>
  </si>
  <si>
    <t>520</t>
  </si>
  <si>
    <t>Τιμή Προ Φόρων (€)</t>
  </si>
  <si>
    <t xml:space="preserve">Προτεινόμενη Τιμή Λιανικής (€) </t>
  </si>
  <si>
    <t>8F5</t>
  </si>
  <si>
    <t>Φ.Π.Α. (€)</t>
  </si>
  <si>
    <t>Τ. Τ. (€)</t>
  </si>
  <si>
    <t>ΠΡΟΤΕΙΝΟΜΕΝΗ  ΛΙΑΝΙΚΗ ΤΙΜΗ</t>
  </si>
  <si>
    <t>Std</t>
  </si>
  <si>
    <t>ΠΡΟΤΕΙΝΟΜΕΝΗ ΛΙΑΝΙΚΗ ΤΙΜΗ (€)</t>
  </si>
  <si>
    <t>Βασική Τιμή Προ Φόρων</t>
  </si>
  <si>
    <t>ΒΑΣΙΚΟΣ &amp; ΠΡΟΑΙΡΕΤΙΚΟΣ ΕΞΟΠΛΙΣΜΟΣ</t>
  </si>
  <si>
    <t>Υπόμνημα</t>
  </si>
  <si>
    <t>Διαχωριστικό χώρου φόρτωσης χωρίς τζάμι</t>
  </si>
  <si>
    <t>6HQ</t>
  </si>
  <si>
    <t>Ποτηροθήκη</t>
  </si>
  <si>
    <t>Θήκη κάτω από την οροφή της καμπίνας</t>
  </si>
  <si>
    <t>734</t>
  </si>
  <si>
    <t>Πίσω ανάρτηση με ενισχυμένα φύλλα σούστας</t>
  </si>
  <si>
    <t>Κάθισμα οδηγού με οσφυϊική ρύθμιση &amp; υποβραχιόνιο</t>
  </si>
  <si>
    <t>Διπλό κάθισμα συνοδηγών</t>
  </si>
  <si>
    <t>Γάντζοι πρόσδεσης φορτίου στο πάτωμα του χώρου φόρτωσης</t>
  </si>
  <si>
    <t>007</t>
  </si>
  <si>
    <t>Αριστερή συρόμενη πόρτα</t>
  </si>
  <si>
    <t>Ηλεκτρική θύρα σύνδεσης για διασκευές</t>
  </si>
  <si>
    <t>TPMS (Σύστημα Παρακολούθησης Πίεσης Ελαστικών)</t>
  </si>
  <si>
    <t>Διπλός αερόσακος συνοδηγών</t>
  </si>
  <si>
    <t>Δεξιά συρόμενη πόρτα με τζάμι</t>
  </si>
  <si>
    <t>Δεξαμενή πετρελαίου 90lt</t>
  </si>
  <si>
    <t>Προεγκατάσταση κοτσαδόρου</t>
  </si>
  <si>
    <t>3° κλειδί με τηλεχειρισμό</t>
  </si>
  <si>
    <t>5CL</t>
  </si>
  <si>
    <t>5EV</t>
  </si>
  <si>
    <t>Πινακιδάκι "CIAO FIAT"</t>
  </si>
  <si>
    <t>Σταθερός κοτσαδόρος</t>
  </si>
  <si>
    <t xml:space="preserve">Πινακιδάκι FIX&amp;GO </t>
  </si>
  <si>
    <t>CRUISE CONTROL με περιοριστή ταχύτητας</t>
  </si>
  <si>
    <t>Πίσω τραβέρσα με χώρο για ρεζέρβα και ενσωματωμένα φωτιστικά σώματα</t>
  </si>
  <si>
    <t>Σήμα 'Fiat Ducato'</t>
  </si>
  <si>
    <t>5PP</t>
  </si>
  <si>
    <t>S</t>
  </si>
  <si>
    <t>Αυξημένο ωφέλιμο φορτίο</t>
  </si>
  <si>
    <t>4YR</t>
  </si>
  <si>
    <t>Φώτα πλευρικής σήμανσης</t>
  </si>
  <si>
    <t>Σύστημα συναγερμού &amp; σύστημα deadlock</t>
  </si>
  <si>
    <t>1U9</t>
  </si>
  <si>
    <t>1U8</t>
  </si>
  <si>
    <t>Optional</t>
  </si>
  <si>
    <t>N/A</t>
  </si>
  <si>
    <t>Κωδικός MVS</t>
  </si>
  <si>
    <t>5CK</t>
  </si>
  <si>
    <t>5DN</t>
  </si>
  <si>
    <t>7B2</t>
  </si>
  <si>
    <t>Σύστημα παρακολούθησης πίεσης ελαστικών TPMS</t>
  </si>
  <si>
    <t>2QF</t>
  </si>
  <si>
    <t>2QC</t>
  </si>
  <si>
    <t>Ελαστικά ενεργειακής κλάσης Α</t>
  </si>
  <si>
    <t>358</t>
  </si>
  <si>
    <t>02T</t>
  </si>
  <si>
    <t>056</t>
  </si>
  <si>
    <t>1KG</t>
  </si>
  <si>
    <t>3 θέσεις στην 1η σειρά καθισμάτων</t>
  </si>
  <si>
    <t>2U2</t>
  </si>
  <si>
    <t>TPMS Σύστημα ελέγχου πιέσεως ελαστικών</t>
  </si>
  <si>
    <t>3RB</t>
  </si>
  <si>
    <t>Χωρίς κεντρικό καθρέπτη</t>
  </si>
  <si>
    <t>465</t>
  </si>
  <si>
    <t>Προεγκατάσταση για ρυμούλκηση του οχήματος</t>
  </si>
  <si>
    <t>516</t>
  </si>
  <si>
    <t>Διπλή πίσω πόρτα χωρίς τζάμια, άνοιγμα 180 μοιρών</t>
  </si>
  <si>
    <t>Δεξιά συρόμενη πόρτα</t>
  </si>
  <si>
    <t>5DL</t>
  </si>
  <si>
    <t>Εξωτερικό χρώμα Λευκό του πάγου</t>
  </si>
  <si>
    <t>GTR</t>
  </si>
  <si>
    <t xml:space="preserve">Φώτα ημέρας DRL </t>
  </si>
  <si>
    <t>026</t>
  </si>
  <si>
    <t>2U9</t>
  </si>
  <si>
    <t>2 πλαϊνές συρόμενες πόρτες (αριστερά, δεξιά)</t>
  </si>
  <si>
    <t>5DP</t>
  </si>
  <si>
    <t>7ET</t>
  </si>
  <si>
    <t>07D</t>
  </si>
  <si>
    <t>Εξωτερικό χρώμα Γκρι Artense Μεταλλικό</t>
  </si>
  <si>
    <t>Εξωτερικό χρώμα Μαύρο Πέρλα Μεταλλικό</t>
  </si>
  <si>
    <t>MVS</t>
  </si>
  <si>
    <t>280</t>
  </si>
  <si>
    <t>Δεξιά συρόμενη πόρτα χωρίς παράθυρο</t>
  </si>
  <si>
    <t>Κιτ Fix &amp; Go</t>
  </si>
  <si>
    <t>JY1</t>
  </si>
  <si>
    <t>40K</t>
  </si>
  <si>
    <t>TBB</t>
  </si>
  <si>
    <t>Εφεδρικός τροχός &amp; εργαλεία, διάστασης 15" για ζάντες 15", και 16" για ζάντες 16" &amp; 17" (PACK TECNICO)</t>
  </si>
  <si>
    <t>XH3</t>
  </si>
  <si>
    <t>Ηλεκτρικό φρένο στάθμευσης</t>
  </si>
  <si>
    <t>Ανοικτό Γκρι μεταλλικό ACIER</t>
  </si>
  <si>
    <t>Μαύρο μεταλλικό ONYX</t>
  </si>
  <si>
    <t>614</t>
  </si>
  <si>
    <t>736</t>
  </si>
  <si>
    <t>2 πλευρικές συρόμενες πόρτες χωρίς παράθυρα</t>
  </si>
  <si>
    <t>8JU</t>
  </si>
  <si>
    <t>5Z0</t>
  </si>
  <si>
    <t>475</t>
  </si>
  <si>
    <t>4MZ</t>
  </si>
  <si>
    <t>2PX</t>
  </si>
  <si>
    <t>01P</t>
  </si>
  <si>
    <t>Αυτόματο κιβώτιο 9 σχέσεων</t>
  </si>
  <si>
    <t>Ατσάλινοι τροχοί 15"</t>
  </si>
  <si>
    <t>FIX &amp; GO Κιτ επισκευής ελαστικού</t>
  </si>
  <si>
    <t>Προφυλακτήρες σαγρέ σε μαύρο χρώμα</t>
  </si>
  <si>
    <t>Δίφυλλη πίσω πόρτα χωρίς τζάμια</t>
  </si>
  <si>
    <t>Ατσάλινοι τροχοί 16"</t>
  </si>
  <si>
    <t>Αποσπώμενος κοτσαδόρος</t>
  </si>
  <si>
    <t>Σκαλοπάτι πλαϊνής συρόμενης πόρτας</t>
  </si>
  <si>
    <t>Ηχητική ειδοποίηση οπισθοπορείας για προστασία πεζών</t>
  </si>
  <si>
    <t>Ηλεκτρικά ρυθμιζόμενοι &amp; θερμαινόμενοι καθρέπτες</t>
  </si>
  <si>
    <t>RADIO με οθόνη 5" BLUETOOTH &amp; DAB</t>
  </si>
  <si>
    <t>ESP (ELECTRONIC STABILITY PROGRAM) &amp; LAC (LOAD ADAPTATIVE CONTROL)</t>
  </si>
  <si>
    <t>Αισθητήρες στάθμευσης πίσω</t>
  </si>
  <si>
    <t>Κοτσαδόρος αποσπώμενος monoblock με πρίζα 13-pin</t>
  </si>
  <si>
    <t xml:space="preserve">Ανοιχτοί αποθηκευτικοί χώροι κεντρικά &amp; χαμηλά στην πλευρά των συνοδηγών &amp; κλειστό ντουλαπάκι συνοδηγών </t>
  </si>
  <si>
    <t>Εμπρόσθιοι αερόσακοι οδηγού &amp; συνοδηγών</t>
  </si>
  <si>
    <t>Ηλεκτρικά ρυθμιζόμενοι &amp; θερμαινόμενοι εξωτερικοί καθρέπτες</t>
  </si>
  <si>
    <t xml:space="preserve">Ενιαία πίσω πόρτα με σταθερό παράθυρο, αντίσταση &amp; υαλοκαθαριστήρα </t>
  </si>
  <si>
    <t>Κλιματισμός εμπρός με χειροκίνητη ρύθμιση</t>
  </si>
  <si>
    <t>Κάθισμα οδηγού με υποβραχιόνιο, ρύθμιση ύψους, οσφυϊκή &amp; 2θέσιος πάγκος συνοδηγών με αποθηκευτικό χώρο</t>
  </si>
  <si>
    <t>2 κλειδιά με 3 πλήκτρα (χωρίς keyless)</t>
  </si>
  <si>
    <t>Hill Climb Assist</t>
  </si>
  <si>
    <t>Ρεζέρβα κανονικού μεγέθους με μαύρη ατσάλινη ζάντα (PACK TECNICO)</t>
  </si>
  <si>
    <t>Διαχωριστικό χώρου φόρτωσης με τζάμι (PACK TECNICO)</t>
  </si>
  <si>
    <t xml:space="preserve"> </t>
  </si>
  <si>
    <t>2905L32</t>
  </si>
  <si>
    <t>DUCATO VAN 3.3tn 2.2 140HP L2H1</t>
  </si>
  <si>
    <t>290AL42</t>
  </si>
  <si>
    <t>DUCATO VAN 3.5tn 2.2 140HP L2H1 AUTO</t>
  </si>
  <si>
    <t>DUCATO VAN 3.5tn 2.2 140HP L2H2</t>
  </si>
  <si>
    <t>290AG32</t>
  </si>
  <si>
    <t>DUCATO VAN 3.5tn 2.2 140HP L2H2 AUTO</t>
  </si>
  <si>
    <t>290AG42</t>
  </si>
  <si>
    <t xml:space="preserve">DUCATO VAN 3.5tn 2.2 140HP L3H2 </t>
  </si>
  <si>
    <t>290BG32</t>
  </si>
  <si>
    <t>290BA32</t>
  </si>
  <si>
    <t xml:space="preserve">DUCATO VAN 3.5tn 2.2 140HP L3H3 </t>
  </si>
  <si>
    <t>290A732</t>
  </si>
  <si>
    <t xml:space="preserve">DUCATO DROPSIDE 3.5tn 2.2 140HP L2 </t>
  </si>
  <si>
    <t>290B732</t>
  </si>
  <si>
    <t>290C732</t>
  </si>
  <si>
    <t>290B932</t>
  </si>
  <si>
    <t>DUCATO DROPSIDE 3.5tn 2.2 140Hp L3</t>
  </si>
  <si>
    <t>DUCATO DROPSIDE 3.5tn 2.2 140Hp L4</t>
  </si>
  <si>
    <t>DUCATO DROPSIDE DOUBLE CABIN 3.5tn 2.2 140Hp L4</t>
  </si>
  <si>
    <t>290AC32</t>
  </si>
  <si>
    <t>DUCATO CHASSIS 3.5tn 2.2 140Hp L2</t>
  </si>
  <si>
    <t>290LC32</t>
  </si>
  <si>
    <t>DUCATO CHASSIS 3.5tn 2.2 140Hp L3</t>
  </si>
  <si>
    <t>DUCATO CHASSIS 3.5tn 2.2 140Hp L2+</t>
  </si>
  <si>
    <t>290BC32</t>
  </si>
  <si>
    <t>DUCATO CHASSIS 3.5tn 2.2 140Hp L4</t>
  </si>
  <si>
    <t>290BD32</t>
  </si>
  <si>
    <t>DUCATO CHASSIS DOUBLE CABIN 3.5tn 2.2 140Hp L3</t>
  </si>
  <si>
    <t xml:space="preserve">Διπλό κάθισμα συνοδηγών με ζώνη 3 σημείων για τον μεσαίο </t>
  </si>
  <si>
    <t>Κάμερα οπισθοπορείας</t>
  </si>
  <si>
    <t>TBM Βασικό Connectivity για Intelligent Speed Assist</t>
  </si>
  <si>
    <t>RDG</t>
  </si>
  <si>
    <t>Telematic Box</t>
  </si>
  <si>
    <t>Cruise Control με περιοριστή ταχύτητας</t>
  </si>
  <si>
    <t>000</t>
  </si>
  <si>
    <t>Εργοστασιακός κωδικός χωρίς χρέωση</t>
  </si>
  <si>
    <t>31R</t>
  </si>
  <si>
    <t>Οδηγός χρήσης</t>
  </si>
  <si>
    <t>Πακέτο Διασκευής, περιλ. ηλεκτρική θύρα σύνδεσης, ενισχυμένο δυναμό (220Α) &amp; ενισχυμένη μπαταρία (105Ah)</t>
  </si>
  <si>
    <t>Λάστιχα 4 εποχών</t>
  </si>
  <si>
    <t>Διθέσιος πάγκος επιβατών "Eat&amp;Work", περιλ.μπροστινό πάγκο συνοδηγού με λειτουργία φαγητού και εργασίας + πάγκο συνοδηγού με υποβραχιόνιο, κάθισμα οδηγού με υποβραχιόνιο, οσφυϊκή ρύθμιση και θήκη κάτω από το κάθισμα οδηγού</t>
  </si>
  <si>
    <t>38C</t>
  </si>
  <si>
    <t xml:space="preserve">Πακέτο VISIBILITY PLUS, περιλ προβολείς LED με αναγνώριση μεγάλης σκάλας, προβολείς ομίχλης με λειτουργία στροφής, αυτόματη λειτουργία φώτων &amp; υαλοκαθαριστήρων </t>
  </si>
  <si>
    <t>5F8</t>
  </si>
  <si>
    <t>Ενισχυμένη Μπαταρία 105Ah</t>
  </si>
  <si>
    <t>7KK</t>
  </si>
  <si>
    <t>Ενισχυμένο Δυναμό 220Α</t>
  </si>
  <si>
    <t>AW5</t>
  </si>
  <si>
    <t>Πακέτο HANDSFREE &amp; SOCKET, περιλ.είσοδο χωρίς κλειδί και κουμπί εκκίνησης, ηλεκτρικό χειρόφρενο, 230V πρίζα</t>
  </si>
  <si>
    <t>AW8</t>
  </si>
  <si>
    <t>Πακέτο CITY PLUS, περιλ.ενεργό σύστημα υποβοήθησης τυφλού σημείου, ηλεκτρικά αναδιπλούμενους καθρέπτες, αισθητήρες στάθμευσης 360, ψηφιακό καθρέπτη οπισθοπορείας</t>
  </si>
  <si>
    <t>AWA</t>
  </si>
  <si>
    <t xml:space="preserve">Πακέτο TECHNO PLUS, περιλ.10" Radio με Nav, Andoid auto &amp; CarPlay, αυτόματο κλιματισμό, διπλή θύρα φόρτισης USB, Υπηρεσίες συνδεσιμότητας (connected services), ασύρματο φορτιστή κινητού, πλήρως ψηφιακό καντράν </t>
  </si>
  <si>
    <t>AYZ</t>
  </si>
  <si>
    <t>Πακέτο VISIBILITY, περιλ.αυτόματη λειτουργία φώτων &amp; υαλοκαθαριστήρων με αναγνώριση μεγάλης σκάλας, προβολείς ομίχλης με λειτουργία στροφής</t>
  </si>
  <si>
    <t>739</t>
  </si>
  <si>
    <t xml:space="preserve">Λευκό χρώμα </t>
  </si>
  <si>
    <t xml:space="preserve">Διπλός αερόσακος συνοδηγών </t>
  </si>
  <si>
    <t>8EJ</t>
  </si>
  <si>
    <t>042</t>
  </si>
  <si>
    <t>Εξωτερικοί καθρέπτες για κιτ αμαξώματος 2,35 m</t>
  </si>
  <si>
    <t>AX6</t>
  </si>
  <si>
    <t xml:space="preserve">Πακέτο CITY CHASSIS, περιλ.ψηφιακό εσωτερικό καθρέπτη &amp; ηλεκτρικά αναδιπλούμενους καθρέπτες </t>
  </si>
  <si>
    <t>505BG12</t>
  </si>
  <si>
    <t>505BA12</t>
  </si>
  <si>
    <t>505CG12</t>
  </si>
  <si>
    <t>505CA12</t>
  </si>
  <si>
    <t xml:space="preserve">DUCATO VAN 3.5tn BEV 110KW L3H2 </t>
  </si>
  <si>
    <t>DUCATO VAN 3.5tn BEV 110KW L3H3</t>
  </si>
  <si>
    <t>DUCATO VAN 3.5tn BEV 110KW L4H2</t>
  </si>
  <si>
    <t>DUCATO VAN 3.5tn BEV 110KW L4H3</t>
  </si>
  <si>
    <t xml:space="preserve">Ηλεκτρική αντίσταση στα πίσω τζάμια </t>
  </si>
  <si>
    <t xml:space="preserve">Διαχωριστικό χώρου φόρτωσης με τζάμι </t>
  </si>
  <si>
    <t xml:space="preserve">Δίφυλλη πίσω πόρτα με τζάμια </t>
  </si>
  <si>
    <t>Πλαϊνά προστατευτικά χώρου φόρτωσης ως τη μέση</t>
  </si>
  <si>
    <t>07E</t>
  </si>
  <si>
    <t>Mode 4 φόρτιση</t>
  </si>
  <si>
    <t xml:space="preserve">17C </t>
  </si>
  <si>
    <t>Καλώδιο φόρτισης Mode 3</t>
  </si>
  <si>
    <t>Οθόνη TFT 7" στον πίνακα οργάνων</t>
  </si>
  <si>
    <t>RTK</t>
  </si>
  <si>
    <t>Υπηρεσίες συνδεσιμότητας</t>
  </si>
  <si>
    <t>DUCATO CHASSIS SINGLE CAB 3.5T BEV 110KW L4</t>
  </si>
  <si>
    <t>505CC12</t>
  </si>
  <si>
    <t>DUCATO CHASSIS DOUBLE CAB 3.5T BEV 110KW L3</t>
  </si>
  <si>
    <t>505BD12</t>
  </si>
  <si>
    <t>505CD12</t>
  </si>
  <si>
    <t>DUCATO CHASSIS DOUBLE CAB 3.5T BEV 110KW L4</t>
  </si>
  <si>
    <t>505B712</t>
  </si>
  <si>
    <t>505C712</t>
  </si>
  <si>
    <t>DUCATO DROPSIDE 3.5tn BEV 110KW L3</t>
  </si>
  <si>
    <t>DUCATO DROPSIDE 3.5tn BEV 110KW L4</t>
  </si>
  <si>
    <t xml:space="preserve">Μπάρες προστασίας δικυκλιστών </t>
  </si>
  <si>
    <t>Σύστημα ελέγχου πρόσφυσης Traction &amp; σύστημα ελεγχόμενης κατάβασης</t>
  </si>
  <si>
    <t>Air condition με χειροκίνητη ρύθμιση</t>
  </si>
  <si>
    <t>Διπλό κάθισμα συνοδηγών με ζώνη 3 σημείων για τον μεσαίο επιβάτη</t>
  </si>
  <si>
    <t>Φώτα ημέρας DRL</t>
  </si>
  <si>
    <t>Διθέσιος πάγκος επιβατών "Eat&amp;Work", περιλ.μπροστινό πάγκο συνοδηγών με λειτουργία φαγητού / εργασίας και υποβραχιόνιο, κάθισμα οδηγού με υποβραχιόνιο, οσφυϊκή ρύθμιση και θήκη στη βάση του</t>
  </si>
  <si>
    <t xml:space="preserve">Πακέτο VISIBILITY PLUS, περιλ. προβολείς LED με αναγνώριση μεγάλης σκάλας, προβολείς ομίχλης με λειτουργία στροφής, αυτόματη λειτουργία φώτων &amp; υαλοκαθαριστήρων </t>
  </si>
  <si>
    <t>Πακέτο HANDSFREE &amp; SOCKET, περιλ.είσοδο χωρίς κλειδί και κουμπί εκκίνησης, ηλεκτρικό χειρόφρενο, πρίζα 230V</t>
  </si>
  <si>
    <t>Πακέτο CITY PLUS, περιλ.ενεργό σύστημα υποβοήθησης τυφλού σημείου, ηλεκτρικά αναδιπλ. καθρέπτες, αισθητήρες στάθμευσης 360, ψηφιακό καθρέπτη οπισθοπορείας</t>
  </si>
  <si>
    <t xml:space="preserve">Πακέτο TECHNO PLUS, περιλ. 10" Radio με Nav, Android Αuto &amp; Apple Car Play, αυτόματο κλιματισμό, διπλή θύρα φόρτισης USB, Υπηρεσίες συνδεσιμότητας, ασύρματο φορτιστή κινητού, πλήρως ψηφιακό καντράν </t>
  </si>
  <si>
    <t>AVT</t>
  </si>
  <si>
    <t>Θήκη κάτω από την οροφή της καμπίνας οδηγού - συνοδηγών</t>
  </si>
  <si>
    <t>Παστέλ χρώμα Γκρι Lanzarote (κωδ. 395)</t>
  </si>
  <si>
    <t>Παστέλ χρώμα Γκρι Expedition (κωδ. 676)</t>
  </si>
  <si>
    <t>Μεταλλικό χρώμα (Γκρι Artense 113 / Μαύρο 632 / Γκρι Iron 691)</t>
  </si>
  <si>
    <t>Μαύρη υφασμάτινη επένδυση καθισμάτων (κωδ. 173)</t>
  </si>
  <si>
    <t>Σύστημα ελέγχου πρόσφυσης Traction+ &amp; σύστημα ελεγχόμενης κατάβασης</t>
  </si>
  <si>
    <t>Πακέτο WORKSITE LIGHT περιλ.σύστημα ελέγχου πρόσφυσης Traction+, ελαστικά M&amp;S, ενισχυμένη πίσω ανάρτηση, εφεδρικό τροχό κανονικών διαστάσεων και γρύλο</t>
  </si>
  <si>
    <t>7ΚΚ</t>
  </si>
  <si>
    <t>316</t>
  </si>
  <si>
    <t>4DH</t>
  </si>
  <si>
    <t>Εφεδρικός τροχός κανονικών διαστάσεων &amp; γρύλος ανύψωσης</t>
  </si>
  <si>
    <t>Εφεδρικός τροχός κανονικών διαστάσεων &amp; γρύλος ανύψωσης (PACK TECNICO)</t>
  </si>
  <si>
    <t xml:space="preserve">Πακέτο TECHNO PLUS, περιλ. 10" Radio με Nav, Android Αuto &amp; Apple Car Play, αυτόματο κλιματισμό, διπλή θύρα φόρτισης USB, υπηρεσίες συνδεσιμότητας, ασύρματο φορτιστή κινητού, πλήρως ψηφιακό καντράν </t>
  </si>
  <si>
    <t>Διθέσιος πάγκος επιβατών "Eat&amp;Work", περιλ.μπροστινό πάγκο συνοδηγού με λειτουργία φαγητού και εργασίας &amp; πάγκο συνοδηγού με υποβραχιόνιο, κάθισμα οδηγού με υποβραχιόνιο, οσφυϊκή ρύθμιση και θήκη κάτω από το κάθισμα οδηγού</t>
  </si>
  <si>
    <t>290CC32</t>
  </si>
  <si>
    <t>Λευκό ICE</t>
  </si>
  <si>
    <t>Ασύμετρη (1/3 δεξιά - 2/3 αριστερά) διπλή πίσω πόρτα χωρίς τζάμια, άνοιγμα 180° με κλειδαριά</t>
  </si>
  <si>
    <t>Σταθερό διαχωριστικό χώρου φόρτωσης χωρίς τζάμι με γάντζο για ρούχα</t>
  </si>
  <si>
    <t>4HE</t>
  </si>
  <si>
    <t>5ZJ</t>
  </si>
  <si>
    <t>Πακέτο MAGIC CARGO, περιλ. κάθισμα πάγκου επιβατών (διπλό) &amp; τραπέζι γραφής (PACK TECNICO)</t>
  </si>
  <si>
    <t>80K</t>
  </si>
  <si>
    <t>Επένδυση δαπέδου + πλευρική επένδυση από πολυπροπυλένιο (PACK TECNICO)</t>
  </si>
  <si>
    <t>1KU</t>
  </si>
  <si>
    <t>Πακέτο FREIGHT, περιλ. στο χώρο φόρτωσης 4 άγκιστρα, φωτισμό LED, παροχή 12V &amp; 230V</t>
  </si>
  <si>
    <t>4ZF</t>
  </si>
  <si>
    <t>3CG</t>
  </si>
  <si>
    <t>Τροχοί 15" με ελαστικά 195/65 R15</t>
  </si>
  <si>
    <t>Πακέτο COMFORT, περιλ.ηλεκτρικά αναδιπλούμενους και θερμαινόμενους καθρέπτες, πακέτο ορατότητας, ενισχυμένη ηχομόνωση Lv3, πλαστικό δάπεδο στον χώρο των επιβατών, κλειστό κατώτερο ντουλαπάκι συνοδηγού (συνδυάζεται με το 5ZJ)</t>
  </si>
  <si>
    <t>Πακέτο WORKSITE, περιλ. αυξημένο ύψος από το έδαφος, προστατευτική ποδιά κινητήρα, ενισχυμένα ελαστικά (συνδυάζεται με το ΤΒΒ)</t>
  </si>
  <si>
    <t>RDN</t>
  </si>
  <si>
    <t>3CU</t>
  </si>
  <si>
    <t>Τροχοί 16" με ελαστικά 205/60 R16</t>
  </si>
  <si>
    <t>On board φορτιστής 7,4kw</t>
  </si>
  <si>
    <t>3CY</t>
  </si>
  <si>
    <t>Πακέτο SAFETY, περιλ. Intelligent Speed Assist &amp; Ειδοποίηση ορίων ταχύτητας, σύστημα διατήρησης λωρίδας κυκλοφορίας, Advanced Emergency Braking, Cruise control, Ανίχνευση κόπωσης οδηγού, Αυτόματη λειτουργία φώτων πορείας</t>
  </si>
  <si>
    <t>52B</t>
  </si>
  <si>
    <t xml:space="preserve">Πίσω αισθητήρες στάθμευσης </t>
  </si>
  <si>
    <t>E03</t>
  </si>
  <si>
    <t>ePTO: παροχή 400V για διασκευές</t>
  </si>
  <si>
    <t>Smartphone station Entry με smartphone αναγνώρισης φωνής (μόνο 1), εντολές στο τιμόνι, DAB, χωρίς ραδιόφωνο, 2 βύσματα USB (2 φορτίσεις)</t>
  </si>
  <si>
    <t>On board φορτιστής 11kw (PACK TECNICO)</t>
  </si>
  <si>
    <t>Διαχωριστικό χώρου φόρτωσης με σταθερό τζάμι και άγκιστρο ρούχων (PACK TECNICO)</t>
  </si>
  <si>
    <t>FFZ</t>
  </si>
  <si>
    <t>FA6</t>
  </si>
  <si>
    <t>FI3</t>
  </si>
  <si>
    <t>FHF</t>
  </si>
  <si>
    <t>Προβολείς αλογόνου</t>
  </si>
  <si>
    <t>Πακέτο SAFETY, περιλ. αισθητήρες φώτων και βροχής, πληροφορίες ταχύτητας και έξυπνη υποβοήθηση ταχύτητας, υποβοήθηση μεγάλης σκάλας φώτων, σύστημα διατήρησης λωρίδας κυκλοφορίας, αυτόματο φρενάρισμα έκτακτης ανάγκης, cruise control/speed limiter, ανίχνευση κόπωσης οδηγού, σύστημα παρακολούθησης πίεσης ελαστικών</t>
  </si>
  <si>
    <t xml:space="preserve">Μαύρος εμπρόσθιος &amp;  οπίσθιος προφυλακτήρας προφυλακτήρας, μαύροι καθρέπτες &amp; χειρολαβές θυρών </t>
  </si>
  <si>
    <t xml:space="preserve">Ψηφιακό καντράν </t>
  </si>
  <si>
    <t>Fiat Connect Box (κλήση έκτακτης ανάγκης και κλήση οδικής βοήθειας)</t>
  </si>
  <si>
    <t>FI8</t>
  </si>
  <si>
    <t>FHO</t>
  </si>
  <si>
    <t>FHN</t>
  </si>
  <si>
    <t>Συμμετρικές πίσω πόρτες 50/50 με τζάμια, θερμαινόμενο σύστημα και υαλοκαθαριστήρα σε κάθε πόρτα. Άνοιγμα 180°, με κλειδαριά μόνο στην αριστερή πόρτα.</t>
  </si>
  <si>
    <t>FEK</t>
  </si>
  <si>
    <t xml:space="preserve">Πλαϊνοί αερόσακοι οδηγού και συνοδηγού στα καθίσματα + κουρτίνα </t>
  </si>
  <si>
    <t>FFL</t>
  </si>
  <si>
    <t xml:space="preserve">Διαχωριστικό χώρου φόρτωσης με τζάμι και απομονωμένο χώρο με γάντζο ρούχων </t>
  </si>
  <si>
    <t>F5D</t>
  </si>
  <si>
    <t>Κοτσαδόρος βαρέως τύπου αποσπώμενος με γάντζο, μπίλια &amp; πρίζα 13-pin</t>
  </si>
  <si>
    <t>KN0</t>
  </si>
  <si>
    <t>F86</t>
  </si>
  <si>
    <t>FA7</t>
  </si>
  <si>
    <t>Αντιολισθητική ξύλινη επένδυση χώρου φόρτωσης 9 ΜΜ με πήχεις αλουμινίου με επικαλυμμένες ξύλινες πλευρές &amp; θόλους 6mm (γωνίες από αλουμίνιο)</t>
  </si>
  <si>
    <t>FFH</t>
  </si>
  <si>
    <t>Πακέτο Basic (αναδιπλούμενοι καθρέπτες, προβολείς ομίχλης)</t>
  </si>
  <si>
    <t>K9C</t>
  </si>
  <si>
    <t>F7D</t>
  </si>
  <si>
    <t>FIK</t>
  </si>
  <si>
    <t>AY6</t>
  </si>
  <si>
    <t>Εξωτερικό χρώμα Γκρι Titanium Μεταλλικό</t>
  </si>
  <si>
    <t>Πακέτο Driver (Είσοδος χωρίς κλειδί, Δερμάτινο τιμόνι, Πακέτο εσωτερικής εμφάνισης, Ασύρματος φορτιστής, Αυτόματο AC, Ηλεκτρικό χειρόφρενο )</t>
  </si>
  <si>
    <t xml:space="preserve">Ατσάλινοι τροχοί 16" γκρι με μαύρο καπάκι &amp; ελαστικά 215/65 R16 </t>
  </si>
  <si>
    <t>FVU</t>
  </si>
  <si>
    <t>AWE</t>
  </si>
  <si>
    <t>Ηλεκτρικό χειρόφρενο</t>
  </si>
  <si>
    <t>Ψηφιακό καντράν με ένδειξη κατανάλωσης ενέργειας</t>
  </si>
  <si>
    <t>Tρία ξεχωριστά προγράμματα οδήγησης (Eco / Normal / Power)</t>
  </si>
  <si>
    <t>DC γρήγορη φόρτιση 100 kw</t>
  </si>
  <si>
    <t>Y1O</t>
  </si>
  <si>
    <t>FFB</t>
  </si>
  <si>
    <t xml:space="preserve"> DOBLO VAN Βενζίνη 1.2 110HP L1</t>
  </si>
  <si>
    <t xml:space="preserve"> DOBLO VAN Πετρέλαιο 1.5 100HP L1</t>
  </si>
  <si>
    <t xml:space="preserve"> DOBLO VAN CARGO Πετρέλαιο 1.5 100HP L1</t>
  </si>
  <si>
    <t xml:space="preserve"> DOBLO VAN CARGO Πετρέλαιο 1.5 130HP L1</t>
  </si>
  <si>
    <t xml:space="preserve"> DOBLO VAN CARGO Πετρέλαιο 1.5 130HP L1 AT</t>
  </si>
  <si>
    <t xml:space="preserve"> DOBLO VAN CARGO Πετρέλαιο 1.5 100HP L2</t>
  </si>
  <si>
    <t xml:space="preserve"> DOBLO VAN CARGO Πετρέλαιο 1.5 130HP L2</t>
  </si>
  <si>
    <t xml:space="preserve"> DOBLO VAN CARGO Πετρέλαιο 1.5 130HP L2 AT</t>
  </si>
  <si>
    <t>B81</t>
  </si>
  <si>
    <t>SCUDO VAN 2.0 145hp L2</t>
  </si>
  <si>
    <t>SCUDO VAN 2.0 145hp L3</t>
  </si>
  <si>
    <t xml:space="preserve">Μαύρος εμπρόσθιος &amp; οπίσθιος προφυλακτήρας προφυλακτήρας, μαύροι καθρέπτες &amp; χειρολαβές θυρών </t>
  </si>
  <si>
    <t>AYK</t>
  </si>
  <si>
    <t>PACK PREMIUM CAB (διάκοσμος κεντρικής κονσόλας TECHNO με αεραγωγούς χρωμίου, δερμάτινη επένδυση τιμονιού και επιλογέα ταχυτήτων, αποθηκευτικός χώρος στη βάση του καθίσματος οδηγού)</t>
  </si>
  <si>
    <t>XAM</t>
  </si>
  <si>
    <t>RDE</t>
  </si>
  <si>
    <t>On board charger 11kw (PACK TECNICO)</t>
  </si>
  <si>
    <t>Καλώδιο mode 3</t>
  </si>
  <si>
    <t xml:space="preserve">Smartphone Station με smartphone αναγνώρισης φωνής (μόνο 1), εντολές στο τιμόνι, DAB με ραδιόφωνο, 2 βύσματα USB (2 φορτίσεις) </t>
  </si>
  <si>
    <t>Αναλογική κάμερα οπισθοπορείας, Wifi Mirroring, φωνητική αναγνώριση smartphone (μόνο 1), 1 USB τύπου C δεδομένων, 1 USB C-Type φόρτιση (συνδυάζεται με το RDE) -PACK TECNICO</t>
  </si>
  <si>
    <t>Infotainment  με 10" SD οθόνη (PACK TECNICO)</t>
  </si>
  <si>
    <t>Smartphone Station με smartphone αναγνώρισης φωνής (μόνο 1), εντολές στο τιμόνι, DAB με ραδιόφωνο, 2 βύσματα USB (2 φορτίσεις)</t>
  </si>
  <si>
    <t>Ασύμμετρη (1/3 δεξιά - 2/3 αριστερά) διπλή πίσω πόρτα με τζάμια και υαλοκαθαριστήρα μόνο στην αριστερή μεριά, άνοιγμα 180° με κλειδαριά</t>
  </si>
  <si>
    <t>DOBLO VAN Βενζίνη 1.2 110HP L1 650kg</t>
  </si>
  <si>
    <t>DOBLO VAN Πετρέλαιο 1.5 100HP L1 650kg</t>
  </si>
  <si>
    <t>5065NS3</t>
  </si>
  <si>
    <t>5065NT3</t>
  </si>
  <si>
    <t>5065NU3</t>
  </si>
  <si>
    <t>Ατσάλινοι τροχοί 16" γκρι με μαύρο καπάκι &amp; ελαστικά 215/65 R16 A-Class</t>
  </si>
  <si>
    <t>C71</t>
  </si>
  <si>
    <t>Πάγκος συνοδηγών με λειτουργία MODUWORK</t>
  </si>
  <si>
    <t>Τιμόνι από πολυουρεθάνη με ρυθμίσεις ύψους και βάθους &amp; με χειριστήρια ηχοσυστήματος</t>
  </si>
  <si>
    <t>FHP</t>
  </si>
  <si>
    <t>FEM</t>
  </si>
  <si>
    <t>YEX</t>
  </si>
  <si>
    <t>FI4</t>
  </si>
  <si>
    <t>FI5</t>
  </si>
  <si>
    <t>BG8</t>
  </si>
  <si>
    <t xml:space="preserve">Ενιαία πίσω πόρτα με ανοιγόμενο παράθυρο, αντίσταση &amp; υαλοκαθαριστήρα </t>
  </si>
  <si>
    <t>Προεγκατάσταση για πρόσθετη μονάδα θέρμανσης/ψύξης από διασκευαστή</t>
  </si>
  <si>
    <t>Σύνδεσμος ρυμούλκησης (BSG-RQ)</t>
  </si>
  <si>
    <t xml:space="preserve">Αντιολισθητική ξύλινη επένδυση χώρου φόρτωσης 9 ΜΜ με πήχεις αλουμινίου </t>
  </si>
  <si>
    <t>Πακέτο Converter (προεγκατάσταση ρυμούλκησης, ενισχυμένο δυναμό &amp; μπαταρία)</t>
  </si>
  <si>
    <t>Εξωτερικό χρώμα Πράσινο All Terrain</t>
  </si>
  <si>
    <t>Πακέτο Dynamic surround view (ψηφιακός καθρέφτης οπισθοπορείας + πλαϊνή όψη + Surround view Pack)</t>
  </si>
  <si>
    <t>PACK TECNICO : Αναδιπλούμενοι καθρέπτες, προβολείς ομίχλης, Κάμερα οπισθοπορείας, πίνακας οργάνων με ψηφιακή οθόνη 10", Infotainment HD 10", Πάγκος συνοδηγών με λειτουργία MODUWORK, Αντιολισθητική ξύλινη επένδυση χώρου φόρτωσης 9 ΜΜ με πήχεις αλουμινίου</t>
  </si>
  <si>
    <t>Κάμερα οπισθοπορείας, πίνακας οργάνων με ψηφιακή οθόνη 10", Infotainment HD 10"</t>
  </si>
  <si>
    <t>Πακέτο Connected (Navi, ασύρματη φόρτιση κινητού, πίνακας οργάνων με ψηφιακή οθόνη 10", Infotainment HD 10")</t>
  </si>
  <si>
    <t xml:space="preserve">Πακέτο Surround View (Κάμερα οπισθοπορείας, πίνακας οργάνων με ψηφιακή οθόνη 10", Infotainment HD 10",υποβοήθηση στάθμευσης εμπρός, πλαϊνή και ανίχνευση τυφλού σημείου) </t>
  </si>
  <si>
    <t>5066NS3</t>
  </si>
  <si>
    <t>5066NT3</t>
  </si>
  <si>
    <t>5066NU3</t>
  </si>
  <si>
    <t>5075N53</t>
  </si>
  <si>
    <t>FG9</t>
  </si>
  <si>
    <t xml:space="preserve"> DOBLO VAN L1H1 BEV 50kWh</t>
  </si>
  <si>
    <t xml:space="preserve"> DOBLO VAN L2H1 BEV 50kWh</t>
  </si>
  <si>
    <t>Σύστημα ρύθμισης ελέγχου πρόσφυσης (Grip Control)</t>
  </si>
  <si>
    <t>78D</t>
  </si>
  <si>
    <t>0ML</t>
  </si>
  <si>
    <t>02S</t>
  </si>
  <si>
    <t>Βασικός εναλλάκτης (180 A)</t>
  </si>
  <si>
    <t>Βασική μπαταρία (L5 - 95Ah)</t>
  </si>
  <si>
    <t>MY25</t>
  </si>
  <si>
    <t>5F4</t>
  </si>
  <si>
    <t>Kit Safety, περιλ. Έξυπνη υποβοήθηση ταχύτητας, ανίχνευση κόπωσης οδηγού, Πλήρες Σύστημα Ελέγχου Φρένων + Ανίχνευση Πεζών/Ποδηλάτη, Σύστημα υποστήριξης διατήρησης λωρίδας, Βελτιώσεις συστήματος ESC (Υποβοήθηση πλευρικού ανέμου, Έλεγχος ευστάθειας τρέιλερ, Φρενάρισμα μετά τη σύγκρουση)</t>
  </si>
  <si>
    <t>Δίφυλλη πίσω πόρτα με τζάμια</t>
  </si>
  <si>
    <t>C7G</t>
  </si>
  <si>
    <t>C91</t>
  </si>
  <si>
    <t>AW9</t>
  </si>
  <si>
    <t>Πακέτο TECHNO, περιλ. 10" Radio με Nav, Android Αuto &amp; Apple Car Play, αυτόματο κλιματισμό, διπλή θύρα φόρτισης USB, υπηρεσίες συνδεσιμότητας</t>
  </si>
  <si>
    <t>Μπροστινοί πλευρικοί αερόσακοι + αερόσακοι παραθύρου</t>
  </si>
  <si>
    <t>54Q</t>
  </si>
  <si>
    <t>Αυτόματα προσαρμοζόμενο Cruise Control</t>
  </si>
  <si>
    <t>Κεραία ραδιοφώνου DAB ενσωματωμένη στον δεξί εξωτερικό καθρέφτη</t>
  </si>
  <si>
    <t>5V6</t>
  </si>
  <si>
    <t>5V7</t>
  </si>
  <si>
    <t>619</t>
  </si>
  <si>
    <t>Άνοιγμα πίσω θυρών 270 μοίρες</t>
  </si>
  <si>
    <t>8X7</t>
  </si>
  <si>
    <t>8XD</t>
  </si>
  <si>
    <t xml:space="preserve">Ξύλινη προστασία πλήρους ύψους (υψηλού επιπέδου) τοιχομάτων χώρου φόρτωσης </t>
  </si>
  <si>
    <t>Ξύλινη προστασία δαπέδου χώρου φόρτωσης (υψηλού επιπέδου)</t>
  </si>
  <si>
    <t>Πακέτο CITY CHASSIS, περιλ. Ψηφιακό καθρέπτη οπισθοπορείας &amp; ηλεκτρικά αναδιπλούμενους εξωτερικούς καθρέπτες</t>
  </si>
  <si>
    <t>Πακέτο CARGO L2-L3, περιλ. πλαϊνά προστατευτικά χώρου φόρτωσης ως τη μέση, πρίζα 12V στο χώρο φόρτωσης, άνοιγμα πίσω θυρών 270 μοίρες, LED φωτισμό χώρου φόρτωσης</t>
  </si>
  <si>
    <t>MNG</t>
  </si>
  <si>
    <t xml:space="preserve">Ενισχυμένο δυναμό 220Α </t>
  </si>
  <si>
    <t>Στήριγμα σκάλας και πλέγμα προστασίας καμπίνας</t>
  </si>
  <si>
    <t>1RB</t>
  </si>
  <si>
    <t>Σύστημα πολυμέσων με οθόνη 7" με Usb, Bluetooth, CarPlay/Android Auto</t>
  </si>
  <si>
    <t>Kit Easy Driving, περιλ.Adaptive Cruise Control (30KM/H&gt;) &amp; Speed limiter</t>
  </si>
  <si>
    <t xml:space="preserve">Πακέτο CARGO L2-L3, περιλ. πλαϊνά προστατευτικά χώρου φόρτωσης ως τη μέση, πρίζα 12V στο χώρο φόρτωσης, άνοιγμα πίσω θυρών 270 μοίρες, LED φωτισμός χώρου φόρτωσης </t>
  </si>
  <si>
    <t>C7F</t>
  </si>
  <si>
    <t>Πακέτο CARGO L4, περιλ. πρίζα 12V στο χώρο φόρτωσης, άνοιγμα πίσω θυρών 270 μοίρες, LED φωτισμός χώρου φόρτωσης</t>
  </si>
  <si>
    <t>C8T</t>
  </si>
  <si>
    <t>C8S</t>
  </si>
  <si>
    <t>Πακέτο TECH NAV, περιλ. 10" Radio με Nav, Android Αuto &amp; Apple Car Play, δερμάτινο τιμόνι, χρωμιομένους αεραγωγούς, αποθηκευτικό χώρο στο κάθισμα του οδηγού</t>
  </si>
  <si>
    <t>Πακέτο COMFORT, περιλ. διπλή θύρα φόρτισης USB, πίσω κάμερα οπισθοπορείας, είσοδος &amp; εκκίνηση χωρίς κλειδί, ασύρματος φορτιστής smartphone</t>
  </si>
  <si>
    <t>C8X</t>
  </si>
  <si>
    <t>Πακέτο PREMIUM GLOVEBOX, περιλ. 10" Radio με Nav, Android Αuto &amp; Apple Car Play, δερμάτινο τιμόνι, χρωμιομένους αεραγωγούς, αποθηκευτικό χώρο στο κάθισμα του οδηγού, κεντρικό χώρο αποθήκευσης, διπλή θύρα φόρτισης USB, πίσω κάμερα οπισθοπορείας, είσοδος &amp; εκκίνηση χωρίς κλειδί, ασύρματο φορτιστή smartphone</t>
  </si>
  <si>
    <t>Πακέτο PREMIUM SOCKET, περιλ. 10" Radio με Nav, Android Αuto &amp; Apple Car Play, δερμάτινο τιμόνι, χρωμιομένους αεραγωγούς, αποθηκευτικό χώρο στο κάθισμα του οδηγού, πρίζα 230V, διπλή θύρα φόρτισης USB, πίσω κάμερα οπισθοπορείας, είσοδος &amp; εκκίνηση χωρίς κλειδί, ασύρματο φορτιστή smartphone</t>
  </si>
  <si>
    <t>C8W</t>
  </si>
  <si>
    <t>Κάθισμα οδηγού με οσφυϊκή ρύθμιση &amp; υποβραχιόνιο</t>
  </si>
  <si>
    <t>Σύστημα ελέγχου πρόσφυσης Traction + &amp; σύστημα ελεγχόμενης κατάβασης</t>
  </si>
  <si>
    <t>C8R</t>
  </si>
  <si>
    <t>Πακέτο COMFORT, περιλ. διπλή θύρα φόρτισης USB, είσοδος &amp; εκκίνηση χωρίς κλειδί, ασύρματος φορτιστής smartphone</t>
  </si>
  <si>
    <t>C8V</t>
  </si>
  <si>
    <t>Πακέτο PREMIUM GLOVEBOX, περιλ. 10" Radio με Nav, Android Αuto &amp; Apple Car Play, δερμάτινο τιμόνι, χρωμιομένους αεραγωγούς, αποθηκευτικό χώρο στο κάθισμα του οδηγού, κεντρικό χώρο αποθήκευσης, διπλή θύρα φόρτισης USB, είσοδος &amp; εκκίνηση χωρίς κλειδί, ασύρματο φορτιστή smartphone</t>
  </si>
  <si>
    <t>C8U</t>
  </si>
  <si>
    <t>Πακέτο PREMIUM SOCKET, περιλ. 10" Radio με Nav, Android Αuto &amp; Apple Car Play, δερμάτινο τιμόνι, χρωμιομένους αεραγωγούς, αποθηκευτικό χώρο στο κάθισμα του οδηγού, πρίζα 230V, διπλή θύρα φόρτισης USB, είσοδος &amp; εκκίνηση χωρίς κλειδί, ασύρματο φορτιστή smartphone</t>
  </si>
  <si>
    <t>8RS</t>
  </si>
  <si>
    <t>Crepe Black Mid level υφασμάτινη ταπετσαρία (κωδ. 076)</t>
  </si>
  <si>
    <t>51002T3</t>
  </si>
  <si>
    <t>51002L3</t>
  </si>
  <si>
    <t>51012L3</t>
  </si>
  <si>
    <t>51012M3</t>
  </si>
  <si>
    <t>51012K23</t>
  </si>
  <si>
    <t>51032L3</t>
  </si>
  <si>
    <t>51032M3</t>
  </si>
  <si>
    <t>51032K3</t>
  </si>
  <si>
    <t>5Q8</t>
  </si>
  <si>
    <t>1 κλειδί με 3 πλήκτρα (χωρίς keyless) &amp; ένα μηχανικό κλειδί</t>
  </si>
  <si>
    <t>Αερόσακοι οδηγού-συνοδηγού &amp; πλευρικοί κουρτίνας οδηγού-συνοδηγού</t>
  </si>
  <si>
    <t xml:space="preserve">Ψηφιακός μονόχρωμος πίνακας οργάνων </t>
  </si>
  <si>
    <t>C78</t>
  </si>
  <si>
    <t>Πακέτο A/C-HANDSFREE, περιλ. είσοδο χωρίς κλειδί, ασύρματη φόρτιση, αυτόματο A/C</t>
  </si>
  <si>
    <t>0LT</t>
  </si>
  <si>
    <t>587</t>
  </si>
  <si>
    <t>Πακέτο Winter, περ. θερμαινόμενο εμπρόσθιο παρπρίζ, θερμαινόμενα καθίσματα, θερμαινόμενο δερμάτινο τιμόνι</t>
  </si>
  <si>
    <t>C6X</t>
  </si>
  <si>
    <t>Πακέτο Comfort Connect Pack: 10" HD touchscreen με NAVI, ασύρματο mirroring, DAB radio, BT, 4 ηχεία, 10" έγχρωμος πίνακας οργάνων, Surround rear vision με ψηφιακό display στον εσωτ. καθρέπτη, εμπρόσθιοι αισθητήρες στάθμευσης, blind spot monitoring, βελτιωμένη ηχομόνωση καμπίνας, κλειστό ντουλαπάκι συνοδηγού</t>
  </si>
  <si>
    <t>8TU</t>
  </si>
  <si>
    <t>Πακέτο Drive Assist, περ. Adaptive Cruise Control με σύστημα stop and go (ACC stop &amp; go) και εκτεταμένη αναγνώριση οδικών σημάτων (e-TSR)</t>
  </si>
  <si>
    <t>RDQ</t>
  </si>
  <si>
    <t>Infotainment 10'' IVI MID και έγχρωμο ψηφιακό καντράν 10'' (συνδυάζεται με το 8TU)</t>
  </si>
  <si>
    <t xml:space="preserve">Πακέτο Winter, περ. θερμαινόμενο εμπρόσθιο παρπρίζ, θερμαινόμενα καθίσματα, θερμαινόμενο δερμάτινο τιμόνι &amp; αντλία θερμότητας </t>
  </si>
  <si>
    <t>1FP</t>
  </si>
  <si>
    <t>51012K3</t>
  </si>
  <si>
    <t>Λαβή για Συρόμενη και Πίσω Πόρτα</t>
  </si>
  <si>
    <t>Πλήρη πλαϊνά προστατευτικά χώρου φόρτωσης (ξύλινα)</t>
  </si>
  <si>
    <t>Πλήρες προστατευτικό πατώματος χώρου φόρτωσης (ξύλινο)</t>
  </si>
  <si>
    <t>3CW</t>
  </si>
  <si>
    <t>Πακέτο WORKSITE, περιλ. αυξημένο ύψος από το έδαφος, προστατευτική ποδιά κινητήρα, ενισχυμένα ελαστικά (συνδυάζεται με το ΤΒΒ &amp; 3CW)</t>
  </si>
  <si>
    <t>Τροχοί 16" με ελαστικά 215/65 R16 (Μόνο με το πακέτο Worksite)</t>
  </si>
  <si>
    <t xml:space="preserve">Πακέτο CARGO, περιλ. πλαϊνά προστατευτικά χώρου φόρτωσης ως τη μέση, πρίζα 12V στο χώρο φόρτωσης, άνοιγμα πίσω θυρών 270 μοίρες, LED φωτισμό χώρου φόρτωσης, χειρολαβές θυρών χώρου φόρτωσης - (Μη διαθέσιμο πλέον-αντικαταστάθηκε με το C7G) </t>
  </si>
  <si>
    <t>CGL</t>
  </si>
  <si>
    <t>Προεγκατάσταση κάμερας οπισθοπορείας με στατικές γραμμές &amp; καλωδίου (απαιτείται ο κωδικός 316)</t>
  </si>
  <si>
    <t>Κάμερα οπισθοπορείας (στατικές γραμμές στα Chassis)</t>
  </si>
  <si>
    <t>5074L53</t>
  </si>
  <si>
    <t>001</t>
  </si>
  <si>
    <t>002</t>
  </si>
  <si>
    <t>003</t>
  </si>
  <si>
    <t>004</t>
  </si>
  <si>
    <t>005</t>
  </si>
  <si>
    <t>006</t>
  </si>
  <si>
    <t>009</t>
  </si>
  <si>
    <t>010</t>
  </si>
  <si>
    <t>FF3</t>
  </si>
  <si>
    <t>Δεξιά συρόμενη πόρτα Combi</t>
  </si>
  <si>
    <t>Y2N</t>
  </si>
  <si>
    <t xml:space="preserve">Πίσω φιμέ τζάμια </t>
  </si>
  <si>
    <t>FEN</t>
  </si>
  <si>
    <t>Πρόσθετος κλιματισμός στο πίσω μέρος (ζεστό / κρύο)</t>
  </si>
  <si>
    <t xml:space="preserve">Infotainment  με 10" SD οθόνη </t>
  </si>
  <si>
    <t>Αναλογική κάμερα οπισθοπορείας, Wifi Mirroring, φωνητική αναγνώριση smartphone (μόνο 1), 1 USB τύπου C δεδομένων, 1 USB C-Type φόρτιση (συνδυάζεται με το RDE)</t>
  </si>
  <si>
    <t>Επένδυση δαπέδου + πλευρική επένδυση από πολυπροπυλένιο</t>
  </si>
  <si>
    <t>Πακέτο MAGIC CARGO, περιλ. κάθισμα πάγκου επιβατών (διπλό) &amp; τραπέζι γραφής</t>
  </si>
  <si>
    <t>Εφεδρικός τροχός &amp; εργαλεία, διάστασης 15" για ζάντες 15", και 16" για ζάντες 16" &amp; 17"</t>
  </si>
  <si>
    <t xml:space="preserve">Διαχωριστικό χώρου φόρτωσης με σταθερό τζάμι και άγκιστρο ρούχων </t>
  </si>
  <si>
    <t>Ε-SCUDO VAN L2 75kWh</t>
  </si>
  <si>
    <t xml:space="preserve">Ε-SCUDO COMBI 9 ΘΕΣΕΩΝ L3 75kWh </t>
  </si>
  <si>
    <t>E-DOBLO VAN L1 BEV 50kWh</t>
  </si>
  <si>
    <t>E-DOBLO VAN L2 BEV 50kWh</t>
  </si>
  <si>
    <t xml:space="preserve">E-DUCATO VAN 3.5tn BEV 110KW L3H2 </t>
  </si>
  <si>
    <t>E-DUCATO VAN 3.5tn BEV 110KW L3H3</t>
  </si>
  <si>
    <t>E-DUCATO VAN 3.5tn BEV 110KW L4H2</t>
  </si>
  <si>
    <t>E-DUCATO VAN 3.5tn BEV 110KW L4H3</t>
  </si>
  <si>
    <t>E-DUCATO DROPSIDE 3.5tn BEV 110KW L3</t>
  </si>
  <si>
    <t>E-DUCATO DROPSIDE 3.5tn BEV 110KW L4</t>
  </si>
  <si>
    <t>E-DUCATO CHASSIS SINGLE CAB 3.5T BEV 110KW L4</t>
  </si>
  <si>
    <t>E-DUCATO CHASSIS DOUBLE CAB 3.5T BEV 110KW L3</t>
  </si>
  <si>
    <t>E-DUCATO CHASSIS DOUBLE CAB 3.5T BEV 110KW L4</t>
  </si>
  <si>
    <t>SCUDO COMBI 2.2 180hp AUTO L3</t>
  </si>
  <si>
    <t>SCUDO VAN 1.5 120hp L3</t>
  </si>
  <si>
    <t>DUCATO CHASSIS S2</t>
  </si>
  <si>
    <t>DOBLO VAN S3</t>
  </si>
  <si>
    <t>E-DOBLO VAN S3</t>
  </si>
  <si>
    <t>E-DOBLO VAN S4</t>
  </si>
  <si>
    <t xml:space="preserve">Ε-SCUDO VAN &amp; COMBI S3 </t>
  </si>
  <si>
    <t>DUCATO VAN S2</t>
  </si>
  <si>
    <t>e-DUCATO VAN S2</t>
  </si>
  <si>
    <t>DUCATO DROPSIDE S2 (ΚΑΡΟΤΣΑ)</t>
  </si>
  <si>
    <t>E-DUCATO DROPSIDE S2 (ΚΑΡΟΤΣΑ)</t>
  </si>
  <si>
    <t>E-DUCATO CHASSIS S2</t>
  </si>
  <si>
    <t>DOBLO VAN S4</t>
  </si>
  <si>
    <t>51002L4</t>
  </si>
  <si>
    <t>51002K4</t>
  </si>
  <si>
    <t>51012L4</t>
  </si>
  <si>
    <t>51012M4</t>
  </si>
  <si>
    <t>51032L4</t>
  </si>
  <si>
    <t>51032M4</t>
  </si>
  <si>
    <t>51032K4</t>
  </si>
  <si>
    <t>DOBLO VAN  Πετρέλαιο 1.5 100HP L1 1000kg</t>
  </si>
  <si>
    <t>DOBLO VAN  Πετρέλαιο 1.5 130HP L1 1000kg</t>
  </si>
  <si>
    <t>DOBLO VAN  Πετρέλαιο 1.5 130HP L1 AT 1000kg</t>
  </si>
  <si>
    <t>DOBLO VAN  Πετρέλαιο 1.5 100HP L2 950kg</t>
  </si>
  <si>
    <t>DOBLO VAN  Πετρέλαιο 1.5 130HP L2 950kg</t>
  </si>
  <si>
    <t>DOBLO VAN  Πετρέλαιο 1.5 130HP L2 AT 950kg</t>
  </si>
  <si>
    <t>51002U4</t>
  </si>
  <si>
    <t>DOBLO VAN L1 1.2 Βενζίνη 110hp 650kg</t>
  </si>
  <si>
    <t>DOBLO VAN L1 1.5 Πετρέλαιο 100hp 650kg</t>
  </si>
  <si>
    <t>DOBLO VAN L1 1.5 Πετρέλαιο 100hp 1000kg</t>
  </si>
  <si>
    <t>DOBLO VAN L1 1.5 Πετρέλαιο 130hp 1000kg</t>
  </si>
  <si>
    <t>DOBLO VAN L2 1.5 Πετρέλαιο 100hp 950kg</t>
  </si>
  <si>
    <t>DOBLO VAN L2 1.5 Πετρέλαιο 130hp 950kg</t>
  </si>
  <si>
    <t>5064LD4</t>
  </si>
  <si>
    <t>SCUDO VAN 1.5 120hp L2</t>
  </si>
  <si>
    <t>DOBLO VAN L1 1.5 Πετρέλαιο 130hp AT8 650kg</t>
  </si>
  <si>
    <t>DOBLO VAN L2 1.5 Πετρέλαιο 130hp AT8 950kg</t>
  </si>
  <si>
    <t>SCUDO VAN 2.0 145hp AT8 L2</t>
  </si>
  <si>
    <t>SCUDO VAN 2.0 145hp AT8 L3</t>
  </si>
  <si>
    <t>SCUDO VAN S3</t>
  </si>
  <si>
    <t>CWV</t>
  </si>
  <si>
    <t>JHC</t>
  </si>
  <si>
    <t>28C</t>
  </si>
  <si>
    <t>396</t>
  </si>
  <si>
    <t>CV7</t>
  </si>
  <si>
    <t>R11</t>
  </si>
  <si>
    <t>0MM</t>
  </si>
  <si>
    <t>Model Year 26</t>
  </si>
  <si>
    <t>Μοκέτα καμπίνας επιβατών</t>
  </si>
  <si>
    <t>Εξωτερικό χρώμα Λευκό Gelato</t>
  </si>
  <si>
    <t>Εξωτερικό μεταλλικό χρώμα Μπλε Volare</t>
  </si>
  <si>
    <t>Εξωτερικό μεταλλικό χρώμα Γκρι Maestro</t>
  </si>
  <si>
    <t>Εξωτερικό μεταλλικό χρώμα Μαύρο Cinema</t>
  </si>
  <si>
    <t>Αυτόματη λειτουργία φώτων</t>
  </si>
  <si>
    <t>Παροχή 12V στην κεντρική κονσόλα</t>
  </si>
  <si>
    <t>2 ηχεία</t>
  </si>
  <si>
    <t>Φωτιστικό σώμα 15W στο χώρο φόρτωσης</t>
  </si>
  <si>
    <t>Τιμόνι από συνθετικό υλικό, με πλήκτρα πολλαπλών λειτουργιών</t>
  </si>
  <si>
    <t>R15</t>
  </si>
  <si>
    <t>Εφεδρικός τροχός κανονικών διαστάσεων &amp; εργαλεία αλαγής τροχού (PACK TECNICO)</t>
  </si>
  <si>
    <t>Πακέτο MAGIC CARGO, περιλ. διπλό κάθισμα επιβατών &amp; πτυσσόμενο τραπέζι γραφής</t>
  </si>
  <si>
    <t>2 πλευρικές συρόμενες πόρτες (αριστερή-δεξιά) χωρίς παράθυρα</t>
  </si>
  <si>
    <t>Radio Touch 10" SD Screen, Wifi Mirroring, αναγνώριση φωνής smartphone (1 μόνο), 1 USB C-type για δεδομένα, 1 USB C-Type φόρτισης, eCall/bCall (PACK TECNICO)</t>
  </si>
  <si>
    <t>Κάθισμα οδηγού με ρύθμιση μήκους, κλίσης πλάτης &amp; ρυθμιζόμενο προσκέφαλο</t>
  </si>
  <si>
    <t>Ατσάλινοι τροχοί 16’’με πλαστικό καπάκι στο κέντρο &amp; ελαστικά 205/60 R16 96H XL Class A+</t>
  </si>
  <si>
    <t>Κλειστό ψυχόμενο ντουλαπάκι συνοδηγού στο άνω μέρος του ταμπλό &amp; ανοικτός αποθηκευτικός χώρος στο κάτω μέρος</t>
  </si>
  <si>
    <t>Ζώνες 3 σημείων για οδηγό &amp; συνοδηγό</t>
  </si>
  <si>
    <t>Διαχωριστικό χώρου φόρτωσης με σταθερό τζάμι &amp; άγκιστρο ρούχων (PACK TECNICO)</t>
  </si>
  <si>
    <t>Συνθετική επένδυση δαπέδου &amp; πλευρική επένδυση χώρου φόρτωσης έως τη μέση (PACK TECNICO)</t>
  </si>
  <si>
    <t>Αναλογική κάμερα οπισθοπορείας &amp; αισθητήρες στάθμευσης πίσω (PACK TECNICO)</t>
  </si>
  <si>
    <t>Πακέτο Visibility: αυτόματη λειτουργία φώτων &amp; υαλοκαθαριστήρων</t>
  </si>
  <si>
    <t>Ασύμμετρη (1/3 δεξιά - 2/3 αριστερά) διπλή πίσω πόρτα με τζάμια &amp; υαλοκαθαριστήρα μόνο στην αριστερή μεριά, άνοιγμα 180° με κλειδαριά</t>
  </si>
  <si>
    <t>Αερόσακοι (6) μετωπικοί, πλευρικοί &amp; κουρτίνας για οδηγό &amp; συνοδηγό</t>
  </si>
  <si>
    <t>1 κλειδί τηλεχειρισμού με 3 πλήκτρα (χωρίς keyless) &amp; ένα μηχανικό κλειδί</t>
  </si>
  <si>
    <t>Επένδυση οροφής με κρυφό αποθηκευτικό χώρο (ράφι)</t>
  </si>
  <si>
    <t xml:space="preserve">Ηλεκτρικά παράθυρα εμπρός, ηλεκτρικά ρυθμιζόμενοι &amp; θερμαινόμενοι εξωτερικοί καθρέπτες με αισθητήρα θερμοκρασίας </t>
  </si>
  <si>
    <t>6 κρίκοι πρόσδεσης φορτίου στο πάτωμα του χώρου φόρτωσης</t>
  </si>
  <si>
    <t>C6G</t>
  </si>
  <si>
    <t>J35</t>
  </si>
  <si>
    <t>Καλώδιο Mode 3 Type 2 για WALLBOX</t>
  </si>
  <si>
    <t>Πίσω φωτιστικά σώματα για ασύμμετρη διπλή πίσω πόρτα με 2 φώτα ομίχλης και 2 φώτα όπισθεν</t>
  </si>
  <si>
    <t>V2L (Vehicle to Load) δυνατότητα φόρτισης συσκευών με ενέργεια από τη μπαταρία κίνησης του οχήματος (PACK TECNICO)</t>
  </si>
  <si>
    <t xml:space="preserve">MAGIC PLUG (ePTO) παροχή 400V για εξωτερικές συσκευές / διασκευές </t>
  </si>
  <si>
    <t>Υψηλής ποιότητας και αντοχής υφασμάτινη επένδυση καθισμάτων (PACK TECNICO)</t>
  </si>
  <si>
    <t>Pack Tecnico, περιλ. πολυτελή ταπετσαρία vinyl εσωτερικού, δερμάτινο τιμόνι, θήκη αποθήκευσης κάτω από το κάθισμα, χρωμιομένους αεραγωγούς, κάμερα οπισθοπορείας με δυναμικές γραμμές, διθέσιος πάγκος επιβατών "Eat&amp;Work", πλαϊνά προστατευτικά χώρου φόρτωσης ως τη μέση, πρίζα 12V στο χώρο φόρτωσης, άνοιγμα πίσω θυρών 270 μοίρες, LED φωτισμό χώρου φόρτωσης, 7" Ράδιο με Android auto/ CarPlay, διπλή θύρα φόρτισης Usb, αισθητήρες βροχής και σούρουπου, αναγνώριση μεγάλης σκάλας, προβολείς ομίχλης με λειτουργία στροφής (PACK TECNICO)</t>
  </si>
  <si>
    <t>MY26</t>
  </si>
  <si>
    <t>J0R</t>
  </si>
  <si>
    <t xml:space="preserve">Ατσάλινοι τροχοί 16" </t>
  </si>
  <si>
    <t>FGQ</t>
  </si>
  <si>
    <t xml:space="preserve">Συρόμενα παράθυρα στη 2η σειρά καθισμάτων </t>
  </si>
  <si>
    <t>FJ3</t>
  </si>
  <si>
    <t>K7U</t>
  </si>
  <si>
    <t>Y0U</t>
  </si>
  <si>
    <t>KK2</t>
  </si>
  <si>
    <t>F85</t>
  </si>
  <si>
    <t>YAZ</t>
  </si>
  <si>
    <t>FHE</t>
  </si>
  <si>
    <t>FHB</t>
  </si>
  <si>
    <t>F55</t>
  </si>
  <si>
    <t>FG4</t>
  </si>
  <si>
    <t>Y1U</t>
  </si>
  <si>
    <t>KC3</t>
  </si>
  <si>
    <t>F9Z</t>
  </si>
  <si>
    <t>FA2</t>
  </si>
  <si>
    <t>Y0P</t>
  </si>
  <si>
    <t>KCC</t>
  </si>
  <si>
    <t>Y1Z</t>
  </si>
  <si>
    <t>KC6</t>
  </si>
  <si>
    <t>YZY</t>
  </si>
  <si>
    <t>Y0X</t>
  </si>
  <si>
    <t>Y2C</t>
  </si>
  <si>
    <t>KI1</t>
  </si>
  <si>
    <t>YFT</t>
  </si>
  <si>
    <t>FI1</t>
  </si>
  <si>
    <t>FF8</t>
  </si>
  <si>
    <t>FF5</t>
  </si>
  <si>
    <t>F9R</t>
  </si>
  <si>
    <t>F9S</t>
  </si>
  <si>
    <t>FDR</t>
  </si>
  <si>
    <t>K58</t>
  </si>
  <si>
    <t>F9C</t>
  </si>
  <si>
    <t>Y1Q</t>
  </si>
  <si>
    <t>YDU</t>
  </si>
  <si>
    <t>YXY</t>
  </si>
  <si>
    <t>YVC</t>
  </si>
  <si>
    <t>Y5L</t>
  </si>
  <si>
    <t>YRA</t>
  </si>
  <si>
    <t>KHA</t>
  </si>
  <si>
    <t>FIX</t>
  </si>
  <si>
    <t>KDM</t>
  </si>
  <si>
    <t>Μεταλλικό χρώμα Γκρι Titanium</t>
  </si>
  <si>
    <t>Μεταλλικό χρώμα Μαύρο Perla</t>
  </si>
  <si>
    <t>Εμπρόσθιοι προβολείς Eco LED με φώτα ημέρας</t>
  </si>
  <si>
    <t>Μεταλλικό χρώμα Ασημί Artense</t>
  </si>
  <si>
    <t>Εμπρόσθιοι προβολείς ομίχλης</t>
  </si>
  <si>
    <t>ABS + BAS (Σύστημα Ενίσχυσης Πέδησης)</t>
  </si>
  <si>
    <t>FI7</t>
  </si>
  <si>
    <t>2 κλειδιά με 3 πλήκτρα, με τηλεχειρισμό</t>
  </si>
  <si>
    <t>Μηχανικές παιδικές ασφάλειες</t>
  </si>
  <si>
    <t>3η σειρά καθισμάτων: 3θέσιος πάγκος, αφαιρούμενος, αναδιπλούμενος με ενιαία ρύθμιση κλίσης πλάτης</t>
  </si>
  <si>
    <t xml:space="preserve">F59 </t>
  </si>
  <si>
    <t xml:space="preserve">Κεντρικός εσωτερικός καθρέπτης </t>
  </si>
  <si>
    <t>ESC με Hill start assist</t>
  </si>
  <si>
    <t xml:space="preserve">Πίνακας οργάνων LCD με ασπρόμαυρες ενδείξεις </t>
  </si>
  <si>
    <t xml:space="preserve">Σύστημα ανίχνευσης χαμηλής πίεσης ελαστικών  </t>
  </si>
  <si>
    <t>2 πλευρικές συρόμενες πόρτες (αριστερή - δεξιά)</t>
  </si>
  <si>
    <t>Συνθετική επένδυση δαπέδου TPO</t>
  </si>
  <si>
    <t xml:space="preserve">Φωτισμός στο κλειστό ντουλαπάκι συνοδηγών </t>
  </si>
  <si>
    <t>Σκιάδια οδηγού-συνοδηγού χωρίς καθρέπτη</t>
  </si>
  <si>
    <t>Χωρίς κάλυμμα χώρου αποσκευών</t>
  </si>
  <si>
    <t>Παροχή 12V (120W max) στο ντουλαπάκι του συνοδηγού</t>
  </si>
  <si>
    <t>KBG</t>
  </si>
  <si>
    <t xml:space="preserve">Πακέτο Safety GRSV2.2 με Σύστημα Υποβοήθησης Διατήρησης Λωρίδας Κυκλοφορίας, Σύστημα Αυτόματης Πέδησης Εκτάκτου Ανάγκης με Προειδοποίηση Εμπρόσθιας Σύγκρουσης, Σύστημα Πληροφόρησης Ορίων Ταχύτητας, Σύστημα Υποβοήθησης Διατήρησης Ορίων Ταχύτητας, Σύστημα Υποβοήθησης Προσοχής Οδηγού με κάμερα, Υποβοήθηση Λειτουργίας Υψηλής Σκάλας Προβολέων </t>
  </si>
  <si>
    <t>Ψηφιακός πίνακας οργάνων 10''</t>
  </si>
  <si>
    <t>Αερόσακοι κουρτίνας στη 2η &amp; 3η σειρά καθισμάτων</t>
  </si>
  <si>
    <t>SCUDO COMBI L3 2.2L 180hp AT8</t>
  </si>
  <si>
    <t xml:space="preserve">ULYSSE SHUTTLE L3 2.2L 180hp AT8 </t>
  </si>
  <si>
    <t>5064QD4</t>
  </si>
  <si>
    <t>Opt</t>
  </si>
  <si>
    <t>BS8</t>
  </si>
  <si>
    <t>Χρώμα Λευκό Icy (κωδ. 549)</t>
  </si>
  <si>
    <t xml:space="preserve">Τιμόνι από συνθετικό υλικό με πολυλειτουργικά πλήκτρα </t>
  </si>
  <si>
    <t>Cruise Control &amp; Περιοριστής Ταχύτητας</t>
  </si>
  <si>
    <t>Economy επένδυση κολώνας B</t>
  </si>
  <si>
    <t>Εσωτερική επένδυση οροφής entry</t>
  </si>
  <si>
    <t>Πλήρης επένδυση κολώνας Β</t>
  </si>
  <si>
    <t>Συνθετική εσωτερική επένδυση εμπρόσθιων θυρών σε μαύρο Mistral</t>
  </si>
  <si>
    <t>Εσωτερική επένδυση πάνελ 2ης σειράς σε μαύρο ανάγλυφο συνθετικό υλικό</t>
  </si>
  <si>
    <t>K5K</t>
  </si>
  <si>
    <t>FJD</t>
  </si>
  <si>
    <t>KLL</t>
  </si>
  <si>
    <t>2 ποτηροθήκες στο άνω τμήμα του ταμπλό (οδηγού-συνοδηγού)</t>
  </si>
  <si>
    <t>Εσωτερική επένδυση οροφής premium</t>
  </si>
  <si>
    <t xml:space="preserve">Σκούρο τζάμι στην πίσω πόρτα (σκίαση 30%) </t>
  </si>
  <si>
    <t xml:space="preserve">Σκούρο τζάμι στην πίσω πόρτα (σκίαση 75%) </t>
  </si>
  <si>
    <t xml:space="preserve">KWB </t>
  </si>
  <si>
    <t>Μετωπικός αερόσακος συνοδηγών</t>
  </si>
  <si>
    <t>2 φωτιστικά σώματα οροφής (15W &amp; 5W) για 2η &amp; 3η σειρά καθισμάτων</t>
  </si>
  <si>
    <t>Πλαστική επένδυση κατωφλίου εισόδου θυρών 1ης &amp; 2ης σειράς</t>
  </si>
  <si>
    <t xml:space="preserve">Ενιαία πίσω πόρτα με τζάμι, ηλεκτρική αντίσταση &amp; υαλοκαθαριστήρα </t>
  </si>
  <si>
    <t>Αερόσακοι πλευρικοί &amp; κουρτίνας οδηγού &amp; συνοδηγού</t>
  </si>
  <si>
    <t>1 Θύρα USB RCE για φόρτιση &amp; δεδομένα</t>
  </si>
  <si>
    <t xml:space="preserve">Γκρι ατσάλινοι τροχοί 17" με μαύρα διακοσμητικά καπάκια κέντρου &amp; ελαστικά 215/60R17 </t>
  </si>
  <si>
    <t>Μαύροι ατσάλινοι τροχοί 17" με γκρι διακοσμητικά τάσια &amp; ελαστικά 225/55 R17 101 V Class A</t>
  </si>
  <si>
    <t>Ηλεκτρικά υποβοηθούμενο τιμόνι με ρύθμιση ύψους &amp; τηλεσκοπική</t>
  </si>
  <si>
    <t>Προεγκατάσταση ρυμούλκησης (δεν περιλαμβάνει πρίζα &amp; κοτσαδόρο)</t>
  </si>
  <si>
    <t>8 ηχεία (2 tweeters στην κολώνα-Α &amp; 2 tweeters &amp; 2 woofers εσωτερικά των θυρών της 2ης σειράς καθισμάτων)</t>
  </si>
  <si>
    <t xml:space="preserve">Σκιάδια οδηγού-συνοδηγού με φωτισμό &amp; καθρέπτη </t>
  </si>
  <si>
    <t>Ηλεκτρικά ρυθμιζόμενοι, θερμαινόμενοι &amp; αναδιπλούμενοι εξωτερικοί καθρέπτες, με αισθητήρα θερμοκρασίας</t>
  </si>
  <si>
    <t>Ηλεκτρικά ρυθμιζόμενοι &amp; θερμαινόμενοι εξωτερικοί καθρέπτες, με αισθητήρα θερμοκρασίας</t>
  </si>
  <si>
    <t>4 ηχεία (2 tweeters στην κολώνα-Α &amp; 2 woofers εσωτερικά των εμπρόσθιων θυρών)</t>
  </si>
  <si>
    <t>Εσωτερική επένδυση πάνελ 3ης σειράς σε μαύρο συνθετικό υλικό isorel</t>
  </si>
  <si>
    <t>Κεντρικό κλείδωμα με δυνατότητα επιλεκτικού κλειδώματος χώρου αποσκευών, αυτόματη ενεργοποίηση κατά την οδήγηση</t>
  </si>
  <si>
    <t>Ανοικτοί αποθηκευτικοί χώροι κάτω από το ντουλαπάκι συνοδηγού &amp; πάνω από την κεντρική κονσόλα (διάσταση Α4)</t>
  </si>
  <si>
    <t>Ηχομονωτικά παράθυρα 1ης σειράς σε ελαφρά σκούρα απόχρωση (30% σκίαση)</t>
  </si>
  <si>
    <t>Σταθερά παράθυρα 2ης σειράς σε ελαφρά σκούρα απόχρωση (30% σκίαση)</t>
  </si>
  <si>
    <t>Σταθερά παράθυρα 3ης σειράς σε ελαφρά σκούρα απόχρωση (30% σκίαση)</t>
  </si>
  <si>
    <t>Σταθερά ηχομονωτικά παράθυρα 2ης σειράς σε σκούρα απόχρωση (70% σκίαση)</t>
  </si>
  <si>
    <t>Σταθερά ηχομονωτικά παράθυρα 3ης σειράς σε σκούρα απόχρωση (70% σκίαση)</t>
  </si>
  <si>
    <t xml:space="preserve">Ηλεκτρικά παράθυρα οδηγού-συνοδηγού με λειτουργία one-touch </t>
  </si>
  <si>
    <t>Φωτιστικό σώμα οροφής για 2η &amp; 3η σειρά καθισμάτων με φώτα ανάγνωσης</t>
  </si>
  <si>
    <t>Φωτισμός στη δεξιά πλευρά του χώρου αποσκευών</t>
  </si>
  <si>
    <t xml:space="preserve"> Ζώνες ασφαλείας 3 σημείων για όλους τους επιβάτες</t>
  </si>
  <si>
    <t>Cruise Control &amp; Περιοριστής Ταχύτητας προγραμματιζόμενος (μόνο σε συνδυασμό με infotainment 10")</t>
  </si>
  <si>
    <t>Μετωπικός αερόσακος οδηγού</t>
  </si>
  <si>
    <t>Exterior Look Pack: βαμμένοι προφυλακτήρες, εξωτερικοί καθρέπτες, εξωτερικές χειρολαβές &amp; προστατευτικά στο χρώμα του αμαξώματος</t>
  </si>
  <si>
    <t xml:space="preserve">Εμπρόσθιος προφυλακτήρας με άνω τμήμα στο χρώμα του αμαξώματος &amp; κάτω τμήμα σε σκούρο γκρι, πίσω προφυλακτήρας σε σκούρο γκρι </t>
  </si>
  <si>
    <t>2 θέσεις στην 1η σειρά: κάθισμα οδηγού με ρυθμιζόμενο προσκέφαλο, ρύθμιση απόστασης, ύψους, κλίσης πλάτης, οσφυϊκή, υποβραχιόνιο &amp; μονό κάθισμα συνοδηγού ρυθμιζόμενο σε απόσταση, κλίση πλάτης, με ρυθμιζόμενο προσκέφαλο</t>
  </si>
  <si>
    <t>Εμπρόσθιοι προβολείς με λαμπτήρες H15 &amp; φώτα ημέρας DRL</t>
  </si>
  <si>
    <t xml:space="preserve">Φωτιστικό σώμα οροφής 1ης σειράς με πολλαπλές ενδείξεις </t>
  </si>
  <si>
    <t>2 παροχές 12V (120W max) στο ντουλαπάκι του συνοδηγού &amp; αριστερά της 3ης σειράς καθισμάτων</t>
  </si>
  <si>
    <t>Εσωτερική συνθετική επένδυση κολώνας-Α</t>
  </si>
  <si>
    <t xml:space="preserve">Ποτηροθήκες 3ης σειρά καθισμάτων αριστερά - δεξιά </t>
  </si>
  <si>
    <t>Πλήρης συνθετική επένδυση κολώνας-C</t>
  </si>
  <si>
    <t>Πλήρης συνθετική επένδυση κολώνας-D</t>
  </si>
  <si>
    <t>Επένδυση καθισμάτων σε μαύρο/σκούρο γκρι ύφασμα Biton/Brazilia, υψηλής αντοχής (κωδ. 054)</t>
  </si>
  <si>
    <t>3 θέσεις στην 1η σειρά: κάθισμα οδηγού με ρυθμιζόμενο προσκέφαλο, ρύθμιση απόστασης, ύψους, κλίσης πλάτης, οσφυϊκή (μόνο στο Ulysse), με υποβραχιόνιο &amp; διπλό κάθισμα συνοδηγών με ρυθμιζόμενα προσκέφαλα &amp; αποθηκευτικό χώρο στη βάση</t>
  </si>
  <si>
    <t>2η σειρά καθισμάτων: 3θέσιος πάγκος, αφαιρούμενος, αναδιπλούμενος, με ρύθμιση κλίσης πλάτης διαιρούμενη 2/3 (αριστερά) &amp; 1/3 (δεξιά) &amp; ISOFIX</t>
  </si>
  <si>
    <t>3η σειρά καθισμάτων: 3θέσιος πάγκος, αφαιρούμενος, αναδιπλούμενος, με ρύθμιση κλίσης πλάτης διαιρούμενη 2/3 (αριστερά) &amp; 1/3 (δεξιά) &amp; ISOFIX</t>
  </si>
  <si>
    <t>Interior Pack: Πλαίσια αεραγωγών με όψη χρωμίου, κλειστό ντουλαπάκι Α4 στο πάνω τμήμα της κεντρικής κονσόλας, εσωτερικές επενδύσεις θυρών &amp; πλαϊνών πάνελ 1ης, 2ης &amp; 3ης σειράς με λεπτομέρειες Liquid Palladium &amp; Vinyl, εσωτερικές χειρολαβές θυρών σε σατέν γκρι</t>
  </si>
  <si>
    <t xml:space="preserve">Πακέτο Auto A/C: αυτόματος διζωνικός κλιματισμός, με πρόσθετη παροχή &amp; πάνελ ελέγχου &amp; για τους πίσω επιβάτες, θερμομονωτικό ανεμοθώρακα, παροχή 12V στην 3η σειρά καθισμάτων στο Combi, 2 θύρες USB-C στην κολώνα Β στο Ulysse </t>
  </si>
  <si>
    <t>Υπολογιστής ταξιδίου</t>
  </si>
  <si>
    <t>Αυτόματο κιβώτιο 8+1 σχέσεων</t>
  </si>
  <si>
    <t>FJ1</t>
  </si>
  <si>
    <t>Πακέτο Connected: Infotainment AM/FM/DAB με οθόνη αφής 10'' HD, Πλοήγηση, Mirror Screen (WiFi), φωνητικό έλεγχο, 4G connectivity E-call, A-call, ψηφιακό έγχρωμο πίνακα οργάνων 10", Σύστημα Υποβοήθησης Στάθμευσης Visiopark1 με κάμερα 180°, αναδιπλούμενους καθρέπτες &amp; προβολείς ομίχλης (στο Combi), εμπρός αισθητήρες στάθμευσης και Blind Spot Alert (στο Ulysse) (PACK TECNICO)</t>
  </si>
  <si>
    <t xml:space="preserve">Αριστερή συρόμενη πόρτα </t>
  </si>
  <si>
    <t>22kw φόρτιση μπαταρίας (στάνταρ έως τον Μάϊο του 2025)</t>
  </si>
  <si>
    <t>PDI</t>
  </si>
  <si>
    <t>Κάθισμα οδηγού με ρύθμιση απόστασης, κλίσης πλάτης &amp; ρυθμιζόμενο προσκέφαλο</t>
  </si>
  <si>
    <t xml:space="preserve">Ατσάλινοι τροχοί 15’’ με πλαστικό καπάκι στο κέντρο &amp; ελαστικά 195/65 R15 95H XL Class A+ </t>
  </si>
  <si>
    <t>Ατσάλινοι τροχοί 16’’με πλαστικό καπάκι στο κέντρο &amp; ελαστικά 215/65 R16 102H XL Class A+</t>
  </si>
  <si>
    <t>On Board Charger 11kW αμφίδρομης λειτουργίας (φόρτιση - παροχή)</t>
  </si>
  <si>
    <t>Κιτ Fix &amp; Go (όχι με PACK TECNICO)</t>
  </si>
  <si>
    <t>On Board Charger 7,4kW (όχι με PACK TECNICO)</t>
  </si>
  <si>
    <t>Σταθερό διαχωριστικό χώρου φόρτωσης χωρίς τζάμι με γάντζο για ρούχα (όχι με PACK TECNICO)</t>
  </si>
  <si>
    <t>Μονό κάθισμα συνοδηγού με ρύθμιση μήκους, κλίσης πλάτης &amp; ρυθμιζόμενο προσκέφαλο (όχι με PACK TECNICO)</t>
  </si>
  <si>
    <t>Smartphone Station Entry με αναγνώριση φωνής smartphone (μόνο 1), εντολές στο τιμόνι, DAB, χωρίς ραδιόφωνο, 2 βύσματα USB (2 φορτίσεις) (όχι με PACK TECNICO)</t>
  </si>
  <si>
    <t>Σταθερό διαχωριστικό χώρου φόρτωσης χωρίς τζάμι με γάντζο για ρούχα  (όχι με PACK TECNICO)</t>
  </si>
  <si>
    <t>Smartphone Station Entry με αναγνώριση φωνής smartphone (μόνο 1), εντολές στο τιμόνι, DAB, χωρίς ραδιόφωνο, 2 βύσματα USB (2 φορτίσεις)  (όχι με PACK TECNICO)</t>
  </si>
  <si>
    <t>Διαχωριστικό χώρου φόρτωσης χωρίς τζάμι (όχι με PACK TECNICO)</t>
  </si>
  <si>
    <t>5" RADIO DAB, BLUETOOTH, USB με μονόχρωμη οθόνη και 4 ηχεία (όχι με PACK TECNICO)</t>
  </si>
  <si>
    <t>FIX &amp; GO κιτ επισκευής ελαστικού (όχι με PACK TECNICO)</t>
  </si>
  <si>
    <t>Radio RCE AM/FM/DAB με ασπρόμαυρη οθόνη 5" &amp; bluetooth hands free (όχι με PACK TECNICO)</t>
  </si>
  <si>
    <t>Infotainment AM/FM/DAB με οθόνη αφής 10'' HD, Mirror Screen (WiFi), φωνητικό έλεγχο, 4G connectivity E-call, A-call (όχι με PACK TECNICO)</t>
  </si>
  <si>
    <t>Κλιματισμός με χειροκίνητη ρύθμιση (όχι με PACK TECNICO)</t>
  </si>
  <si>
    <t>Φορτιστής οχήματος 7 kwh, 3-φασικός &amp; mode 3 καλώδιο φόρτισης (όχι με PACK TECNICO)</t>
  </si>
  <si>
    <t xml:space="preserve">Διαχωριστικό χώρου φόρτωσης χωρίς τζάμι </t>
  </si>
  <si>
    <t xml:space="preserve">e-SCUDO VAN L2 75kWh </t>
  </si>
  <si>
    <t xml:space="preserve">e-SCUDO COMBI 9 ΘΕΣΕΩΝ L3 75kWh </t>
  </si>
  <si>
    <t>FIX &amp; GO Κιτ επισκευής ελαστικού (όχι με PACK TECNICO)</t>
  </si>
  <si>
    <t>Ράδιο με οθόνη 5" Bluetooth &amp; DAB (όχι με PACK TECNICO)</t>
  </si>
  <si>
    <t>Πινακιδάκι FIX&amp;GO (όχι με PACK TECNICO)</t>
  </si>
  <si>
    <t xml:space="preserve">DUCATO DROPSIDE 3.5tn 2.2 140HP  L2 </t>
  </si>
  <si>
    <t>DUCATO DROPSIDE 3.5tn 2.2 140HP  L3</t>
  </si>
  <si>
    <t>DUCATO DROPSIDE 3.5tn 2.2 140HP  L4</t>
  </si>
  <si>
    <t>DUCATO DROPSIDE DOUBLE CABIN 3.5tn 2.2 140HP  L4</t>
  </si>
  <si>
    <t>DUCATO CHASSIS 3.5tn 2.2 140HP  L2</t>
  </si>
  <si>
    <t>DUCATO CHASSIS 3.5tn 2.2 140HP  L2+</t>
  </si>
  <si>
    <t>DUCATO CHASSIS 3.5tn 2.2 140HP  L3</t>
  </si>
  <si>
    <t>DUCATO CHASSIS 3.5tn 2.2 140HP  L4</t>
  </si>
  <si>
    <t>DUCATO CHASSIS DOUBLE CABIN 3.5tn 2.2 140HP  L3</t>
  </si>
  <si>
    <t xml:space="preserve">Εργοστασιακός κωδικός χωρίς χρέωση </t>
  </si>
  <si>
    <t>SCUDO COMBI &amp; ULYSSE S4</t>
  </si>
  <si>
    <t>Πίσω ανάρτηση με ενισχυμένα φύλλα σούστας (PACK TECNICO εκτός L2H1)</t>
  </si>
  <si>
    <t>Η Εταιρία διατηρεί το δικαίωμα αλλαγής του τιμοκαταλόγου, του εξοπλισμού ή των τεχνικών προδιαγραφών, χωρίς προηγούμενη προειδοποίηση.</t>
  </si>
  <si>
    <r>
      <t>Ενδεικτικές τιμές CO</t>
    </r>
    <r>
      <rPr>
        <vertAlign val="subscript"/>
        <sz val="14"/>
        <rFont val="Aptos Display"/>
        <family val="2"/>
      </rPr>
      <t>2</t>
    </r>
    <r>
      <rPr>
        <sz val="14"/>
        <rFont val="Aptos Display"/>
        <family val="2"/>
      </rPr>
      <t>:</t>
    </r>
  </si>
  <si>
    <t>ΛΙΑΝΙΚΗ ΤΙΜΗ ΠΡΟ ΦΟΡΩΝ ΜΕ PDI / ΕΞΟΔΑ ΤΙΜΟΛΟΓΙΟΥ &amp; ΠΑΡΑΔΟΣΗΣ</t>
  </si>
  <si>
    <t>ΤΕΛΟΣ ΤΑΞΙΝΟΜΗΣΗΣ</t>
  </si>
  <si>
    <t>Τέλος Ταξινόμησης (€)</t>
  </si>
  <si>
    <t>YIL</t>
  </si>
  <si>
    <t>Κιτ επισκευής ελαστικού FIX &amp; GO</t>
  </si>
  <si>
    <t>JN1</t>
  </si>
  <si>
    <t>MY26.5</t>
  </si>
  <si>
    <t xml:space="preserve">Αρ. Πρωτοκόλου: </t>
  </si>
  <si>
    <t>ΠΡΟΤΕΙΝΟΜΕΝΟΣ ΤΙΜΟΚΑΤΑΛΟΓΟΣ FIAT PROFESSIONAL ΜΕ ΙΣΧΥ ΑΠ0 30/04/2026</t>
  </si>
  <si>
    <t>51012K4</t>
  </si>
  <si>
    <t>DOBLO VAN L1  Πετρέλαιο 1.5 130HP AUTO 1000kg RETAIL</t>
  </si>
  <si>
    <t>DOBLO VAN L1  Πετρέλαιο 1.5 130HP AUTO 1000kg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</si>
</sst>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41" formatCode="_-* #,##0_-;\-* #,##0_-;_-* &quot;-&quot;_-;_-@_-"/>
    <numFmt numFmtId="44" formatCode="_-* #,##0.00\ &quot;€&quot;_-;\-* #,##0.00\ &quot;€&quot;_-;_-* &quot;-&quot;??\ &quot;€&quot;_-;_-@_-"/>
    <numFmt numFmtId="43" formatCode="_-* #,##0.00_-;\-* #,##0.00_-;_-* &quot;-&quot;??_-;_-@_-"/>
    <numFmt numFmtId="164" formatCode="_(* #,##0_);_(* \(#,##0\);_(* &quot;-&quot;_);_(@_)"/>
    <numFmt numFmtId="165" formatCode="_(* #,##0.00_);_(* \(#,##0.00\);_(* &quot;-&quot;??_);_(@_)"/>
    <numFmt numFmtId="166" formatCode="&quot;$&quot;#,##0_);\(&quot;$&quot;#,##0\)"/>
    <numFmt numFmtId="167" formatCode="&quot;$&quot;#,##0_);[Red]\(&quot;$&quot;#,##0\)"/>
    <numFmt numFmtId="168" formatCode="&quot;$&quot;#,##0.00_);\(&quot;$&quot;#,##0.00\)"/>
    <numFmt numFmtId="169" formatCode="&quot;$&quot;#,##0.00_);[Red]\(&quot;$&quot;#,##0.00\)"/>
    <numFmt numFmtId="170" formatCode="_(&quot;$&quot;* #,##0_);_(&quot;$&quot;* \(#,##0\);_(&quot;$&quot;* &quot;-&quot;_);_(@_)"/>
    <numFmt numFmtId="171" formatCode="_(&quot;$&quot;* #,##0.00_);_(&quot;$&quot;* \(#,##0.00\);_(&quot;$&quot;* &quot;-&quot;??_);_(@_)"/>
    <numFmt numFmtId="172" formatCode="0.0"/>
    <numFmt numFmtId="173" formatCode="0.00_)"/>
    <numFmt numFmtId="174" formatCode="&quot;L.&quot;\ #,##0;[Red]\-&quot;L.&quot;\ #,##0"/>
    <numFmt numFmtId="175" formatCode="#."/>
    <numFmt numFmtId="176" formatCode="0.000"/>
    <numFmt numFmtId="177" formatCode="_-[$€]\ * #,##0.00_-;\-[$€]\ * #,##0.00_-;_-[$€]\ * &quot;-&quot;??_-;_-@_-"/>
    <numFmt numFmtId="178" formatCode="#,##0.000"/>
    <numFmt numFmtId="179" formatCode="yyyy"/>
    <numFmt numFmtId="180" formatCode="\U\S\$#,##0.00;\(\U\S\$#,##0.00\)"/>
    <numFmt numFmtId="181" formatCode="\(0.00%"/>
    <numFmt numFmtId="182" formatCode="\+0.00%\+"/>
    <numFmt numFmtId="183" formatCode="0.00%\)"/>
    <numFmt numFmtId="184" formatCode="#,##0.000_);\(#,##0.000\)"/>
    <numFmt numFmtId="185" formatCode="#,##0.0_);\(#,##0.0\)"/>
    <numFmt numFmtId="186" formatCode="General_)"/>
    <numFmt numFmtId="187" formatCode="\.\ \ @"/>
    <numFmt numFmtId="188" formatCode="\ @"/>
    <numFmt numFmtId="189" formatCode="0.0000%"/>
    <numFmt numFmtId="190" formatCode=".0."/>
    <numFmt numFmtId="191" formatCode="0\ ;\ \(0\)"/>
    <numFmt numFmtId="192" formatCode="_ * #,##0_ ;_ * \-#,##0_ ;_ * &quot;-&quot;_ ;_ @_ "/>
    <numFmt numFmtId="193" formatCode="#,##0.00\ &quot;F&quot;;[Red]\-#,##0.00\ &quot;F&quot;"/>
    <numFmt numFmtId="194" formatCode="_(&quot;R$&quot;* #,##0_);_(&quot;R$&quot;* \(#,##0\);_(&quot;R$&quot;* &quot;-&quot;_);_(@_)"/>
    <numFmt numFmtId="195" formatCode="_(&quot;R$&quot;* #,##0.00_);_(&quot;R$&quot;* \(#,##0.00\);_(&quot;R$&quot;* &quot;-&quot;??_);_(@_)"/>
    <numFmt numFmtId="196" formatCode="_ * #,##0.00_ ;_ * \-#,##0.00_ ;_ * &quot;-&quot;??_ ;_ @_ "/>
    <numFmt numFmtId="197" formatCode="&quot;See Note &quot;\ #"/>
    <numFmt numFmtId="198" formatCode="&quot;-&quot;@"/>
    <numFmt numFmtId="199" formatCode="#,##0.0_-;\-#,##0.0_-;#_,#_-"/>
    <numFmt numFmtId="200" formatCode="#,##0.00_-;[Red]\-#,##0.00_-;#_,##_-"/>
    <numFmt numFmtId="201" formatCode="_(* #,##0.0_)_-;_(* \(#,##0.0\)_-;_(* &quot;-&quot;??_)_-;_(@_)_-"/>
    <numFmt numFmtId="202" formatCode="#.##000"/>
    <numFmt numFmtId="203" formatCode="\$#,#00"/>
    <numFmt numFmtId="204" formatCode="%#,#00"/>
    <numFmt numFmtId="205" formatCode="#,#00"/>
    <numFmt numFmtId="206" formatCode="#.##0,"/>
    <numFmt numFmtId="207" formatCode="\$#,"/>
    <numFmt numFmtId="208" formatCode="_-* #,##0\ _z_l_-;\-* #,##0\ _z_l_-;_-* &quot;-&quot;\ _z_l_-;_-@_-"/>
    <numFmt numFmtId="209" formatCode="_-* #,##0.00\ _z_l_-;\-* #,##0.00\ _z_l_-;_-* &quot;-&quot;??\ _z_l_-;_-@_-"/>
    <numFmt numFmtId="210" formatCode="#,##0.0;[Red]\-#,##0.0"/>
    <numFmt numFmtId="211" formatCode="#,##0.00000"/>
    <numFmt numFmtId="212" formatCode="#,##0.00_);\(#,##0.00\);&quot;-&quot;_)"/>
    <numFmt numFmtId="213" formatCode="#,##0;\(#,##0\)"/>
    <numFmt numFmtId="214" formatCode="###0;[Red]\(###0\)"/>
    <numFmt numFmtId="215" formatCode="_-* #,##0.0000000000_-;\-* #,##0.0000000000_-;_-* &quot;-&quot;_-;_-@_-"/>
    <numFmt numFmtId="216" formatCode="#,##0.0;[Black]\-#,##0.0"/>
    <numFmt numFmtId="217" formatCode="0.0%"/>
    <numFmt numFmtId="218" formatCode="_-&quot;L.&quot;\ * #,##0.00_-;\-&quot;L.&quot;\ * #,##0.00_-;_-&quot;L.&quot;\ * &quot;-&quot;??_-;_-@_-"/>
    <numFmt numFmtId="219" formatCode="#,##0.0"/>
    <numFmt numFmtId="220" formatCode="_-* #,##0.00_-;\-* #,##0.00_-;_-* &quot;-&quot;_-;_-@_-"/>
    <numFmt numFmtId="221" formatCode="_ &quot;\&quot;* #,##0.00_ ;_ &quot;\&quot;* \-#,##0.00_ ;_ &quot;\&quot;* &quot;-&quot;??_ ;_ @_ "/>
    <numFmt numFmtId="222" formatCode="_ &quot;\&quot;* #,##0_ ;_ &quot;\&quot;* \-#,##0_ ;_ &quot;\&quot;* &quot;-&quot;_ ;_ @_ "/>
    <numFmt numFmtId="223" formatCode="_-* #,##0.00_-;_-* #,##0.00\-;_-* &quot;-&quot;??_-;_-@_-"/>
    <numFmt numFmtId="224" formatCode="_-* #,##0_-;_-* #,##0\-;_-* &quot;-&quot;_-;_-@_-"/>
    <numFmt numFmtId="225" formatCode="_-[$€-2]\ * #,##0.00_-;\-[$€-2]\ * #,##0.00_-;_-[$€-2]\ * &quot;-&quot;??_-"/>
    <numFmt numFmtId="226" formatCode="#,##0_ ;[Red]\-#,##0\ "/>
    <numFmt numFmtId="227" formatCode="#,##0.00_ ;[Red]\-#,##0.00;\-"/>
    <numFmt numFmtId="228" formatCode="#,##0;[Red]\(#,##0\)"/>
    <numFmt numFmtId="229" formatCode="_-&quot;?&quot;* #,##0.00_-;\-&quot;?&quot;* #,##0.00_-;_-&quot;?&quot;* &quot;-&quot;??_-;_-@_-"/>
    <numFmt numFmtId="230" formatCode="_-&quot;?&quot;* #,##0_-;\-&quot;?&quot;* #,##0_-;_-&quot;?&quot;* &quot;-&quot;_-;_-@_-"/>
    <numFmt numFmtId="231" formatCode="#,##0,"/>
    <numFmt numFmtId="232" formatCode=";;;"/>
    <numFmt numFmtId="233" formatCode="&quot;\&quot;#,##0;&quot;\&quot;\-#,##0"/>
    <numFmt numFmtId="234" formatCode="0.000000%"/>
    <numFmt numFmtId="235" formatCode="#,##0_);[Red]\ \(#,##0\)"/>
    <numFmt numFmtId="236" formatCode="#,##0.0\ ;\(#,##0.0\)"/>
    <numFmt numFmtId="237" formatCode="0.0000000000"/>
    <numFmt numFmtId="238" formatCode="&quot;$&quot;* ##0.0\ ;&quot;$&quot;* \(##0.0\);&quot;$&quot;* &quot;N/A &quot;"/>
    <numFmt numFmtId="239" formatCode="&quot;$&quot;#,##0;&quot;$&quot;\(#,##0\)"/>
    <numFmt numFmtId="240" formatCode="\$\ #,##0.00_);[Red]\$\(#,##0.00\);\$\ \ \ \-\ \ "/>
    <numFmt numFmtId="241" formatCode="mmmm\ d\,\ yyyy"/>
    <numFmt numFmtId="242" formatCode="&quot;US$&quot;#,##0.00_);\(&quot;US$&quot;#,##0.00\)"/>
    <numFmt numFmtId="243" formatCode="."/>
    <numFmt numFmtId="244" formatCode="#,##0.0_);[Red]\(#,##0.0\)"/>
    <numFmt numFmtId="245" formatCode="_(&quot;$&quot;* #,##0.0;_(&quot;$&quot;* \(#,##0.0\);_(&quot;$&quot;* &quot;0.0&quot;;_(@\)"/>
    <numFmt numFmtId="246" formatCode="_(* #,##0.00_);_(* \(#,##0.00\);_(* &quot;-&quot;_);_(@_)"/>
    <numFmt numFmtId="247" formatCode="_(* #,##0.000_);_(* \(#,##0.000\);_(* &quot;-&quot;_);_(@_)"/>
    <numFmt numFmtId="248" formatCode="&quot;SFr.&quot;#,##0;&quot;SFr.&quot;\-#,##0"/>
    <numFmt numFmtId="249" formatCode="_(&quot;$&quot;* #,##0_);_(&quot;$&quot;* \(#,##0\);_(&quot;$&quot;* &quot;-&quot;??_);_(@_)"/>
    <numFmt numFmtId="250" formatCode="0.0000000"/>
    <numFmt numFmtId="251" formatCode="0.000000"/>
    <numFmt numFmtId="252" formatCode="&quot;$&quot;#,##0.00;[Red]\-&quot;$&quot;#,##0.00"/>
    <numFmt numFmtId="253" formatCode="0#\-##\-##"/>
    <numFmt numFmtId="254" formatCode="\+\ \ #,##0_);[Red]\(#,##0\);\-_)"/>
    <numFmt numFmtId="255" formatCode="\+\ \ #,##0.0_);[Red]\(#,##0.0\);\-_)"/>
    <numFmt numFmtId="256" formatCode="\+\ \ #,##0.00_);[Red]\(#,##0.00\);\-_)"/>
    <numFmt numFmtId="257" formatCode="&quot;$&quot;* #,##0_);&quot;$&quot;* \(#,##0\)"/>
    <numFmt numFmtId="258" formatCode="_(* #,##0.0000_);_(* \(#,##0.0000\);_(* &quot;-&quot;??_);_(@_)"/>
    <numFmt numFmtId="259" formatCode="_-&quot;€&quot;\ * #,##0.00_-;\-&quot;€&quot;\ * #,##0.00_-;_-&quot;€&quot;\ * &quot;-&quot;??_-;_-@_-"/>
    <numFmt numFmtId="260" formatCode="0.#"/>
    <numFmt numFmtId="261" formatCode="0.0;[Red]\-0.0"/>
    <numFmt numFmtId="262" formatCode="_(&quot;$&quot;* #,##0;_(&quot;$&quot;* \(#,##0\);_(&quot;$&quot;* &quot;0&quot;;_(@\)"/>
    <numFmt numFmtId="263" formatCode="[Blue]#,##0_);[Magenta]\(#,##0\)"/>
    <numFmt numFmtId="264" formatCode="[Blue]#,##0.0_);[Magenta]\(#,##0.0\)"/>
    <numFmt numFmtId="265" formatCode="[Blue]#,##0.00_);[Magenta]\(#,##0.00\)"/>
    <numFmt numFmtId="266" formatCode="[Blue]0%;[Magenta]\-0%"/>
    <numFmt numFmtId="267" formatCode="[Blue]0.00%;[Magenta]\-0.00%"/>
    <numFmt numFmtId="268" formatCode="#,###"/>
    <numFmt numFmtId="269" formatCode="_-&quot;\&quot;* #,##0_-;\-&quot;\&quot;* #,##0_-;_-&quot;\&quot;* &quot;-&quot;_-;_-@_-"/>
    <numFmt numFmtId="270" formatCode="_-&quot;\&quot;* #,##0.00_-;\-&quot;\&quot;* #,##0.00_-;_-&quot;\&quot;* &quot;-&quot;??_-;_-@_-"/>
    <numFmt numFmtId="271" formatCode="#,##0\ &quot;F&quot;;[Red]\-#,##0\ &quot;F&quot;"/>
    <numFmt numFmtId="272" formatCode="_(* #,##0.0;_(* \(#,##0.0\);_(* &quot;0.0&quot;;_(@_)"/>
    <numFmt numFmtId="273" formatCode="#,##0.0\ [$€-1];[Red]\-#,##0.0\ [$€-1]"/>
    <numFmt numFmtId="274" formatCode="_-[$€]\ * #.##0.00_-;\-[$€]\ * #.##0.00_-;_-[$€]\ * &quot;-&quot;??_-;_-@_-"/>
    <numFmt numFmtId="275" formatCode="_ * #,##0.00_ ;\(#,##0.00\)\ ;_ * &quot;-&quot;_ ;_ @_ "/>
    <numFmt numFmtId="276" formatCode="&quot;$&quot;#,\);\(&quot;$&quot;#,##0\)"/>
    <numFmt numFmtId="277" formatCode="\+0%"/>
    <numFmt numFmtId="278" formatCode="#\.##0.00&quot; F&quot;\F;\-#\.##0.00&quot; F&quot;\F"/>
    <numFmt numFmtId="279" formatCode="_-* #,##0\ &quot;F&quot;_-;\-* #,##0\ &quot;F&quot;_-;_-* &quot;-&quot;\ &quot;F&quot;_-;_-@_-"/>
    <numFmt numFmtId="280" formatCode="_-* #,##0\ _F_-;\-* #,##0\ _F_-;_-* &quot;-&quot;\ _F_-;_-@_-"/>
    <numFmt numFmtId="281" formatCode="_-* #,##0.00\ &quot;F&quot;_-;\-* #,##0.00\ &quot;F&quot;_-;_-* &quot;-&quot;??\ &quot;F&quot;_-;_-@_-"/>
    <numFmt numFmtId="282" formatCode="&quot;$&quot;#,##0,_);[Red]\(&quot;$&quot;#,##0,\)"/>
    <numFmt numFmtId="283" formatCode="#,"/>
    <numFmt numFmtId="284" formatCode="_ * #,##0_)&quot;L.&quot;_ ;_ * \(#,##0\)&quot;L.&quot;_ ;_ * &quot;-&quot;_)&quot;L.&quot;_ ;_ @_ "/>
    <numFmt numFmtId="285" formatCode="_-&quot;L.&quot;\ * #,##0_-;\-&quot;L.&quot;\ * #,##0_-;_-&quot;L.&quot;\ * &quot;-&quot;_-;_-@_-"/>
    <numFmt numFmtId="286" formatCode="_-* #,##0.00\ &quot;$&quot;_-;\-* #,##0.00\ &quot;$&quot;_-;_-* &quot;-&quot;??\ &quot;$&quot;_-;_-@_-"/>
    <numFmt numFmtId="287" formatCode="mm&quot;월&quot;\ dd&quot;일&quot;"/>
    <numFmt numFmtId="288" formatCode="_-* #,##0_р_._-;\-* #,##0_р_._-;_-* &quot;-&quot;_р_._-;_-@_-"/>
    <numFmt numFmtId="289" formatCode="_-&quot;￡&quot;* #,##0.00_-;\-&quot;￡&quot;* #,##0.00_-;_-&quot;￡&quot;* &quot;-&quot;??_-;_-@_-"/>
    <numFmt numFmtId="290" formatCode="_-&quot;￡&quot;* #,##0_-;\-&quot;￡&quot;* #,##0_-;_-&quot;￡&quot;* &quot;-&quot;_-;_-@_-"/>
  </numFmts>
  <fonts count="260">
    <font>
      <sz val="10"/>
      <name val="MS Sans Serif"/>
      <charset val="161"/>
    </font>
    <font>
      <sz val="11"/>
      <color indexed="8"/>
      <name val="Calibri"/>
      <family val="2"/>
    </font>
    <font>
      <sz val="10"/>
      <name val="MS Sans Serif"/>
      <family val="2"/>
      <charset val="161"/>
    </font>
    <font>
      <sz val="10"/>
      <name val="HellasArial"/>
      <charset val="161"/>
    </font>
    <font>
      <u/>
      <sz val="2.5"/>
      <color indexed="12"/>
      <name val="MS Sans Serif"/>
      <family val="2"/>
      <charset val="161"/>
    </font>
    <font>
      <sz val="10"/>
      <name val="Arial"/>
      <family val="2"/>
      <charset val="161"/>
    </font>
    <font>
      <sz val="8"/>
      <color indexed="19"/>
      <name val="Tahoma"/>
      <family val="2"/>
    </font>
    <font>
      <i/>
      <sz val="8"/>
      <color indexed="11"/>
      <name val="Tahoma"/>
      <family val="2"/>
    </font>
    <font>
      <i/>
      <sz val="8"/>
      <color indexed="12"/>
      <name val="Tahoma"/>
      <family val="2"/>
    </font>
    <font>
      <sz val="10"/>
      <color indexed="8"/>
      <name val="Arial"/>
      <family val="2"/>
    </font>
    <font>
      <sz val="10"/>
      <name val="Helv"/>
    </font>
    <font>
      <sz val="10"/>
      <name val="Geneva"/>
    </font>
    <font>
      <i/>
      <sz val="8"/>
      <color indexed="23"/>
      <name val="Tahoma"/>
      <family val="2"/>
    </font>
    <font>
      <sz val="8"/>
      <name val="Tahoma"/>
      <family val="2"/>
      <charset val="161"/>
    </font>
    <font>
      <sz val="8"/>
      <color indexed="8"/>
      <name val="Tahoma"/>
      <family val="2"/>
    </font>
    <font>
      <sz val="8"/>
      <color indexed="18"/>
      <name val="Tahoma"/>
      <family val="2"/>
    </font>
    <font>
      <sz val="8"/>
      <color indexed="20"/>
      <name val="Tahoma"/>
      <family val="2"/>
    </font>
    <font>
      <i/>
      <sz val="8"/>
      <color indexed="8"/>
      <name val="Tahoma"/>
      <family val="2"/>
    </font>
    <font>
      <sz val="10"/>
      <name val="Arial"/>
      <family val="2"/>
    </font>
    <font>
      <b/>
      <sz val="10"/>
      <name val="Arial"/>
      <family val="2"/>
    </font>
    <font>
      <b/>
      <sz val="11"/>
      <name val="Arial"/>
      <family val="2"/>
    </font>
    <font>
      <b/>
      <sz val="16"/>
      <name val="Arial"/>
      <family val="2"/>
    </font>
    <font>
      <sz val="10"/>
      <color indexed="18"/>
      <name val="Arial"/>
      <family val="2"/>
    </font>
    <font>
      <sz val="1"/>
      <color indexed="16"/>
      <name val="Courier"/>
      <family val="3"/>
    </font>
    <font>
      <sz val="8"/>
      <name val="Arial"/>
      <family val="2"/>
    </font>
    <font>
      <b/>
      <sz val="1"/>
      <color indexed="16"/>
      <name val="Courier"/>
      <family val="3"/>
    </font>
    <font>
      <b/>
      <i/>
      <sz val="16"/>
      <name val="Helv"/>
      <family val="2"/>
    </font>
    <font>
      <sz val="11"/>
      <name val="?? ?????"/>
      <family val="3"/>
      <charset val="128"/>
    </font>
    <font>
      <sz val="8.5"/>
      <name val="LinePrinter"/>
    </font>
    <font>
      <sz val="8"/>
      <name val="Arial"/>
      <family val="2"/>
      <charset val="161"/>
    </font>
    <font>
      <sz val="10"/>
      <color indexed="8"/>
      <name val="MS Sans Serif"/>
      <family val="2"/>
      <charset val="161"/>
    </font>
    <font>
      <sz val="10"/>
      <name val="MS Sans Serif"/>
      <family val="2"/>
    </font>
    <font>
      <sz val="8"/>
      <color indexed="9"/>
      <name val="Arial"/>
      <family val="2"/>
    </font>
    <font>
      <sz val="10"/>
      <color indexed="9"/>
      <name val="Arial"/>
      <family val="2"/>
    </font>
    <font>
      <sz val="8"/>
      <color indexed="18"/>
      <name val="Arial"/>
      <family val="2"/>
    </font>
    <font>
      <i/>
      <sz val="10"/>
      <color indexed="13"/>
      <name val="Arial"/>
      <family val="2"/>
    </font>
    <font>
      <sz val="10"/>
      <color indexed="13"/>
      <name val="Arial"/>
      <family val="2"/>
    </font>
    <font>
      <b/>
      <i/>
      <sz val="9"/>
      <name val="Arial"/>
      <family val="2"/>
    </font>
    <font>
      <b/>
      <sz val="9"/>
      <name val="Arial"/>
      <family val="2"/>
    </font>
    <font>
      <sz val="8"/>
      <color indexed="62"/>
      <name val="Arial"/>
      <family val="2"/>
    </font>
    <font>
      <b/>
      <sz val="10"/>
      <color indexed="9"/>
      <name val="Arial"/>
      <family val="2"/>
    </font>
    <font>
      <i/>
      <sz val="10"/>
      <name val="Arial"/>
      <family val="2"/>
    </font>
    <font>
      <b/>
      <i/>
      <sz val="8"/>
      <color indexed="62"/>
      <name val="Arial"/>
      <family val="2"/>
    </font>
    <font>
      <sz val="11"/>
      <name val="?? ??"/>
      <family val="1"/>
      <charset val="128"/>
    </font>
    <font>
      <sz val="12"/>
      <name val="Arial"/>
      <family val="2"/>
    </font>
    <font>
      <sz val="8"/>
      <name val="Times New Roman"/>
      <family val="1"/>
      <charset val="161"/>
    </font>
    <font>
      <b/>
      <sz val="10"/>
      <name val="Arial"/>
      <family val="2"/>
      <charset val="162"/>
    </font>
    <font>
      <sz val="10"/>
      <name val="Arial"/>
      <family val="2"/>
      <charset val="162"/>
    </font>
    <font>
      <sz val="10"/>
      <color indexed="20"/>
      <name val="Arial"/>
      <family val="2"/>
    </font>
    <font>
      <sz val="1"/>
      <color indexed="8"/>
      <name val="Courier"/>
      <family val="3"/>
    </font>
    <font>
      <sz val="9"/>
      <name val="Times New Roman"/>
      <family val="1"/>
    </font>
    <font>
      <sz val="10"/>
      <name val="Courier"/>
      <family val="3"/>
    </font>
    <font>
      <i/>
      <sz val="8"/>
      <color indexed="10"/>
      <name val="Tahoma"/>
      <family val="2"/>
    </font>
    <font>
      <sz val="12"/>
      <color indexed="22"/>
      <name val="Arial"/>
      <family val="2"/>
      <charset val="161"/>
    </font>
    <font>
      <sz val="10"/>
      <name val="MS Sans Serif"/>
      <family val="2"/>
      <charset val="161"/>
    </font>
    <font>
      <sz val="9"/>
      <color indexed="8"/>
      <name val="Arial"/>
      <family val="2"/>
    </font>
    <font>
      <sz val="10"/>
      <name val="Arial CE"/>
      <charset val="238"/>
    </font>
    <font>
      <u/>
      <sz val="10"/>
      <color indexed="36"/>
      <name val="Arial"/>
      <family val="2"/>
      <charset val="161"/>
    </font>
    <font>
      <b/>
      <sz val="12"/>
      <name val="Arial"/>
      <family val="2"/>
    </font>
    <font>
      <u/>
      <sz val="10"/>
      <color indexed="12"/>
      <name val="Arial"/>
      <family val="2"/>
      <charset val="161"/>
    </font>
    <font>
      <sz val="8"/>
      <name val="Arial"/>
      <family val="2"/>
      <charset val="161"/>
    </font>
    <font>
      <b/>
      <sz val="8"/>
      <name val="Arial"/>
      <family val="2"/>
      <charset val="178"/>
    </font>
    <font>
      <i/>
      <sz val="8"/>
      <name val="Arial"/>
      <family val="2"/>
      <charset val="178"/>
    </font>
    <font>
      <sz val="10"/>
      <color indexed="8"/>
      <name val="MS Sans Serif"/>
      <family val="2"/>
      <charset val="161"/>
    </font>
    <font>
      <sz val="9"/>
      <name val="Arial"/>
      <family val="2"/>
      <charset val="161"/>
    </font>
    <font>
      <b/>
      <sz val="14"/>
      <name val="Arial"/>
      <family val="2"/>
    </font>
    <font>
      <sz val="11"/>
      <name val="‚l‚r –¾’©"/>
      <charset val="128"/>
    </font>
    <font>
      <sz val="12"/>
      <color indexed="8"/>
      <name val="Times New Roman"/>
      <family val="1"/>
    </font>
    <font>
      <b/>
      <sz val="10"/>
      <name val="MS Sans Serif"/>
      <family val="2"/>
      <charset val="161"/>
    </font>
    <font>
      <sz val="12"/>
      <name val="Times New Roman"/>
      <family val="1"/>
      <charset val="161"/>
    </font>
    <font>
      <b/>
      <sz val="10"/>
      <name val="Arial"/>
      <family val="2"/>
      <charset val="161"/>
    </font>
    <font>
      <sz val="8"/>
      <name val="Helvetica"/>
      <family val="2"/>
    </font>
    <font>
      <b/>
      <sz val="24"/>
      <name val="Arial"/>
      <family val="2"/>
    </font>
    <font>
      <b/>
      <sz val="36"/>
      <name val="Arial"/>
      <family val="2"/>
    </font>
    <font>
      <b/>
      <sz val="18"/>
      <name val="Arial"/>
      <family val="2"/>
    </font>
    <font>
      <b/>
      <sz val="18"/>
      <color indexed="22"/>
      <name val="Arial"/>
      <family val="2"/>
      <charset val="161"/>
    </font>
    <font>
      <b/>
      <sz val="12"/>
      <color indexed="22"/>
      <name val="Arial"/>
      <family val="2"/>
      <charset val="161"/>
    </font>
    <font>
      <sz val="8"/>
      <name val="Helv"/>
    </font>
    <font>
      <sz val="8"/>
      <color indexed="10"/>
      <name val="Arial Narrow"/>
      <family val="2"/>
    </font>
    <font>
      <b/>
      <sz val="10"/>
      <color indexed="8"/>
      <name val="Calibri"/>
      <family val="2"/>
    </font>
    <font>
      <sz val="10"/>
      <name val="Tahoma"/>
      <family val="2"/>
    </font>
    <font>
      <sz val="12"/>
      <name val="Arial"/>
      <family val="2"/>
      <charset val="16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b/>
      <sz val="10"/>
      <color indexed="8"/>
      <name val="Arial"/>
      <family val="2"/>
    </font>
    <font>
      <b/>
      <sz val="12"/>
      <color indexed="8"/>
      <name val="Arial"/>
      <family val="2"/>
    </font>
    <font>
      <sz val="8"/>
      <name val="Tahoma"/>
      <family val="2"/>
    </font>
    <font>
      <sz val="11"/>
      <color theme="1"/>
      <name val="Calibri"/>
      <family val="2"/>
      <scheme val="minor"/>
    </font>
    <font>
      <sz val="11"/>
      <color theme="0"/>
      <name val="Calibri"/>
      <family val="2"/>
      <scheme val="minor"/>
    </font>
    <font>
      <sz val="11"/>
      <color rgb="FF9C0006"/>
      <name val="Calibri"/>
      <family val="2"/>
      <scheme val="minor"/>
    </font>
    <font>
      <i/>
      <sz val="11"/>
      <color rgb="FF7F7F7F"/>
      <name val="Calibri"/>
      <family val="2"/>
      <scheme val="minor"/>
    </font>
    <font>
      <sz val="11"/>
      <color rgb="FF006100"/>
      <name val="Calibri"/>
      <family val="2"/>
      <scheme val="minor"/>
    </font>
    <font>
      <b/>
      <sz val="11"/>
      <color theme="3"/>
      <name val="Calibri"/>
      <family val="2"/>
      <scheme val="minor"/>
    </font>
    <font>
      <sz val="11"/>
      <color rgb="FF9C6500"/>
      <name val="Calibri"/>
      <family val="2"/>
      <scheme val="minor"/>
    </font>
    <font>
      <sz val="11"/>
      <color theme="1"/>
      <name val="Calibri"/>
      <family val="2"/>
      <charset val="161"/>
      <scheme val="minor"/>
    </font>
    <font>
      <sz val="10"/>
      <name val="Arial"/>
      <family val="2"/>
      <charset val="161"/>
    </font>
    <font>
      <sz val="8"/>
      <name val="Times New Roman"/>
      <family val="1"/>
    </font>
    <font>
      <b/>
      <sz val="11"/>
      <color indexed="56"/>
      <name val="Calibri"/>
      <family val="2"/>
    </font>
    <font>
      <u/>
      <sz val="10"/>
      <color indexed="12"/>
      <name val="Arial"/>
      <family val="2"/>
    </font>
    <font>
      <b/>
      <sz val="10"/>
      <name val="MS Sans Serif"/>
      <family val="2"/>
    </font>
    <font>
      <u/>
      <sz val="10"/>
      <color indexed="36"/>
      <name val="Arial"/>
      <family val="2"/>
    </font>
    <font>
      <sz val="10"/>
      <color indexed="8"/>
      <name val="MS Sans Serif"/>
      <family val="2"/>
    </font>
    <font>
      <sz val="12"/>
      <color indexed="22"/>
      <name val="Arial"/>
      <family val="2"/>
    </font>
    <font>
      <sz val="18"/>
      <color indexed="22"/>
      <name val="Arial"/>
      <family val="2"/>
    </font>
    <font>
      <sz val="8"/>
      <color indexed="22"/>
      <name val="Arial"/>
      <family val="2"/>
    </font>
    <font>
      <b/>
      <i/>
      <sz val="16"/>
      <name val="Helv"/>
    </font>
    <font>
      <sz val="12"/>
      <name val="Times New Roman"/>
      <family val="1"/>
    </font>
    <font>
      <b/>
      <sz val="18"/>
      <color indexed="22"/>
      <name val="Arial"/>
      <family val="2"/>
    </font>
    <font>
      <b/>
      <sz val="12"/>
      <color indexed="22"/>
      <name val="Arial"/>
      <family val="2"/>
    </font>
    <font>
      <b/>
      <sz val="11"/>
      <color theme="1"/>
      <name val="Calibri"/>
      <family val="2"/>
      <scheme val="minor"/>
    </font>
    <font>
      <sz val="8"/>
      <name val="Arial"/>
      <family val="2"/>
      <charset val="162"/>
    </font>
    <font>
      <sz val="10"/>
      <name val="???"/>
      <family val="3"/>
    </font>
    <font>
      <u/>
      <sz val="8.25"/>
      <color indexed="12"/>
      <name val="?? ?????"/>
      <family val="1"/>
    </font>
    <font>
      <u/>
      <sz val="8.25"/>
      <color indexed="36"/>
      <name val="?? ?????"/>
      <family val="1"/>
    </font>
    <font>
      <u/>
      <sz val="6.6"/>
      <color indexed="12"/>
      <name val="Arial"/>
      <family val="2"/>
    </font>
    <font>
      <u/>
      <sz val="12"/>
      <color indexed="36"/>
      <name val="Osaka"/>
      <family val="3"/>
      <charset val="128"/>
    </font>
    <font>
      <u/>
      <sz val="8.25"/>
      <color indexed="36"/>
      <name val="MS P????"/>
      <family val="3"/>
    </font>
    <font>
      <u/>
      <sz val="8.25"/>
      <color indexed="12"/>
      <name val="MS P????"/>
      <family val="3"/>
    </font>
    <font>
      <u/>
      <sz val="11"/>
      <color indexed="36"/>
      <name val="MS P????"/>
      <family val="3"/>
      <charset val="128"/>
    </font>
    <font>
      <u/>
      <sz val="10"/>
      <color indexed="36"/>
      <name val="Geneva"/>
      <family val="2"/>
    </font>
    <font>
      <u/>
      <sz val="10"/>
      <color indexed="36"/>
      <name val="MS P????"/>
      <family val="3"/>
    </font>
    <font>
      <u/>
      <sz val="10"/>
      <color indexed="12"/>
      <name val="MS P????"/>
      <family val="3"/>
    </font>
    <font>
      <u/>
      <sz val="10"/>
      <color indexed="12"/>
      <name val="Geneva"/>
      <family val="2"/>
    </font>
    <font>
      <sz val="12"/>
      <name val="??????"/>
      <family val="1"/>
    </font>
    <font>
      <sz val="11"/>
      <name val="??? "/>
      <family val="3"/>
    </font>
    <font>
      <u/>
      <sz val="11"/>
      <color indexed="36"/>
      <name val="?l?r ?o?S?V?b?N"/>
      <family val="3"/>
    </font>
    <font>
      <u/>
      <sz val="11"/>
      <color indexed="36"/>
      <name val="?l?r ?o?S?V?b?N"/>
      <family val="3"/>
      <charset val="128"/>
    </font>
    <font>
      <sz val="12"/>
      <name val="??????"/>
      <family val="1"/>
      <charset val="128"/>
    </font>
    <font>
      <sz val="14"/>
      <name val="Cordia New"/>
      <family val="2"/>
    </font>
    <font>
      <u/>
      <sz val="11"/>
      <color indexed="12"/>
      <name val="?l?r ?o?S?V?b?N"/>
      <family val="3"/>
    </font>
    <font>
      <u/>
      <sz val="11"/>
      <color indexed="12"/>
      <name val="?l?r ?o?S?V?b?N"/>
      <family val="3"/>
      <charset val="128"/>
    </font>
    <font>
      <sz val="10"/>
      <name val="?l?r ?o?S?V?b?N"/>
      <family val="3"/>
    </font>
    <font>
      <sz val="11"/>
      <name val="?l?r ?o?S?V?b?N"/>
      <family val="3"/>
    </font>
    <font>
      <sz val="11"/>
      <name val="?l?r ??f?"/>
      <family val="3"/>
    </font>
    <font>
      <b/>
      <i/>
      <sz val="10"/>
      <name val="Arial"/>
      <family val="2"/>
    </font>
    <font>
      <b/>
      <i/>
      <sz val="10"/>
      <name val="Arial"/>
      <family val="2"/>
      <charset val="162"/>
    </font>
    <font>
      <b/>
      <i/>
      <sz val="10"/>
      <name val="Arial"/>
      <family val="2"/>
      <charset val="238"/>
    </font>
    <font>
      <sz val="10"/>
      <name val="Helv"/>
      <family val="2"/>
    </font>
    <font>
      <sz val="10"/>
      <name val="ＭＳ Ｐゴシック"/>
      <family val="3"/>
      <charset val="128"/>
    </font>
    <font>
      <sz val="14"/>
      <name val="‚l‚r –¾’©"/>
    </font>
    <font>
      <u/>
      <sz val="10"/>
      <color indexed="36"/>
      <name val="‚l‚r ‚oƒSƒVƒbƒN"/>
      <family val="3"/>
    </font>
    <font>
      <sz val="12"/>
      <name val="–¾’©"/>
      <family val="1"/>
    </font>
    <font>
      <sz val="12"/>
      <name val="¹ÙÅÁÃ¼"/>
    </font>
    <font>
      <sz val="11"/>
      <color indexed="8"/>
      <name val="Calibri"/>
      <family val="2"/>
      <charset val="204"/>
    </font>
    <font>
      <sz val="11"/>
      <color indexed="9"/>
      <name val="Calibri"/>
      <family val="2"/>
      <charset val="204"/>
    </font>
    <font>
      <sz val="12"/>
      <name val="Helv"/>
    </font>
    <font>
      <sz val="8"/>
      <name val="Times New Roman"/>
      <family val="1"/>
      <charset val="162"/>
    </font>
    <font>
      <sz val="12"/>
      <name val="¹ÙÅÁÃ¼"/>
      <charset val="129"/>
    </font>
    <font>
      <strike/>
      <sz val="10"/>
      <name val="Arial"/>
      <family val="2"/>
    </font>
    <font>
      <b/>
      <sz val="10"/>
      <name val="Helv"/>
      <family val="2"/>
    </font>
    <font>
      <sz val="10"/>
      <name val="Geneva"/>
      <family val="2"/>
    </font>
    <font>
      <sz val="12"/>
      <name val="¹UAAA¼"/>
      <family val="1"/>
      <charset val="129"/>
    </font>
    <font>
      <sz val="11"/>
      <name val="µ¸¿ò"/>
      <charset val="129"/>
    </font>
    <font>
      <sz val="12"/>
      <name val="¹ÙÅÁÃ¼"/>
      <family val="3"/>
      <charset val="129"/>
    </font>
    <font>
      <sz val="8"/>
      <name val="Arial Narrow"/>
      <family val="2"/>
    </font>
    <font>
      <b/>
      <sz val="12"/>
      <color indexed="52"/>
      <name val="Calibri"/>
      <family val="2"/>
      <charset val="162"/>
    </font>
    <font>
      <b/>
      <sz val="10"/>
      <name val="Helv"/>
    </font>
    <font>
      <sz val="11"/>
      <color indexed="53"/>
      <name val="Calibri"/>
      <family val="2"/>
    </font>
    <font>
      <sz val="12"/>
      <color indexed="52"/>
      <name val="Calibri"/>
      <family val="2"/>
      <charset val="162"/>
    </font>
    <font>
      <b/>
      <sz val="12"/>
      <color indexed="9"/>
      <name val="Calibri"/>
      <family val="2"/>
      <charset val="162"/>
    </font>
    <font>
      <u/>
      <sz val="6"/>
      <color indexed="12"/>
      <name val="MS Sans Serif"/>
      <family val="2"/>
    </font>
    <font>
      <sz val="12"/>
      <name val="Tms Rmn"/>
    </font>
    <font>
      <sz val="11"/>
      <name val="돋움"/>
      <charset val="129"/>
    </font>
    <font>
      <sz val="10"/>
      <color indexed="8"/>
      <name val="Arial CE"/>
      <charset val="238"/>
    </font>
    <font>
      <b/>
      <sz val="11"/>
      <color indexed="8"/>
      <name val="Calibri"/>
      <family val="2"/>
    </font>
    <font>
      <sz val="11"/>
      <color indexed="62"/>
      <name val="Calibri"/>
      <family val="2"/>
    </font>
    <font>
      <sz val="11"/>
      <color indexed="8"/>
      <name val="Calibri"/>
      <family val="2"/>
      <charset val="1"/>
    </font>
    <font>
      <u/>
      <sz val="10"/>
      <color indexed="12"/>
      <name val="‚l‚r ‚oƒSƒVƒbƒN"/>
      <family val="3"/>
    </font>
    <font>
      <sz val="11"/>
      <color indexed="18"/>
      <name val="Arial"/>
      <family val="2"/>
    </font>
    <font>
      <b/>
      <sz val="12"/>
      <name val="Helv"/>
    </font>
    <font>
      <b/>
      <sz val="12"/>
      <name val="Helv"/>
      <family val="2"/>
    </font>
    <font>
      <b/>
      <sz val="15"/>
      <color theme="3"/>
      <name val="Calibri"/>
      <family val="2"/>
      <scheme val="minor"/>
    </font>
    <font>
      <b/>
      <sz val="13"/>
      <color theme="3"/>
      <name val="Calibri"/>
      <family val="2"/>
      <scheme val="minor"/>
    </font>
    <font>
      <b/>
      <sz val="18"/>
      <name val="Helv"/>
      <family val="2"/>
    </font>
    <font>
      <b/>
      <sz val="14"/>
      <name val="Helv"/>
      <family val="2"/>
    </font>
    <font>
      <u/>
      <sz val="8"/>
      <color indexed="12"/>
      <name val="Times New Roman"/>
      <family val="1"/>
    </font>
    <font>
      <u/>
      <sz val="8"/>
      <color indexed="12"/>
      <name val="Times New Roman"/>
      <family val="1"/>
      <charset val="162"/>
    </font>
    <font>
      <sz val="10"/>
      <color indexed="52"/>
      <name val="Arial"/>
      <family val="2"/>
    </font>
    <font>
      <sz val="11"/>
      <color indexed="16"/>
      <name val="Calibri"/>
      <family val="2"/>
    </font>
    <font>
      <sz val="10"/>
      <name val="MS Sans Serif"/>
      <family val="2"/>
      <charset val="162"/>
    </font>
    <font>
      <sz val="10"/>
      <color theme="1"/>
      <name val="Arial"/>
      <family val="2"/>
    </font>
    <font>
      <b/>
      <sz val="11"/>
      <name val="Helv"/>
    </font>
    <font>
      <b/>
      <sz val="11"/>
      <name val="Helv"/>
      <family val="2"/>
    </font>
    <font>
      <i/>
      <sz val="10"/>
      <color indexed="10"/>
      <name val="Times New Roman"/>
      <family val="1"/>
    </font>
    <font>
      <sz val="10"/>
      <name val="ＭＳ ゴシック"/>
      <family val="3"/>
      <charset val="128"/>
    </font>
    <font>
      <sz val="10"/>
      <name val="Verdana"/>
      <family val="2"/>
    </font>
    <font>
      <sz val="11"/>
      <name val="Arial"/>
      <family val="2"/>
    </font>
    <font>
      <sz val="12"/>
      <color indexed="8"/>
      <name val="Calibri"/>
      <family val="2"/>
      <charset val="162"/>
    </font>
    <font>
      <sz val="10"/>
      <name val="Times New Roman"/>
      <family val="1"/>
      <charset val="162"/>
    </font>
    <font>
      <sz val="12"/>
      <name val="Times New Roman"/>
      <family val="1"/>
      <charset val="162"/>
    </font>
    <font>
      <sz val="8"/>
      <color indexed="8"/>
      <name val="Times New Roman"/>
      <family val="1"/>
    </font>
    <font>
      <b/>
      <sz val="8"/>
      <color indexed="8"/>
      <name val="Times New Roman"/>
      <family val="1"/>
    </font>
    <font>
      <sz val="10"/>
      <color indexed="39"/>
      <name val="Arial"/>
      <family val="2"/>
    </font>
    <font>
      <sz val="10"/>
      <color indexed="8"/>
      <name val="Arial"/>
      <family val="2"/>
      <charset val="162"/>
    </font>
    <font>
      <b/>
      <sz val="16"/>
      <color indexed="23"/>
      <name val="Arial"/>
      <family val="2"/>
      <charset val="162"/>
    </font>
    <font>
      <b/>
      <sz val="16"/>
      <color indexed="23"/>
      <name val="Arial"/>
      <family val="2"/>
    </font>
    <font>
      <sz val="10"/>
      <color indexed="10"/>
      <name val="Arial"/>
      <family val="2"/>
    </font>
    <font>
      <b/>
      <i/>
      <sz val="8"/>
      <name val="Arial"/>
      <family val="2"/>
    </font>
    <font>
      <b/>
      <i/>
      <sz val="12"/>
      <name val="Arial"/>
      <family val="2"/>
    </font>
    <font>
      <sz val="8"/>
      <name val="Helvetica"/>
      <family val="2"/>
    </font>
    <font>
      <sz val="12"/>
      <color indexed="10"/>
      <name val="Calibri"/>
      <family val="2"/>
      <charset val="162"/>
    </font>
    <font>
      <b/>
      <sz val="8"/>
      <name val="Helvetica-Narrow"/>
      <family val="2"/>
    </font>
    <font>
      <b/>
      <sz val="10"/>
      <color indexed="10"/>
      <name val="Arial"/>
      <family val="2"/>
    </font>
    <font>
      <sz val="8"/>
      <color indexed="8"/>
      <name val="Comic Sans MS"/>
      <family val="4"/>
    </font>
    <font>
      <b/>
      <sz val="18"/>
      <color theme="3"/>
      <name val="Cambria"/>
      <family val="2"/>
      <scheme val="major"/>
    </font>
    <font>
      <b/>
      <u/>
      <sz val="16"/>
      <name val="Arial"/>
      <family val="2"/>
    </font>
    <font>
      <b/>
      <i/>
      <u/>
      <sz val="14"/>
      <name val="Arial"/>
      <family val="2"/>
    </font>
    <font>
      <b/>
      <sz val="15"/>
      <color indexed="56"/>
      <name val="Calibri"/>
      <family val="2"/>
    </font>
    <font>
      <b/>
      <sz val="13"/>
      <color indexed="56"/>
      <name val="Calibri"/>
      <family val="2"/>
    </font>
    <font>
      <b/>
      <sz val="18"/>
      <color indexed="56"/>
      <name val="Cambria"/>
      <family val="2"/>
    </font>
    <font>
      <b/>
      <sz val="18"/>
      <color indexed="62"/>
      <name val="Cambria"/>
      <family val="2"/>
    </font>
    <font>
      <b/>
      <sz val="1"/>
      <color indexed="8"/>
      <name val="Courier"/>
      <family val="3"/>
    </font>
    <font>
      <sz val="8"/>
      <name val="MS Sans Serif"/>
      <family val="2"/>
    </font>
    <font>
      <sz val="10"/>
      <name val="Wingdings"/>
      <charset val="2"/>
    </font>
    <font>
      <sz val="10"/>
      <name val="Arial Cyr"/>
      <charset val="204"/>
    </font>
    <font>
      <sz val="12"/>
      <name val="ｹﾙﾅﾁﾃｼ"/>
      <family val="1"/>
      <charset val="128"/>
    </font>
    <font>
      <sz val="11"/>
      <name val="ｵｸｿ "/>
      <family val="3"/>
      <charset val="128"/>
    </font>
    <font>
      <u/>
      <sz val="10"/>
      <color indexed="12"/>
      <name val="ＭＳ Ｐゴシック"/>
      <family val="3"/>
      <charset val="128"/>
    </font>
    <font>
      <sz val="12"/>
      <name val="Osaka"/>
      <family val="3"/>
    </font>
    <font>
      <sz val="12"/>
      <name val="뼻뮝"/>
      <family val="1"/>
      <charset val="129"/>
    </font>
    <font>
      <sz val="10"/>
      <name val="돋움체"/>
      <family val="3"/>
    </font>
    <font>
      <sz val="11"/>
      <name val="ＭＳ Ｐゴシック"/>
      <family val="3"/>
      <charset val="128"/>
    </font>
    <font>
      <sz val="10"/>
      <color indexed="8"/>
      <name val="ＭＳ Ｐゴシック"/>
      <family val="3"/>
      <charset val="128"/>
    </font>
    <font>
      <sz val="8"/>
      <name val="ＭＳ ゴシック"/>
      <family val="3"/>
      <charset val="128"/>
    </font>
    <font>
      <sz val="11"/>
      <color theme="1"/>
      <name val="Calibri"/>
      <family val="3"/>
      <charset val="134"/>
      <scheme val="minor"/>
    </font>
    <font>
      <sz val="11"/>
      <color indexed="8"/>
      <name val="宋体"/>
      <charset val="134"/>
    </font>
    <font>
      <sz val="12"/>
      <name val="宋体"/>
      <charset val="134"/>
    </font>
    <font>
      <sz val="14"/>
      <name val="ＭＳ 明朝"/>
      <family val="1"/>
      <charset val="128"/>
    </font>
    <font>
      <u/>
      <sz val="10"/>
      <color indexed="14"/>
      <name val="ＭＳ Ｐゴシック"/>
      <family val="3"/>
      <charset val="128"/>
    </font>
    <font>
      <sz val="8"/>
      <name val="MS Sans Serif"/>
      <charset val="161"/>
    </font>
    <font>
      <sz val="16"/>
      <name val="Calibri"/>
      <family val="2"/>
      <charset val="161"/>
      <scheme val="minor"/>
    </font>
    <font>
      <b/>
      <sz val="16"/>
      <name val="Calibri"/>
      <family val="2"/>
      <charset val="161"/>
      <scheme val="minor"/>
    </font>
    <font>
      <sz val="10"/>
      <name val="MS Sans Serif"/>
      <charset val="161"/>
    </font>
    <font>
      <i/>
      <sz val="14"/>
      <name val="Aptos Display"/>
      <family val="2"/>
    </font>
    <font>
      <sz val="14"/>
      <name val="Aptos Display"/>
      <family val="2"/>
    </font>
    <font>
      <sz val="14"/>
      <color indexed="9"/>
      <name val="Aptos Display"/>
      <family val="2"/>
    </font>
    <font>
      <u/>
      <sz val="14"/>
      <color indexed="12"/>
      <name val="Aptos Display"/>
      <family val="2"/>
    </font>
    <font>
      <sz val="14"/>
      <color theme="0"/>
      <name val="Aptos Display"/>
      <family val="2"/>
    </font>
    <font>
      <b/>
      <sz val="14"/>
      <name val="Aptos Display"/>
      <family val="2"/>
    </font>
    <font>
      <u/>
      <sz val="14"/>
      <name val="Aptos Display"/>
      <family val="2"/>
    </font>
    <font>
      <sz val="14"/>
      <color theme="1"/>
      <name val="Aptos Display"/>
      <family val="2"/>
    </font>
    <font>
      <b/>
      <u/>
      <sz val="14"/>
      <name val="Aptos Display"/>
      <family val="2"/>
    </font>
    <font>
      <b/>
      <sz val="14"/>
      <color indexed="9"/>
      <name val="Aptos Display"/>
      <family val="2"/>
    </font>
    <font>
      <sz val="14"/>
      <name val="Aptos Display"/>
      <family val="2"/>
      <charset val="161"/>
    </font>
    <font>
      <b/>
      <sz val="14"/>
      <color theme="0"/>
      <name val="Aptos Display"/>
      <family val="2"/>
    </font>
    <font>
      <b/>
      <sz val="14"/>
      <color theme="1"/>
      <name val="Aptos Display"/>
      <family val="2"/>
    </font>
    <font>
      <b/>
      <sz val="14"/>
      <name val="Aptos Display"/>
      <family val="2"/>
      <charset val="161"/>
    </font>
    <font>
      <b/>
      <sz val="14"/>
      <color indexed="9"/>
      <name val="Aptos Display"/>
      <family val="2"/>
      <charset val="161"/>
    </font>
    <font>
      <sz val="10"/>
      <color theme="1"/>
      <name val="Aptos Display"/>
      <family val="2"/>
    </font>
    <font>
      <vertAlign val="subscript"/>
      <sz val="14"/>
      <name val="Aptos Display"/>
      <family val="2"/>
    </font>
    <font>
      <sz val="12"/>
      <name val="Aptos Display"/>
      <family val="2"/>
    </font>
  </fonts>
  <fills count="98">
    <fill>
      <patternFill patternType="none"/>
    </fill>
    <fill>
      <patternFill patternType="gray125"/>
    </fill>
    <fill>
      <patternFill patternType="solid">
        <fgColor indexed="29"/>
        <bgColor indexed="64"/>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55"/>
        <bgColor indexed="64"/>
      </patternFill>
    </fill>
    <fill>
      <patternFill patternType="solid">
        <fgColor indexed="31"/>
        <bgColor indexed="64"/>
      </patternFill>
    </fill>
    <fill>
      <patternFill patternType="solid">
        <fgColor indexed="54"/>
        <bgColor indexed="64"/>
      </patternFill>
    </fill>
    <fill>
      <patternFill patternType="solid">
        <fgColor indexed="48"/>
        <bgColor indexed="64"/>
      </patternFill>
    </fill>
    <fill>
      <patternFill patternType="solid">
        <fgColor indexed="13"/>
        <bgColor indexed="64"/>
      </patternFill>
    </fill>
    <fill>
      <patternFill patternType="solid">
        <fgColor indexed="26"/>
        <bgColor indexed="64"/>
      </patternFill>
    </fill>
    <fill>
      <patternFill patternType="solid">
        <fgColor indexed="10"/>
        <bgColor indexed="64"/>
      </patternFill>
    </fill>
    <fill>
      <patternFill patternType="solid">
        <fgColor indexed="27"/>
        <bgColor indexed="64"/>
      </patternFill>
    </fill>
    <fill>
      <patternFill patternType="solid">
        <fgColor indexed="42"/>
        <bgColor indexed="64"/>
      </patternFill>
    </fill>
    <fill>
      <patternFill patternType="solid">
        <fgColor indexed="18"/>
        <bgColor indexed="64"/>
      </patternFill>
    </fill>
    <fill>
      <patternFill patternType="solid">
        <fgColor indexed="22"/>
      </patternFill>
    </fill>
    <fill>
      <patternFill patternType="solid">
        <fgColor indexed="47"/>
      </patternFill>
    </fill>
    <fill>
      <patternFill patternType="solid">
        <fgColor indexed="26"/>
      </patternFill>
    </fill>
    <fill>
      <patternFill patternType="solid">
        <fgColor indexed="27"/>
      </patternFill>
    </fill>
    <fill>
      <patternFill patternType="solid">
        <fgColor indexed="29"/>
      </patternFill>
    </fill>
    <fill>
      <patternFill patternType="solid">
        <fgColor indexed="43"/>
      </patternFill>
    </fill>
    <fill>
      <patternFill patternType="solid">
        <fgColor indexed="49"/>
      </patternFill>
    </fill>
    <fill>
      <patternFill patternType="solid">
        <fgColor indexed="55"/>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6"/>
        <bgColor indexed="26"/>
      </patternFill>
    </fill>
    <fill>
      <patternFill patternType="mediumGray">
        <bgColor indexed="22"/>
      </patternFill>
    </fill>
    <fill>
      <patternFill patternType="solid">
        <fgColor indexed="9"/>
        <bgColor indexed="24"/>
      </patternFill>
    </fill>
    <fill>
      <patternFill patternType="solid">
        <fgColor indexed="42"/>
      </patternFill>
    </fill>
    <fill>
      <patternFill patternType="gray125">
        <fgColor indexed="22"/>
      </patternFill>
    </fill>
    <fill>
      <patternFill patternType="lightGray">
        <fgColor indexed="34"/>
        <bgColor indexed="9"/>
      </patternFill>
    </fill>
    <fill>
      <patternFill patternType="solid">
        <fgColor indexed="9"/>
        <bgColor indexed="64"/>
      </patternFill>
    </fill>
    <fill>
      <patternFill patternType="mediumGray">
        <fgColor indexed="22"/>
      </patternFill>
    </fill>
    <fill>
      <patternFill patternType="solid">
        <fgColor indexed="47"/>
        <bgColor indexed="25"/>
      </patternFill>
    </fill>
    <fill>
      <patternFill patternType="solid">
        <fgColor indexed="43"/>
        <bgColor indexed="64"/>
      </patternFill>
    </fill>
    <fill>
      <patternFill patternType="solid">
        <fgColor indexed="22"/>
        <bgColor indexed="22"/>
      </patternFill>
    </fill>
    <fill>
      <patternFill patternType="solid">
        <fgColor indexed="45"/>
        <bgColor indexed="64"/>
      </patternFill>
    </fill>
    <fill>
      <patternFill patternType="solid">
        <fgColor indexed="23"/>
        <bgColor indexed="64"/>
      </patternFill>
    </fill>
    <fill>
      <patternFill patternType="solid">
        <fgColor indexed="51"/>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6EFCE"/>
      </patternFill>
    </fill>
    <fill>
      <patternFill patternType="solid">
        <fgColor rgb="FFFFEB9C"/>
      </patternFill>
    </fill>
    <fill>
      <patternFill patternType="solid">
        <fgColor theme="3" tint="0.79998168889431442"/>
        <bgColor indexed="64"/>
      </patternFill>
    </fill>
    <fill>
      <patternFill patternType="solid">
        <fgColor indexed="31"/>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9"/>
      </patternFill>
    </fill>
    <fill>
      <patternFill patternType="solid">
        <fgColor indexed="50"/>
        <bgColor indexed="64"/>
      </patternFill>
    </fill>
    <fill>
      <patternFill patternType="solid">
        <fgColor indexed="15"/>
        <bgColor indexed="64"/>
      </patternFill>
    </fill>
    <fill>
      <patternFill patternType="darkGray">
        <fgColor indexed="9"/>
        <bgColor indexed="10"/>
      </patternFill>
    </fill>
    <fill>
      <patternFill patternType="mediumGray">
        <fgColor indexed="9"/>
        <bgColor indexed="12"/>
      </patternFill>
    </fill>
    <fill>
      <patternFill patternType="solid">
        <fgColor indexed="42"/>
        <bgColor indexed="42"/>
      </patternFill>
    </fill>
    <fill>
      <patternFill patternType="solid">
        <fgColor indexed="55"/>
        <b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22"/>
        <bgColor indexed="10"/>
      </patternFill>
    </fill>
    <fill>
      <patternFill patternType="solid">
        <fgColor indexed="45"/>
        <bgColor indexed="45"/>
      </patternFill>
    </fill>
    <fill>
      <patternFill patternType="solid">
        <fgColor indexed="9"/>
        <bgColor indexed="9"/>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lightUp">
        <fgColor indexed="22"/>
        <bgColor indexed="35"/>
      </patternFill>
    </fill>
    <fill>
      <patternFill patternType="solid">
        <fgColor indexed="35"/>
        <bgColor indexed="64"/>
      </patternFill>
    </fill>
    <fill>
      <patternFill patternType="solid">
        <fgColor rgb="FFFFFF00"/>
        <bgColor indexed="64"/>
      </patternFill>
    </fill>
    <fill>
      <patternFill patternType="solid">
        <fgColor theme="8" tint="-0.499984740745262"/>
        <bgColor indexed="64"/>
      </patternFill>
    </fill>
    <fill>
      <patternFill patternType="solid">
        <fgColor rgb="FF185370"/>
        <bgColor indexed="64"/>
      </patternFill>
    </fill>
    <fill>
      <patternFill patternType="solid">
        <fgColor rgb="FFFF0000"/>
        <bgColor indexed="64"/>
      </patternFill>
    </fill>
    <fill>
      <patternFill patternType="solid">
        <fgColor theme="0" tint="-0.14999847407452621"/>
        <bgColor indexed="64"/>
      </patternFill>
    </fill>
  </fills>
  <borders count="55">
    <border>
      <left/>
      <right/>
      <top/>
      <bottom/>
      <diagonal/>
    </border>
    <border>
      <left style="thin">
        <color indexed="64"/>
      </left>
      <right style="thin">
        <color indexed="26"/>
      </right>
      <top style="thin">
        <color indexed="64"/>
      </top>
      <bottom style="thin">
        <color indexed="26"/>
      </bottom>
      <diagonal/>
    </border>
    <border>
      <left/>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64"/>
      </left>
      <right style="thin">
        <color indexed="64"/>
      </right>
      <top style="hair">
        <color indexed="64"/>
      </top>
      <bottom style="hair">
        <color indexed="64"/>
      </bottom>
      <diagonal/>
    </border>
    <border>
      <left/>
      <right style="hair">
        <color indexed="64"/>
      </right>
      <top/>
      <bottom style="hair">
        <color indexed="64"/>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hair">
        <color indexed="64"/>
      </left>
      <right style="thin">
        <color indexed="64"/>
      </right>
      <top/>
      <bottom/>
      <diagonal/>
    </border>
    <border>
      <left/>
      <right/>
      <top style="double">
        <color indexed="64"/>
      </top>
      <bottom/>
      <diagonal/>
    </border>
    <border>
      <left style="medium">
        <color indexed="64"/>
      </left>
      <right style="hair">
        <color indexed="64"/>
      </right>
      <top/>
      <bottom/>
      <diagonal/>
    </border>
    <border>
      <left style="hair">
        <color indexed="23"/>
      </left>
      <right style="hair">
        <color indexed="23"/>
      </right>
      <top style="hair">
        <color indexed="23"/>
      </top>
      <bottom style="hair">
        <color indexed="23"/>
      </bottom>
      <diagonal/>
    </border>
    <border>
      <left/>
      <right/>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right/>
      <top/>
      <bottom style="medium">
        <color theme="4" tint="0.39997558519241921"/>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4"/>
      </top>
      <bottom style="double">
        <color indexed="64"/>
      </bottom>
      <diagonal/>
    </border>
    <border>
      <left/>
      <right/>
      <top/>
      <bottom style="hair">
        <color indexed="22"/>
      </bottom>
      <diagonal/>
    </border>
    <border>
      <left/>
      <right style="medium">
        <color indexed="22"/>
      </right>
      <top/>
      <bottom style="medium">
        <color indexed="22"/>
      </bottom>
      <diagonal/>
    </border>
    <border>
      <left style="medium">
        <color indexed="10"/>
      </left>
      <right/>
      <top style="thin">
        <color indexed="64"/>
      </top>
      <bottom/>
      <diagonal/>
    </border>
    <border>
      <left/>
      <right/>
      <top/>
      <bottom style="thick">
        <color theme="4"/>
      </bottom>
      <diagonal/>
    </border>
    <border>
      <left/>
      <right/>
      <top/>
      <bottom style="thick">
        <color theme="4" tint="0.499984740745262"/>
      </bottom>
      <diagonal/>
    </border>
    <border>
      <left style="thick">
        <color indexed="64"/>
      </left>
      <right style="thick">
        <color indexed="64"/>
      </right>
      <top/>
      <bottom style="thick">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double">
        <color indexed="8"/>
      </bottom>
      <diagonal/>
    </border>
    <border>
      <left style="thin">
        <color indexed="63"/>
      </left>
      <right style="thin">
        <color indexed="63"/>
      </right>
      <top style="thin">
        <color indexed="64"/>
      </top>
      <bottom style="thin">
        <color indexed="63"/>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bottom style="thick">
        <color indexed="62"/>
      </bottom>
      <diagonal/>
    </border>
    <border>
      <left/>
      <right/>
      <top/>
      <bottom style="thick">
        <color indexed="22"/>
      </bottom>
      <diagonal/>
    </border>
    <border>
      <left/>
      <right/>
      <top style="thin">
        <color theme="4"/>
      </top>
      <bottom style="double">
        <color theme="4"/>
      </bottom>
      <diagonal/>
    </border>
    <border>
      <left/>
      <right/>
      <top style="thin">
        <color indexed="62"/>
      </top>
      <bottom style="double">
        <color indexed="62"/>
      </bottom>
      <diagonal/>
    </border>
    <border>
      <left style="thin">
        <color indexed="8"/>
      </left>
      <right/>
      <top style="thin">
        <color indexed="8"/>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s>
  <cellStyleXfs count="5920">
    <xf numFmtId="0" fontId="0" fillId="0" borderId="0"/>
    <xf numFmtId="0" fontId="28" fillId="0" borderId="0" applyFont="0" applyFill="0" applyBorder="0" applyAlignment="0" applyProtection="0"/>
    <xf numFmtId="0" fontId="29" fillId="0" borderId="0" applyFont="0" applyFill="0" applyBorder="0" applyAlignment="0" applyProtection="0"/>
    <xf numFmtId="0" fontId="5" fillId="0" borderId="0" applyFont="0" applyFill="0" applyBorder="0" applyAlignment="0" applyProtection="0"/>
    <xf numFmtId="0" fontId="28" fillId="0" borderId="0" applyFont="0" applyFill="0" applyBorder="0" applyAlignment="0" applyProtection="0"/>
    <xf numFmtId="0" fontId="5" fillId="0" borderId="0" applyFont="0" applyFill="0" applyBorder="0" applyAlignment="0" applyProtection="0"/>
    <xf numFmtId="187" fontId="20" fillId="0" borderId="0" applyFont="0" applyFill="0" applyBorder="0" applyAlignment="0" applyProtection="0">
      <alignment vertical="center"/>
    </xf>
    <xf numFmtId="0" fontId="79" fillId="2" borderId="1" applyNumberFormat="0" applyProtection="0">
      <alignment horizontal="left" vertical="center" wrapText="1"/>
    </xf>
    <xf numFmtId="0" fontId="79" fillId="0" borderId="1" applyNumberFormat="0" applyFill="0" applyProtection="0">
      <alignment horizontal="left" vertical="center" wrapText="1"/>
    </xf>
    <xf numFmtId="211" fontId="30" fillId="0" borderId="0" applyFont="0" applyFill="0" applyBorder="0" applyAlignment="0" applyProtection="0"/>
    <xf numFmtId="4" fontId="31" fillId="0" borderId="0" applyFont="0" applyFill="0" applyBorder="0" applyAlignment="0" applyProtection="0"/>
    <xf numFmtId="167" fontId="27" fillId="0" borderId="0" applyFont="0" applyFill="0" applyBorder="0" applyAlignment="0" applyProtection="0"/>
    <xf numFmtId="166" fontId="27" fillId="0" borderId="0" applyFont="0" applyFill="0" applyBorder="0" applyAlignment="0" applyProtection="0"/>
    <xf numFmtId="168" fontId="27" fillId="0" borderId="0" applyFont="0" applyFill="0" applyBorder="0" applyAlignment="0" applyProtection="0"/>
    <xf numFmtId="169" fontId="27" fillId="0" borderId="0" applyFont="0" applyFill="0" applyBorder="0" applyAlignment="0" applyProtection="0"/>
    <xf numFmtId="0" fontId="22" fillId="3" borderId="2">
      <alignment horizontal="center" vertical="center" wrapText="1"/>
    </xf>
    <xf numFmtId="0" fontId="18" fillId="4" borderId="0"/>
    <xf numFmtId="0" fontId="18" fillId="4" borderId="0"/>
    <xf numFmtId="0" fontId="22" fillId="3" borderId="2">
      <alignment horizontal="center" vertical="center" wrapText="1"/>
    </xf>
    <xf numFmtId="0" fontId="18" fillId="4" borderId="0"/>
    <xf numFmtId="0" fontId="18" fillId="4" borderId="0"/>
    <xf numFmtId="0" fontId="18" fillId="4" borderId="0"/>
    <xf numFmtId="0" fontId="18" fillId="4" borderId="0"/>
    <xf numFmtId="0" fontId="18" fillId="4" borderId="0"/>
    <xf numFmtId="0" fontId="22" fillId="3" borderId="2">
      <alignment horizontal="center" vertical="center" wrapText="1"/>
    </xf>
    <xf numFmtId="0" fontId="18" fillId="4" borderId="0"/>
    <xf numFmtId="0" fontId="18" fillId="4" borderId="0"/>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0" fontId="18" fillId="4" borderId="0"/>
    <xf numFmtId="0" fontId="18" fillId="4" borderId="0"/>
    <xf numFmtId="0" fontId="32" fillId="5" borderId="0"/>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0" fontId="18" fillId="4" borderId="0"/>
    <xf numFmtId="0" fontId="18" fillId="4" borderId="0"/>
    <xf numFmtId="0" fontId="18" fillId="4" borderId="0"/>
    <xf numFmtId="0" fontId="18" fillId="4" borderId="0"/>
    <xf numFmtId="0" fontId="18" fillId="4" borderId="0"/>
    <xf numFmtId="0" fontId="18" fillId="0" borderId="2">
      <alignment horizontal="center" vertical="center" wrapText="1"/>
    </xf>
    <xf numFmtId="0" fontId="33" fillId="6" borderId="0"/>
    <xf numFmtId="0" fontId="33" fillId="6" borderId="0"/>
    <xf numFmtId="0" fontId="18" fillId="0" borderId="2">
      <alignment horizontal="center" vertical="center" wrapText="1"/>
    </xf>
    <xf numFmtId="0" fontId="33" fillId="6" borderId="0"/>
    <xf numFmtId="0" fontId="33" fillId="6" borderId="0"/>
    <xf numFmtId="0" fontId="33" fillId="6" borderId="0"/>
    <xf numFmtId="0" fontId="33" fillId="6" borderId="0"/>
    <xf numFmtId="0" fontId="33" fillId="6" borderId="0"/>
    <xf numFmtId="0" fontId="18" fillId="0" borderId="2">
      <alignment horizontal="center" vertical="center" wrapText="1"/>
    </xf>
    <xf numFmtId="0" fontId="33" fillId="6" borderId="0"/>
    <xf numFmtId="0" fontId="33" fillId="6" borderId="0"/>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33" fillId="6" borderId="0"/>
    <xf numFmtId="0" fontId="33" fillId="6" borderId="0"/>
    <xf numFmtId="0" fontId="34" fillId="7" borderId="0"/>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33" fillId="6" borderId="0"/>
    <xf numFmtId="0" fontId="33" fillId="6" borderId="0"/>
    <xf numFmtId="0" fontId="33" fillId="6" borderId="0"/>
    <xf numFmtId="0" fontId="33" fillId="6" borderId="0"/>
    <xf numFmtId="0" fontId="33" fillId="6" borderId="0"/>
    <xf numFmtId="0" fontId="35" fillId="8" borderId="0">
      <alignment horizontal="center" vertical="center" wrapText="1"/>
    </xf>
    <xf numFmtId="0" fontId="35" fillId="8" borderId="0"/>
    <xf numFmtId="0" fontId="35" fillId="8" borderId="0"/>
    <xf numFmtId="0" fontId="35" fillId="8" borderId="0">
      <alignment horizontal="center" vertical="center" wrapText="1"/>
    </xf>
    <xf numFmtId="0" fontId="35" fillId="8" borderId="0"/>
    <xf numFmtId="0" fontId="35" fillId="8" borderId="0"/>
    <xf numFmtId="0" fontId="35" fillId="8" borderId="0"/>
    <xf numFmtId="0" fontId="35" fillId="8" borderId="0"/>
    <xf numFmtId="0" fontId="35" fillId="8" borderId="0"/>
    <xf numFmtId="0" fontId="35" fillId="8" borderId="0">
      <alignment horizontal="center" vertical="center" wrapText="1"/>
    </xf>
    <xf numFmtId="0" fontId="35" fillId="8" borderId="0"/>
    <xf numFmtId="0" fontId="35" fillId="8" borderId="0"/>
    <xf numFmtId="0"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0" fontId="35" fillId="8" borderId="0"/>
    <xf numFmtId="0" fontId="35" fillId="8" borderId="0"/>
    <xf numFmtId="0" fontId="35" fillId="8" borderId="0"/>
    <xf numFmtId="0"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0" fontId="35" fillId="8" borderId="0"/>
    <xf numFmtId="0" fontId="35" fillId="8" borderId="0"/>
    <xf numFmtId="0" fontId="35" fillId="8" borderId="0"/>
    <xf numFmtId="0" fontId="35" fillId="8" borderId="0"/>
    <xf numFmtId="0" fontId="35" fillId="8" borderId="0"/>
    <xf numFmtId="0" fontId="36" fillId="9" borderId="0"/>
    <xf numFmtId="0" fontId="37" fillId="0" borderId="0"/>
    <xf numFmtId="0" fontId="38" fillId="0" borderId="0"/>
    <xf numFmtId="0" fontId="24" fillId="0" borderId="0"/>
    <xf numFmtId="38" fontId="22" fillId="10" borderId="2">
      <alignment horizontal="right"/>
    </xf>
    <xf numFmtId="4" fontId="18" fillId="11" borderId="0"/>
    <xf numFmtId="4" fontId="18" fillId="11" borderId="0"/>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178" fontId="39" fillId="0"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0" fontId="40" fillId="12" borderId="3">
      <alignment vertical="center"/>
    </xf>
    <xf numFmtId="0" fontId="41" fillId="13" borderId="0"/>
    <xf numFmtId="0" fontId="41" fillId="13" borderId="0"/>
    <xf numFmtId="0" fontId="40" fillId="12" borderId="3">
      <alignment vertical="center"/>
    </xf>
    <xf numFmtId="0" fontId="41" fillId="13" borderId="0"/>
    <xf numFmtId="0" fontId="41" fillId="13" borderId="0"/>
    <xf numFmtId="0" fontId="41" fillId="13" borderId="0"/>
    <xf numFmtId="0" fontId="41" fillId="13" borderId="0"/>
    <xf numFmtId="0" fontId="41" fillId="13" borderId="0"/>
    <xf numFmtId="0" fontId="40" fillId="12" borderId="3">
      <alignment vertical="center"/>
    </xf>
    <xf numFmtId="0" fontId="41" fillId="13" borderId="0"/>
    <xf numFmtId="0" fontId="41" fillId="13" borderId="0"/>
    <xf numFmtId="0" fontId="40" fillId="12" borderId="3">
      <alignment vertical="center"/>
    </xf>
    <xf numFmtId="0" fontId="40" fillId="12" borderId="3">
      <alignment vertical="center"/>
    </xf>
    <xf numFmtId="0" fontId="40" fillId="12" borderId="3">
      <alignment vertical="center"/>
    </xf>
    <xf numFmtId="0" fontId="41" fillId="13" borderId="0"/>
    <xf numFmtId="0" fontId="41" fillId="13" borderId="0"/>
    <xf numFmtId="0" fontId="42" fillId="14" borderId="0"/>
    <xf numFmtId="0" fontId="40" fillId="12" borderId="3">
      <alignment vertical="center"/>
    </xf>
    <xf numFmtId="0" fontId="40" fillId="12" borderId="3">
      <alignment vertical="center"/>
    </xf>
    <xf numFmtId="0" fontId="40" fillId="12" borderId="3">
      <alignment vertical="center"/>
    </xf>
    <xf numFmtId="0" fontId="40" fillId="12" borderId="3">
      <alignment vertical="center"/>
    </xf>
    <xf numFmtId="0" fontId="40" fillId="12" borderId="3">
      <alignment vertical="center"/>
    </xf>
    <xf numFmtId="0" fontId="41" fillId="13" borderId="0"/>
    <xf numFmtId="0" fontId="41" fillId="13" borderId="0"/>
    <xf numFmtId="0" fontId="41" fillId="13" borderId="0"/>
    <xf numFmtId="0" fontId="41" fillId="13" borderId="0"/>
    <xf numFmtId="0" fontId="41" fillId="13" borderId="0"/>
    <xf numFmtId="0" fontId="33" fillId="15" borderId="2">
      <alignment vertical="center" wrapText="1"/>
    </xf>
    <xf numFmtId="0" fontId="18" fillId="4" borderId="0"/>
    <xf numFmtId="0" fontId="18" fillId="4" borderId="0"/>
    <xf numFmtId="0" fontId="33" fillId="15" borderId="2">
      <alignment vertical="center" wrapText="1"/>
    </xf>
    <xf numFmtId="0" fontId="18" fillId="4" borderId="0"/>
    <xf numFmtId="0" fontId="18" fillId="4" borderId="0"/>
    <xf numFmtId="0" fontId="18" fillId="4" borderId="0"/>
    <xf numFmtId="0" fontId="18" fillId="4" borderId="0"/>
    <xf numFmtId="0" fontId="18" fillId="4" borderId="0"/>
    <xf numFmtId="0" fontId="33" fillId="15" borderId="2">
      <alignment vertical="center" wrapText="1"/>
    </xf>
    <xf numFmtId="0" fontId="18" fillId="4" borderId="0"/>
    <xf numFmtId="0" fontId="18" fillId="4" borderId="0"/>
    <xf numFmtId="0" fontId="33" fillId="15" borderId="2">
      <alignment vertical="center" wrapText="1"/>
    </xf>
    <xf numFmtId="0" fontId="33" fillId="15" borderId="2">
      <alignment vertical="center" wrapText="1"/>
    </xf>
    <xf numFmtId="0" fontId="33" fillId="15" borderId="2">
      <alignment vertical="center" wrapText="1"/>
    </xf>
    <xf numFmtId="0" fontId="18" fillId="4" borderId="0"/>
    <xf numFmtId="0" fontId="18" fillId="4" borderId="0"/>
    <xf numFmtId="0" fontId="32" fillId="5" borderId="0"/>
    <xf numFmtId="0" fontId="33" fillId="15" borderId="2">
      <alignment vertical="center" wrapText="1"/>
    </xf>
    <xf numFmtId="0" fontId="33" fillId="15" borderId="2">
      <alignment vertical="center" wrapText="1"/>
    </xf>
    <xf numFmtId="0" fontId="33" fillId="15" borderId="2">
      <alignment vertical="center" wrapText="1"/>
    </xf>
    <xf numFmtId="0" fontId="33" fillId="15" borderId="2">
      <alignment vertical="center" wrapText="1"/>
    </xf>
    <xf numFmtId="0" fontId="33" fillId="15" borderId="2">
      <alignment vertical="center" wrapText="1"/>
    </xf>
    <xf numFmtId="0" fontId="18" fillId="4" borderId="0"/>
    <xf numFmtId="0" fontId="18" fillId="4" borderId="0"/>
    <xf numFmtId="0" fontId="18" fillId="4" borderId="0"/>
    <xf numFmtId="0" fontId="18" fillId="4" borderId="0"/>
    <xf numFmtId="0" fontId="18" fillId="4" borderId="0"/>
    <xf numFmtId="0" fontId="18" fillId="0" borderId="2">
      <alignment vertical="center" wrapText="1"/>
    </xf>
    <xf numFmtId="0" fontId="33" fillId="6" borderId="0"/>
    <xf numFmtId="0" fontId="33" fillId="6" borderId="0"/>
    <xf numFmtId="0" fontId="18" fillId="0" borderId="2">
      <alignment vertical="center" wrapText="1"/>
    </xf>
    <xf numFmtId="0" fontId="33" fillId="6" borderId="0"/>
    <xf numFmtId="0" fontId="33" fillId="6" borderId="0"/>
    <xf numFmtId="0" fontId="33" fillId="6" borderId="0"/>
    <xf numFmtId="0" fontId="33" fillId="6" borderId="0"/>
    <xf numFmtId="0" fontId="33" fillId="6" borderId="0"/>
    <xf numFmtId="0" fontId="18" fillId="0" borderId="2">
      <alignment vertical="center" wrapText="1"/>
    </xf>
    <xf numFmtId="0" fontId="33" fillId="6" borderId="0"/>
    <xf numFmtId="0" fontId="33" fillId="6" borderId="0"/>
    <xf numFmtId="0" fontId="18" fillId="0" borderId="2">
      <alignment vertical="center" wrapText="1"/>
    </xf>
    <xf numFmtId="0" fontId="18" fillId="0" borderId="2">
      <alignment vertical="center" wrapText="1"/>
    </xf>
    <xf numFmtId="0" fontId="18" fillId="0" borderId="2">
      <alignment vertical="center" wrapText="1"/>
    </xf>
    <xf numFmtId="0" fontId="33" fillId="6" borderId="0"/>
    <xf numFmtId="0" fontId="33" fillId="6" borderId="0"/>
    <xf numFmtId="0" fontId="34" fillId="7" borderId="0"/>
    <xf numFmtId="0" fontId="18" fillId="0" borderId="2">
      <alignment vertical="center" wrapText="1"/>
    </xf>
    <xf numFmtId="0" fontId="18" fillId="0" borderId="2">
      <alignment vertical="center" wrapText="1"/>
    </xf>
    <xf numFmtId="0" fontId="18" fillId="0" borderId="2">
      <alignment vertical="center" wrapText="1"/>
    </xf>
    <xf numFmtId="0" fontId="18" fillId="0" borderId="2">
      <alignment vertical="center" wrapText="1"/>
    </xf>
    <xf numFmtId="0" fontId="18" fillId="0" borderId="2">
      <alignment vertical="center" wrapText="1"/>
    </xf>
    <xf numFmtId="0" fontId="33" fillId="6" borderId="0"/>
    <xf numFmtId="0" fontId="33" fillId="6" borderId="0"/>
    <xf numFmtId="0" fontId="33" fillId="6" borderId="0"/>
    <xf numFmtId="0" fontId="33" fillId="6" borderId="0"/>
    <xf numFmtId="0" fontId="33" fillId="6" borderId="0"/>
    <xf numFmtId="0" fontId="35" fillId="8" borderId="0"/>
    <xf numFmtId="0" fontId="36" fillId="9" borderId="0"/>
    <xf numFmtId="0" fontId="37" fillId="0" borderId="0"/>
    <xf numFmtId="0" fontId="38" fillId="0" borderId="0"/>
    <xf numFmtId="0" fontId="24" fillId="0" borderId="0"/>
    <xf numFmtId="190" fontId="5" fillId="0" borderId="0" applyFont="0" applyFill="0" applyBorder="0" applyAlignment="0" applyProtection="0"/>
    <xf numFmtId="191" fontId="5" fillId="0" borderId="0" applyFont="0" applyFill="0" applyBorder="0" applyAlignment="0" applyProtection="0"/>
    <xf numFmtId="0" fontId="43" fillId="0" borderId="0" applyNumberFormat="0" applyFill="0" applyBorder="0" applyAlignment="0" applyProtection="0"/>
    <xf numFmtId="0" fontId="18" fillId="0" borderId="0"/>
    <xf numFmtId="0" fontId="44" fillId="0" borderId="0"/>
    <xf numFmtId="0" fontId="5" fillId="0" borderId="0" applyFont="0" applyFill="0" applyBorder="0" applyAlignment="0" applyProtection="0"/>
    <xf numFmtId="0" fontId="29" fillId="0" borderId="0" applyFont="0" applyFill="0" applyBorder="0" applyAlignment="0" applyProtection="0"/>
    <xf numFmtId="40" fontId="28" fillId="0" borderId="0" applyFont="0" applyFill="0" applyBorder="0" applyAlignment="0" applyProtection="0"/>
    <xf numFmtId="0" fontId="45" fillId="0" borderId="0">
      <alignment horizontal="center" wrapText="1"/>
      <protection locked="0"/>
    </xf>
    <xf numFmtId="188" fontId="19" fillId="0" borderId="0" applyFont="0" applyFill="0" applyBorder="0" applyAlignment="0" applyProtection="0"/>
    <xf numFmtId="38" fontId="5" fillId="28" borderId="3">
      <protection locked="0"/>
    </xf>
    <xf numFmtId="210" fontId="5" fillId="28" borderId="3">
      <protection locked="0"/>
    </xf>
    <xf numFmtId="49" fontId="5" fillId="28" borderId="3">
      <alignment horizontal="left"/>
      <protection locked="0"/>
    </xf>
    <xf numFmtId="38" fontId="5" fillId="0" borderId="3"/>
    <xf numFmtId="38" fontId="46" fillId="0" borderId="3"/>
    <xf numFmtId="210" fontId="5" fillId="0" borderId="3"/>
    <xf numFmtId="40" fontId="5" fillId="0" borderId="3"/>
    <xf numFmtId="0" fontId="46" fillId="0" borderId="3" applyNumberFormat="0">
      <alignment horizontal="center"/>
    </xf>
    <xf numFmtId="38" fontId="46" fillId="29" borderId="3" applyNumberFormat="0" applyFont="0" applyBorder="0" applyAlignment="0">
      <alignment horizontal="center"/>
    </xf>
    <xf numFmtId="0" fontId="47" fillId="0" borderId="3" applyNumberFormat="0"/>
    <xf numFmtId="0" fontId="46" fillId="0" borderId="3" applyNumberFormat="0"/>
    <xf numFmtId="0" fontId="47" fillId="0" borderId="3" applyNumberFormat="0">
      <alignment horizontal="right"/>
    </xf>
    <xf numFmtId="0" fontId="48" fillId="0" borderId="0" applyNumberFormat="0" applyFill="0" applyBorder="0" applyProtection="0">
      <alignment horizontal="left"/>
    </xf>
    <xf numFmtId="0" fontId="48" fillId="0" borderId="0" applyNumberFormat="0" applyFill="0" applyBorder="0" applyProtection="0">
      <alignment horizontal="left"/>
    </xf>
    <xf numFmtId="0" fontId="49" fillId="0" borderId="0">
      <protection locked="0"/>
    </xf>
    <xf numFmtId="0" fontId="49" fillId="0" borderId="0">
      <protection locked="0"/>
    </xf>
    <xf numFmtId="179" fontId="5" fillId="0" borderId="0" applyFill="0" applyBorder="0" applyAlignment="0"/>
    <xf numFmtId="186" fontId="50" fillId="0" borderId="0" applyFill="0" applyBorder="0" applyAlignment="0"/>
    <xf numFmtId="176" fontId="50" fillId="0" borderId="0" applyFill="0" applyBorder="0" applyAlignment="0"/>
    <xf numFmtId="185" fontId="51" fillId="0" borderId="0" applyFill="0" applyBorder="0" applyAlignment="0"/>
    <xf numFmtId="184" fontId="51" fillId="0" borderId="0" applyFill="0" applyBorder="0" applyAlignment="0"/>
    <xf numFmtId="179" fontId="5" fillId="0" borderId="0" applyFill="0" applyBorder="0" applyAlignment="0"/>
    <xf numFmtId="181" fontId="5" fillId="0" borderId="0" applyFill="0" applyBorder="0" applyAlignment="0"/>
    <xf numFmtId="186" fontId="50" fillId="0" borderId="0" applyFill="0" applyBorder="0" applyAlignment="0"/>
    <xf numFmtId="0" fontId="52" fillId="0" borderId="0" applyNumberFormat="0" applyFill="0" applyBorder="0" applyProtection="0">
      <alignment horizontal="right"/>
    </xf>
    <xf numFmtId="189" fontId="5" fillId="0" borderId="0"/>
    <xf numFmtId="189" fontId="5" fillId="0" borderId="0"/>
    <xf numFmtId="189" fontId="5" fillId="0" borderId="0"/>
    <xf numFmtId="189" fontId="5" fillId="0" borderId="0"/>
    <xf numFmtId="189" fontId="5" fillId="0" borderId="0"/>
    <xf numFmtId="189" fontId="5" fillId="0" borderId="0"/>
    <xf numFmtId="189" fontId="5" fillId="0" borderId="0"/>
    <xf numFmtId="189" fontId="5" fillId="0" borderId="0"/>
    <xf numFmtId="179" fontId="5" fillId="0" borderId="0" applyFont="0" applyFill="0" applyBorder="0" applyAlignment="0" applyProtection="0"/>
    <xf numFmtId="175" fontId="23" fillId="0" borderId="0">
      <protection locked="0"/>
    </xf>
    <xf numFmtId="186" fontId="50" fillId="0" borderId="0" applyFont="0" applyFill="0" applyBorder="0" applyAlignment="0" applyProtection="0"/>
    <xf numFmtId="175" fontId="23" fillId="0" borderId="0">
      <protection locked="0"/>
    </xf>
    <xf numFmtId="164" fontId="5" fillId="4" borderId="0" applyFont="0" applyBorder="0"/>
    <xf numFmtId="14" fontId="5" fillId="0" borderId="0">
      <alignment horizontal="center"/>
    </xf>
    <xf numFmtId="175" fontId="23" fillId="0" borderId="0">
      <protection locked="0"/>
    </xf>
    <xf numFmtId="14" fontId="9" fillId="0" borderId="0" applyFill="0" applyBorder="0" applyAlignment="0"/>
    <xf numFmtId="180" fontId="5" fillId="0" borderId="6">
      <alignment vertical="center"/>
    </xf>
    <xf numFmtId="0" fontId="55" fillId="30" borderId="0" applyFont="0" applyFill="0" applyBorder="0" applyAlignment="0">
      <alignment horizontal="left"/>
    </xf>
    <xf numFmtId="208" fontId="56" fillId="0" borderId="0" applyFont="0" applyFill="0" applyBorder="0" applyAlignment="0" applyProtection="0"/>
    <xf numFmtId="209" fontId="56" fillId="0" borderId="0" applyFont="0" applyFill="0" applyBorder="0" applyAlignment="0" applyProtection="0"/>
    <xf numFmtId="0" fontId="6" fillId="0" borderId="0" applyNumberFormat="0" applyFill="0" applyBorder="0" applyProtection="0">
      <alignment horizontal="left"/>
    </xf>
    <xf numFmtId="179" fontId="5" fillId="0" borderId="0" applyFill="0" applyBorder="0" applyAlignment="0"/>
    <xf numFmtId="186" fontId="50" fillId="0" borderId="0" applyFill="0" applyBorder="0" applyAlignment="0"/>
    <xf numFmtId="179" fontId="5" fillId="0" borderId="0" applyFill="0" applyBorder="0" applyAlignment="0"/>
    <xf numFmtId="181" fontId="5" fillId="0" borderId="0" applyFill="0" applyBorder="0" applyAlignment="0"/>
    <xf numFmtId="186" fontId="50" fillId="0" borderId="0" applyFill="0" applyBorder="0" applyAlignment="0"/>
    <xf numFmtId="0" fontId="7" fillId="0" borderId="0" applyNumberFormat="0" applyFill="0" applyBorder="0" applyProtection="0">
      <alignment horizontal="right"/>
    </xf>
    <xf numFmtId="177" fontId="5" fillId="0" borderId="0" applyFont="0" applyFill="0" applyBorder="0" applyAlignment="0" applyProtection="0"/>
    <xf numFmtId="0" fontId="49" fillId="0" borderId="0">
      <protection locked="0"/>
    </xf>
    <xf numFmtId="205" fontId="49" fillId="0" borderId="0">
      <protection locked="0"/>
    </xf>
    <xf numFmtId="175" fontId="23" fillId="0" borderId="0">
      <protection locked="0"/>
    </xf>
    <xf numFmtId="2" fontId="53" fillId="0" borderId="0" applyFill="0" applyBorder="0" applyAlignment="0" applyProtection="0"/>
    <xf numFmtId="0" fontId="8" fillId="0" borderId="0" applyNumberFormat="0" applyFill="0" applyBorder="0" applyProtection="0">
      <alignment horizontal="right"/>
    </xf>
    <xf numFmtId="38" fontId="24" fillId="4" borderId="0" applyNumberFormat="0" applyBorder="0" applyAlignment="0" applyProtection="0"/>
    <xf numFmtId="41" fontId="19" fillId="32" borderId="7" applyNumberFormat="0" applyFont="0" applyBorder="0" applyAlignment="0" applyProtection="0"/>
    <xf numFmtId="0" fontId="58" fillId="0" borderId="8" applyNumberFormat="0" applyAlignment="0" applyProtection="0">
      <alignment horizontal="left" vertical="center"/>
    </xf>
    <xf numFmtId="0" fontId="58" fillId="0" borderId="9">
      <alignment horizontal="left" vertical="center"/>
    </xf>
    <xf numFmtId="175" fontId="25" fillId="0" borderId="0">
      <protection locked="0"/>
    </xf>
    <xf numFmtId="175" fontId="25" fillId="0" borderId="0">
      <protection locked="0"/>
    </xf>
    <xf numFmtId="175" fontId="25" fillId="0" borderId="0">
      <protection locked="0"/>
    </xf>
    <xf numFmtId="175" fontId="25" fillId="0" borderId="0">
      <protection locked="0"/>
    </xf>
    <xf numFmtId="0" fontId="5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 fillId="14" borderId="10" applyNumberFormat="0" applyFont="0" applyBorder="0" applyAlignment="0">
      <protection locked="0"/>
    </xf>
    <xf numFmtId="10" fontId="24" fillId="11" borderId="3" applyNumberFormat="0" applyBorder="0" applyAlignment="0" applyProtection="0"/>
    <xf numFmtId="0" fontId="5" fillId="14" borderId="10" applyNumberFormat="0" applyFont="0" applyBorder="0" applyAlignment="0">
      <protection locked="0"/>
    </xf>
    <xf numFmtId="0" fontId="20" fillId="0" borderId="0">
      <alignment vertical="center"/>
    </xf>
    <xf numFmtId="0" fontId="19" fillId="0" borderId="0">
      <alignment vertical="center"/>
    </xf>
    <xf numFmtId="0" fontId="38" fillId="0" borderId="0"/>
    <xf numFmtId="0" fontId="9" fillId="0" borderId="0" applyNumberFormat="0" applyFill="0" applyBorder="0" applyProtection="0">
      <alignment horizontal="left"/>
    </xf>
    <xf numFmtId="0" fontId="60" fillId="0" borderId="0"/>
    <xf numFmtId="0" fontId="29" fillId="0" borderId="0"/>
    <xf numFmtId="198" fontId="61" fillId="0" borderId="0"/>
    <xf numFmtId="0" fontId="60" fillId="33" borderId="0"/>
    <xf numFmtId="0" fontId="29" fillId="33" borderId="0"/>
    <xf numFmtId="198" fontId="62" fillId="33" borderId="0"/>
    <xf numFmtId="179" fontId="5" fillId="0" borderId="0" applyFill="0" applyBorder="0" applyAlignment="0"/>
    <xf numFmtId="186" fontId="50" fillId="0" borderId="0" applyFill="0" applyBorder="0" applyAlignment="0"/>
    <xf numFmtId="179" fontId="5" fillId="0" borderId="0" applyFill="0" applyBorder="0" applyAlignment="0"/>
    <xf numFmtId="181" fontId="5" fillId="0" borderId="0" applyFill="0" applyBorder="0" applyAlignment="0"/>
    <xf numFmtId="186" fontId="50" fillId="0" borderId="0" applyFill="0" applyBorder="0" applyAlignment="0"/>
    <xf numFmtId="212" fontId="5" fillId="0" borderId="0" applyFont="0" applyFill="0" applyBorder="0" applyAlignment="0" applyProtection="0"/>
    <xf numFmtId="38" fontId="10" fillId="0" borderId="0" applyFont="0" applyFill="0" applyBorder="0" applyAlignment="0" applyProtection="0"/>
    <xf numFmtId="43" fontId="11"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3" fontId="63"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3" fontId="30" fillId="0" borderId="12">
      <alignment horizontal="left"/>
    </xf>
    <xf numFmtId="194" fontId="64" fillId="0" borderId="0" applyFont="0" applyFill="0" applyBorder="0" applyAlignment="0" applyProtection="0"/>
    <xf numFmtId="195" fontId="64" fillId="0" borderId="0" applyFont="0" applyFill="0" applyBorder="0" applyAlignment="0" applyProtection="0"/>
    <xf numFmtId="170" fontId="5" fillId="0" borderId="0" applyFont="0" applyFill="0" applyBorder="0" applyAlignment="0" applyProtection="0"/>
    <xf numFmtId="171" fontId="5" fillId="0" borderId="0" applyFont="0" applyFill="0" applyBorder="0" applyAlignment="0" applyProtection="0"/>
    <xf numFmtId="203" fontId="49" fillId="0" borderId="0">
      <protection locked="0"/>
    </xf>
    <xf numFmtId="207" fontId="49" fillId="0" borderId="0">
      <protection locked="0"/>
    </xf>
    <xf numFmtId="0" fontId="51" fillId="0" borderId="0"/>
    <xf numFmtId="173" fontId="26" fillId="0" borderId="0"/>
    <xf numFmtId="0" fontId="2" fillId="0" borderId="0"/>
    <xf numFmtId="0" fontId="2" fillId="0" borderId="0"/>
    <xf numFmtId="0" fontId="2" fillId="0" borderId="0"/>
    <xf numFmtId="0" fontId="2" fillId="0" borderId="0"/>
    <xf numFmtId="0" fontId="2"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2" fillId="0" borderId="0"/>
    <xf numFmtId="0" fontId="2" fillId="0" borderId="0"/>
    <xf numFmtId="3" fontId="5" fillId="0" borderId="0"/>
    <xf numFmtId="0" fontId="3" fillId="0" borderId="0"/>
    <xf numFmtId="0" fontId="2" fillId="0" borderId="0"/>
    <xf numFmtId="0" fontId="96" fillId="0" borderId="0"/>
    <xf numFmtId="0" fontId="96" fillId="0" borderId="0"/>
    <xf numFmtId="0" fontId="18" fillId="0" borderId="0"/>
    <xf numFmtId="0" fontId="18" fillId="0" borderId="0">
      <alignment vertical="center"/>
    </xf>
    <xf numFmtId="0" fontId="5" fillId="0" borderId="0"/>
    <xf numFmtId="0" fontId="65" fillId="0" borderId="13" applyFill="0" applyBorder="0">
      <alignment horizontal="right"/>
    </xf>
    <xf numFmtId="40" fontId="66" fillId="0" borderId="0" applyFont="0" applyFill="0" applyBorder="0" applyAlignment="0" applyProtection="0"/>
    <xf numFmtId="38" fontId="66" fillId="0" borderId="0" applyFont="0" applyFill="0" applyBorder="0" applyAlignment="0" applyProtection="0"/>
    <xf numFmtId="0" fontId="6" fillId="0" borderId="0" applyNumberFormat="0" applyFill="0" applyBorder="0" applyProtection="0">
      <alignment horizontal="left"/>
    </xf>
    <xf numFmtId="0" fontId="67" fillId="34" borderId="0"/>
    <xf numFmtId="216" fontId="5" fillId="0" borderId="15" applyFont="0" applyBorder="0" applyAlignment="0">
      <alignment vertical="center"/>
    </xf>
    <xf numFmtId="14" fontId="45" fillId="0" borderId="0">
      <alignment horizontal="center" wrapText="1"/>
      <protection locked="0"/>
    </xf>
    <xf numFmtId="199" fontId="5" fillId="0" borderId="16" applyFont="0" applyFill="0" applyBorder="0" applyAlignment="0" applyProtection="0"/>
    <xf numFmtId="200" fontId="5" fillId="0" borderId="0" applyFont="0" applyFill="0" applyBorder="0" applyAlignment="0" applyProtection="0"/>
    <xf numFmtId="184" fontId="51" fillId="0" borderId="0" applyFont="0" applyFill="0" applyBorder="0" applyAlignment="0" applyProtection="0"/>
    <xf numFmtId="178" fontId="5" fillId="0" borderId="0" applyFont="0" applyFill="0" applyBorder="0" applyAlignment="0" applyProtection="0"/>
    <xf numFmtId="10" fontId="18" fillId="0" borderId="0" applyFont="0" applyFill="0" applyBorder="0" applyAlignment="0" applyProtection="0"/>
    <xf numFmtId="10" fontId="53" fillId="0" borderId="0" applyFill="0" applyBorder="0" applyAlignment="0" applyProtection="0"/>
    <xf numFmtId="4" fontId="53" fillId="0" borderId="0" applyFill="0" applyBorder="0" applyAlignment="0" applyProtection="0"/>
    <xf numFmtId="10" fontId="53" fillId="0" borderId="0" applyFont="0" applyFill="0" applyBorder="0" applyAlignment="0" applyProtection="0"/>
    <xf numFmtId="204" fontId="49" fillId="0" borderId="0">
      <protection locked="0"/>
    </xf>
    <xf numFmtId="0" fontId="12" fillId="0" borderId="0" applyNumberFormat="0" applyFill="0" applyBorder="0" applyProtection="0">
      <alignment horizontal="right"/>
    </xf>
    <xf numFmtId="179" fontId="5" fillId="0" borderId="0" applyFill="0" applyBorder="0" applyAlignment="0"/>
    <xf numFmtId="186" fontId="50" fillId="0" borderId="0" applyFill="0" applyBorder="0" applyAlignment="0"/>
    <xf numFmtId="179" fontId="5" fillId="0" borderId="0" applyFill="0" applyBorder="0" applyAlignment="0"/>
    <xf numFmtId="181" fontId="5" fillId="0" borderId="0" applyFill="0" applyBorder="0" applyAlignment="0"/>
    <xf numFmtId="186" fontId="50" fillId="0" borderId="0" applyFill="0" applyBorder="0" applyAlignment="0"/>
    <xf numFmtId="3" fontId="13" fillId="0" borderId="0" applyFont="0" applyFill="0" applyBorder="0" applyProtection="0">
      <alignment horizontal="right"/>
    </xf>
    <xf numFmtId="0" fontId="54" fillId="0" borderId="0" applyNumberFormat="0" applyFont="0" applyFill="0" applyBorder="0" applyAlignment="0" applyProtection="0">
      <alignment horizontal="left"/>
    </xf>
    <xf numFmtId="0" fontId="2" fillId="0" borderId="0" applyNumberFormat="0" applyFont="0" applyFill="0" applyBorder="0" applyAlignment="0" applyProtection="0">
      <alignment horizontal="left"/>
    </xf>
    <xf numFmtId="15" fontId="54" fillId="0" borderId="0" applyFont="0" applyFill="0" applyBorder="0" applyAlignment="0" applyProtection="0"/>
    <xf numFmtId="15" fontId="2" fillId="0" borderId="0" applyFont="0" applyFill="0" applyBorder="0" applyAlignment="0" applyProtection="0"/>
    <xf numFmtId="4" fontId="54" fillId="0" borderId="0" applyFont="0" applyFill="0" applyBorder="0" applyAlignment="0" applyProtection="0"/>
    <xf numFmtId="4" fontId="2" fillId="0" borderId="0" applyFont="0" applyFill="0" applyBorder="0" applyAlignment="0" applyProtection="0"/>
    <xf numFmtId="0" fontId="68" fillId="0" borderId="7">
      <alignment horizontal="center"/>
    </xf>
    <xf numFmtId="3" fontId="54" fillId="0" borderId="0" applyFont="0" applyFill="0" applyBorder="0" applyAlignment="0" applyProtection="0"/>
    <xf numFmtId="3" fontId="2" fillId="0" borderId="0" applyFont="0" applyFill="0" applyBorder="0" applyAlignment="0" applyProtection="0"/>
    <xf numFmtId="0" fontId="54" fillId="35" borderId="0" applyNumberFormat="0" applyFont="0" applyBorder="0" applyAlignment="0" applyProtection="0"/>
    <xf numFmtId="0" fontId="2" fillId="35" borderId="0" applyNumberFormat="0" applyFont="0" applyBorder="0" applyAlignment="0" applyProtection="0"/>
    <xf numFmtId="202" fontId="49" fillId="0" borderId="0">
      <protection locked="0"/>
    </xf>
    <xf numFmtId="206" fontId="49" fillId="0" borderId="0">
      <protection locked="0"/>
    </xf>
    <xf numFmtId="213" fontId="5" fillId="0" borderId="0"/>
    <xf numFmtId="214" fontId="69" fillId="0" borderId="0"/>
    <xf numFmtId="178" fontId="5" fillId="0" borderId="0">
      <protection locked="0"/>
    </xf>
    <xf numFmtId="192" fontId="54" fillId="0" borderId="0" applyFont="0" applyFill="0" applyBorder="0" applyAlignment="0" applyProtection="0"/>
    <xf numFmtId="196" fontId="54" fillId="0" borderId="0" applyFont="0" applyFill="0" applyBorder="0" applyAlignment="0" applyProtection="0"/>
    <xf numFmtId="193" fontId="54" fillId="0" borderId="0">
      <alignment horizontal="center"/>
    </xf>
    <xf numFmtId="193" fontId="2" fillId="0" borderId="0">
      <alignment horizontal="center"/>
    </xf>
    <xf numFmtId="0" fontId="29" fillId="0" borderId="0"/>
    <xf numFmtId="0" fontId="29" fillId="0" borderId="0"/>
    <xf numFmtId="0" fontId="29" fillId="0" borderId="0"/>
    <xf numFmtId="0" fontId="29" fillId="0" borderId="0"/>
    <xf numFmtId="0" fontId="29" fillId="0" borderId="0"/>
    <xf numFmtId="169" fontId="27" fillId="0" borderId="0" applyFont="0" applyFill="0" applyBorder="0" applyAlignment="0" applyProtection="0"/>
    <xf numFmtId="215" fontId="5" fillId="0" borderId="3"/>
    <xf numFmtId="0" fontId="70" fillId="0" borderId="3">
      <alignment horizontal="center"/>
    </xf>
    <xf numFmtId="215" fontId="5" fillId="0" borderId="0" applyFont="0" applyBorder="0"/>
    <xf numFmtId="0" fontId="71" fillId="0" borderId="0"/>
    <xf numFmtId="49" fontId="9" fillId="0" borderId="0" applyFill="0" applyBorder="0" applyAlignment="0"/>
    <xf numFmtId="182" fontId="5" fillId="0" borderId="0" applyFill="0" applyBorder="0" applyAlignment="0"/>
    <xf numFmtId="183" fontId="5" fillId="0" borderId="0" applyFill="0" applyBorder="0" applyAlignment="0"/>
    <xf numFmtId="0" fontId="72" fillId="0" borderId="10">
      <alignment vertical="center"/>
    </xf>
    <xf numFmtId="0" fontId="73" fillId="0" borderId="10">
      <alignment vertical="center"/>
    </xf>
    <xf numFmtId="0" fontId="73" fillId="4" borderId="3">
      <alignment horizontal="centerContinuous" vertical="center"/>
    </xf>
    <xf numFmtId="0" fontId="72" fillId="0" borderId="10">
      <alignment vertical="center"/>
    </xf>
    <xf numFmtId="0" fontId="72" fillId="4" borderId="3">
      <alignment horizontal="centerContinuous" vertical="center"/>
    </xf>
    <xf numFmtId="0" fontId="74" fillId="0" borderId="10">
      <alignment vertical="center"/>
    </xf>
    <xf numFmtId="0" fontId="74" fillId="4" borderId="3">
      <alignment horizontal="centerContinuous" vertical="center"/>
    </xf>
    <xf numFmtId="0" fontId="65" fillId="0" borderId="10">
      <alignment vertical="center"/>
    </xf>
    <xf numFmtId="0" fontId="65" fillId="4" borderId="3">
      <alignment horizontal="centerContinuous" vertical="center"/>
    </xf>
    <xf numFmtId="0" fontId="14" fillId="0" borderId="0" applyNumberFormat="0" applyFill="0" applyBorder="0" applyProtection="0">
      <alignment horizontal="left"/>
    </xf>
    <xf numFmtId="0" fontId="14" fillId="0" borderId="0" applyNumberFormat="0" applyFill="0" applyBorder="0" applyProtection="0">
      <alignment horizontal="left"/>
    </xf>
    <xf numFmtId="0" fontId="21" fillId="0" borderId="0">
      <alignment horizontal="center" vertical="center"/>
    </xf>
    <xf numFmtId="0" fontId="65" fillId="0" borderId="0">
      <alignment horizontal="center" vertical="center"/>
    </xf>
    <xf numFmtId="0" fontId="75" fillId="0" borderId="0" applyNumberFormat="0" applyFill="0" applyBorder="0" applyAlignment="0" applyProtection="0"/>
    <xf numFmtId="0" fontId="76" fillId="0" borderId="0" applyNumberFormat="0" applyFill="0" applyBorder="0" applyAlignment="0" applyProtection="0"/>
    <xf numFmtId="175" fontId="23" fillId="0" borderId="17">
      <protection locked="0"/>
    </xf>
    <xf numFmtId="175" fontId="23" fillId="0" borderId="17">
      <protection locked="0"/>
    </xf>
    <xf numFmtId="41" fontId="18" fillId="0" borderId="0" applyFont="0" applyFill="0" applyBorder="0" applyAlignment="0" applyProtection="0"/>
    <xf numFmtId="43" fontId="18" fillId="0" borderId="0" applyFont="0" applyFill="0" applyBorder="0" applyAlignment="0" applyProtection="0"/>
    <xf numFmtId="0" fontId="5" fillId="0" borderId="0" applyFont="0" applyFill="0" applyBorder="0" applyAlignment="0" applyProtection="0"/>
    <xf numFmtId="197" fontId="77" fillId="0" borderId="0">
      <alignment horizontal="left"/>
    </xf>
    <xf numFmtId="0" fontId="78" fillId="0" borderId="0">
      <alignment vertical="top"/>
    </xf>
    <xf numFmtId="201" fontId="18" fillId="0" borderId="18" applyFont="0" applyFill="0" applyBorder="0" applyAlignment="0" applyProtection="0">
      <alignment horizontal="right"/>
      <protection locked="0"/>
    </xf>
    <xf numFmtId="174" fontId="10" fillId="0" borderId="0" applyFont="0" applyFill="0" applyBorder="0" applyAlignment="0" applyProtection="0"/>
    <xf numFmtId="0" fontId="15" fillId="0" borderId="0" applyNumberFormat="0" applyFill="0" applyBorder="0" applyAlignment="0" applyProtection="0"/>
    <xf numFmtId="0" fontId="16" fillId="36" borderId="19" applyNumberFormat="0" applyAlignment="0" applyProtection="0"/>
    <xf numFmtId="0" fontId="17" fillId="0" borderId="0" applyNumberFormat="0" applyFill="0" applyBorder="0" applyProtection="0">
      <alignment horizontal="right"/>
    </xf>
    <xf numFmtId="0" fontId="19" fillId="0" borderId="0">
      <alignment horizontal="left"/>
    </xf>
    <xf numFmtId="177" fontId="104" fillId="0" borderId="0"/>
    <xf numFmtId="177" fontId="28" fillId="0" borderId="0" applyFont="0" applyFill="0" applyBorder="0" applyAlignment="0" applyProtection="0"/>
    <xf numFmtId="177" fontId="24" fillId="0" borderId="0" applyFont="0" applyFill="0" applyBorder="0" applyAlignment="0" applyProtection="0"/>
    <xf numFmtId="177" fontId="18" fillId="0" borderId="0" applyFont="0" applyFill="0" applyBorder="0" applyAlignment="0" applyProtection="0"/>
    <xf numFmtId="177" fontId="28" fillId="0" borderId="0" applyFont="0" applyFill="0" applyBorder="0" applyAlignment="0" applyProtection="0"/>
    <xf numFmtId="177" fontId="18" fillId="0" borderId="0" applyFont="0" applyFill="0" applyBorder="0" applyAlignment="0" applyProtection="0"/>
    <xf numFmtId="177" fontId="35" fillId="8" borderId="0">
      <alignment horizontal="center" vertical="center" wrapText="1"/>
    </xf>
    <xf numFmtId="177" fontId="22" fillId="3" borderId="2">
      <alignment horizontal="center" vertical="center" wrapText="1"/>
    </xf>
    <xf numFmtId="177" fontId="18" fillId="4" borderId="0"/>
    <xf numFmtId="177" fontId="18" fillId="4" borderId="0"/>
    <xf numFmtId="177" fontId="22" fillId="3" borderId="2">
      <alignment horizontal="center" vertical="center" wrapText="1"/>
    </xf>
    <xf numFmtId="177" fontId="18" fillId="4" borderId="0"/>
    <xf numFmtId="177" fontId="18" fillId="4" borderId="0"/>
    <xf numFmtId="177" fontId="18" fillId="4" borderId="0"/>
    <xf numFmtId="177" fontId="18" fillId="4" borderId="0"/>
    <xf numFmtId="177" fontId="18" fillId="4" borderId="0"/>
    <xf numFmtId="177" fontId="22" fillId="3" borderId="2">
      <alignment horizontal="center" vertical="center" wrapText="1"/>
    </xf>
    <xf numFmtId="177" fontId="18" fillId="4" borderId="0"/>
    <xf numFmtId="177" fontId="18" fillId="4" borderId="0"/>
    <xf numFmtId="177" fontId="22" fillId="3" borderId="2">
      <alignment horizontal="center" vertical="center" wrapText="1"/>
    </xf>
    <xf numFmtId="177" fontId="22" fillId="3" borderId="2">
      <alignment horizontal="center" vertical="center" wrapText="1"/>
    </xf>
    <xf numFmtId="177" fontId="22" fillId="3" borderId="2">
      <alignment horizontal="center" vertical="center" wrapText="1"/>
    </xf>
    <xf numFmtId="177" fontId="18" fillId="4" borderId="0"/>
    <xf numFmtId="177" fontId="18" fillId="4" borderId="0"/>
    <xf numFmtId="177" fontId="32" fillId="5" borderId="0"/>
    <xf numFmtId="177" fontId="22" fillId="3" borderId="2">
      <alignment horizontal="center" vertical="center" wrapText="1"/>
    </xf>
    <xf numFmtId="177" fontId="22" fillId="3" borderId="2">
      <alignment horizontal="center" vertical="center" wrapText="1"/>
    </xf>
    <xf numFmtId="177" fontId="22" fillId="3" borderId="2">
      <alignment horizontal="center" vertical="center" wrapText="1"/>
    </xf>
    <xf numFmtId="177" fontId="22" fillId="3" borderId="2">
      <alignment horizontal="center" vertical="center" wrapText="1"/>
    </xf>
    <xf numFmtId="177" fontId="22" fillId="3" borderId="2">
      <alignment horizontal="center" vertical="center" wrapText="1"/>
    </xf>
    <xf numFmtId="177" fontId="18" fillId="4" borderId="0"/>
    <xf numFmtId="177" fontId="18" fillId="4" borderId="0"/>
    <xf numFmtId="177" fontId="18" fillId="4" borderId="0"/>
    <xf numFmtId="177" fontId="18" fillId="4" borderId="0"/>
    <xf numFmtId="177" fontId="18" fillId="4" borderId="0"/>
    <xf numFmtId="177" fontId="18" fillId="0" borderId="2">
      <alignment horizontal="center" vertical="center" wrapText="1"/>
    </xf>
    <xf numFmtId="177" fontId="33" fillId="6" borderId="0"/>
    <xf numFmtId="177" fontId="33" fillId="6" borderId="0"/>
    <xf numFmtId="177" fontId="18" fillId="0" borderId="2">
      <alignment horizontal="center" vertical="center" wrapText="1"/>
    </xf>
    <xf numFmtId="177" fontId="33" fillId="6" borderId="0"/>
    <xf numFmtId="177" fontId="33" fillId="6" borderId="0"/>
    <xf numFmtId="177" fontId="33" fillId="6" borderId="0"/>
    <xf numFmtId="177" fontId="33" fillId="6" borderId="0"/>
    <xf numFmtId="177" fontId="33" fillId="6" borderId="0"/>
    <xf numFmtId="177" fontId="18" fillId="0" borderId="2">
      <alignment horizontal="center" vertical="center" wrapText="1"/>
    </xf>
    <xf numFmtId="177" fontId="33" fillId="6" borderId="0"/>
    <xf numFmtId="177" fontId="33" fillId="6" borderId="0"/>
    <xf numFmtId="177" fontId="18" fillId="0" borderId="2">
      <alignment horizontal="center" vertical="center" wrapText="1"/>
    </xf>
    <xf numFmtId="177" fontId="18" fillId="0" borderId="2">
      <alignment horizontal="center" vertical="center" wrapText="1"/>
    </xf>
    <xf numFmtId="177" fontId="18" fillId="0" borderId="2">
      <alignment horizontal="center" vertical="center" wrapText="1"/>
    </xf>
    <xf numFmtId="177" fontId="33" fillId="6" borderId="0"/>
    <xf numFmtId="177" fontId="33" fillId="6" borderId="0"/>
    <xf numFmtId="177" fontId="34" fillId="7" borderId="0"/>
    <xf numFmtId="177" fontId="18" fillId="0" borderId="2">
      <alignment horizontal="center" vertical="center" wrapText="1"/>
    </xf>
    <xf numFmtId="177" fontId="18" fillId="0" borderId="2">
      <alignment horizontal="center" vertical="center" wrapText="1"/>
    </xf>
    <xf numFmtId="177" fontId="18" fillId="0" borderId="2">
      <alignment horizontal="center" vertical="center" wrapText="1"/>
    </xf>
    <xf numFmtId="177" fontId="18" fillId="0" borderId="2">
      <alignment horizontal="center" vertical="center" wrapText="1"/>
    </xf>
    <xf numFmtId="177" fontId="18" fillId="0" borderId="2">
      <alignment horizontal="center" vertical="center" wrapText="1"/>
    </xf>
    <xf numFmtId="177" fontId="33" fillId="6" borderId="0"/>
    <xf numFmtId="177" fontId="33" fillId="6" borderId="0"/>
    <xf numFmtId="177" fontId="33" fillId="6" borderId="0"/>
    <xf numFmtId="177" fontId="33" fillId="6" borderId="0"/>
    <xf numFmtId="177" fontId="33" fillId="6" borderId="0"/>
    <xf numFmtId="177" fontId="35" fillId="8" borderId="0">
      <alignment horizontal="center" vertical="center" wrapText="1"/>
    </xf>
    <xf numFmtId="177" fontId="35" fillId="8" borderId="0"/>
    <xf numFmtId="177" fontId="35" fillId="8" borderId="0"/>
    <xf numFmtId="177" fontId="35" fillId="8" borderId="0">
      <alignment horizontal="center" vertical="center" wrapText="1"/>
    </xf>
    <xf numFmtId="177" fontId="35" fillId="8" borderId="0"/>
    <xf numFmtId="177" fontId="35" fillId="8" borderId="0"/>
    <xf numFmtId="177" fontId="35" fillId="8" borderId="0"/>
    <xf numFmtId="177" fontId="35" fillId="8" borderId="0"/>
    <xf numFmtId="177" fontId="35" fillId="8" borderId="0"/>
    <xf numFmtId="177" fontId="35" fillId="8" borderId="0">
      <alignment horizontal="center" vertical="center" wrapText="1"/>
    </xf>
    <xf numFmtId="177" fontId="35" fillId="8" borderId="0"/>
    <xf numFmtId="177" fontId="35" fillId="8" borderId="0"/>
    <xf numFmtId="177" fontId="35" fillId="8" borderId="0">
      <alignment horizontal="center" vertical="center" wrapText="1"/>
    </xf>
    <xf numFmtId="177" fontId="35" fillId="8" borderId="0">
      <alignment horizontal="center" vertical="center" wrapText="1"/>
    </xf>
    <xf numFmtId="177" fontId="35" fillId="8" borderId="0">
      <alignment horizontal="center" vertical="center" wrapText="1"/>
    </xf>
    <xf numFmtId="177" fontId="35" fillId="8" borderId="0"/>
    <xf numFmtId="177" fontId="35" fillId="8" borderId="0"/>
    <xf numFmtId="177" fontId="35" fillId="8" borderId="0"/>
    <xf numFmtId="177" fontId="35" fillId="8" borderId="0">
      <alignment horizontal="center" vertical="center" wrapText="1"/>
    </xf>
    <xf numFmtId="177" fontId="35" fillId="8" borderId="0">
      <alignment horizontal="center" vertical="center" wrapText="1"/>
    </xf>
    <xf numFmtId="177" fontId="35" fillId="8" borderId="0">
      <alignment horizontal="center" vertical="center" wrapText="1"/>
    </xf>
    <xf numFmtId="177" fontId="35" fillId="8" borderId="0">
      <alignment horizontal="center" vertical="center" wrapText="1"/>
    </xf>
    <xf numFmtId="177" fontId="35" fillId="8" borderId="0">
      <alignment horizontal="center" vertical="center" wrapText="1"/>
    </xf>
    <xf numFmtId="177" fontId="35" fillId="8" borderId="0"/>
    <xf numFmtId="177" fontId="35" fillId="8" borderId="0"/>
    <xf numFmtId="177" fontId="35" fillId="8" borderId="0"/>
    <xf numFmtId="177" fontId="35" fillId="8" borderId="0"/>
    <xf numFmtId="177" fontId="35" fillId="8" borderId="0"/>
    <xf numFmtId="177" fontId="36" fillId="9" borderId="0"/>
    <xf numFmtId="177" fontId="37" fillId="0" borderId="0"/>
    <xf numFmtId="177" fontId="38" fillId="0" borderId="0"/>
    <xf numFmtId="177" fontId="24" fillId="0" borderId="0"/>
    <xf numFmtId="177" fontId="18" fillId="0" borderId="2">
      <alignment horizontal="center" vertical="center" wrapText="1"/>
    </xf>
    <xf numFmtId="177" fontId="40" fillId="12" borderId="3">
      <alignment vertical="center"/>
    </xf>
    <xf numFmtId="177" fontId="41" fillId="13" borderId="0"/>
    <xf numFmtId="177" fontId="41" fillId="13" borderId="0"/>
    <xf numFmtId="177" fontId="40" fillId="12" borderId="3">
      <alignment vertical="center"/>
    </xf>
    <xf numFmtId="177" fontId="41" fillId="13" borderId="0"/>
    <xf numFmtId="177" fontId="41" fillId="13" borderId="0"/>
    <xf numFmtId="177" fontId="41" fillId="13" borderId="0"/>
    <xf numFmtId="177" fontId="41" fillId="13" borderId="0"/>
    <xf numFmtId="177" fontId="41" fillId="13" borderId="0"/>
    <xf numFmtId="177" fontId="40" fillId="12" borderId="3">
      <alignment vertical="center"/>
    </xf>
    <xf numFmtId="177" fontId="41" fillId="13" borderId="0"/>
    <xf numFmtId="177" fontId="41" fillId="13" borderId="0"/>
    <xf numFmtId="177" fontId="40" fillId="12" borderId="3">
      <alignment vertical="center"/>
    </xf>
    <xf numFmtId="177" fontId="40" fillId="12" borderId="3">
      <alignment vertical="center"/>
    </xf>
    <xf numFmtId="177" fontId="40" fillId="12" borderId="3">
      <alignment vertical="center"/>
    </xf>
    <xf numFmtId="177" fontId="41" fillId="13" borderId="0"/>
    <xf numFmtId="177" fontId="41" fillId="13" borderId="0"/>
    <xf numFmtId="177" fontId="42" fillId="14" borderId="0"/>
    <xf numFmtId="177" fontId="40" fillId="12" borderId="3">
      <alignment vertical="center"/>
    </xf>
    <xf numFmtId="177" fontId="40" fillId="12" borderId="3">
      <alignment vertical="center"/>
    </xf>
    <xf numFmtId="177" fontId="40" fillId="12" borderId="3">
      <alignment vertical="center"/>
    </xf>
    <xf numFmtId="177" fontId="40" fillId="12" borderId="3">
      <alignment vertical="center"/>
    </xf>
    <xf numFmtId="177" fontId="40" fillId="12" borderId="3">
      <alignment vertical="center"/>
    </xf>
    <xf numFmtId="177" fontId="41" fillId="13" borderId="0"/>
    <xf numFmtId="177" fontId="41" fillId="13" borderId="0"/>
    <xf numFmtId="177" fontId="41" fillId="13" borderId="0"/>
    <xf numFmtId="177" fontId="41" fillId="13" borderId="0"/>
    <xf numFmtId="177" fontId="41" fillId="13" borderId="0"/>
    <xf numFmtId="177" fontId="33" fillId="15" borderId="2">
      <alignment vertical="center" wrapText="1"/>
    </xf>
    <xf numFmtId="177" fontId="18" fillId="4" borderId="0"/>
    <xf numFmtId="177" fontId="18" fillId="4" borderId="0"/>
    <xf numFmtId="177" fontId="33" fillId="15" borderId="2">
      <alignment vertical="center" wrapText="1"/>
    </xf>
    <xf numFmtId="177" fontId="18" fillId="4" borderId="0"/>
    <xf numFmtId="177" fontId="18" fillId="4" borderId="0"/>
    <xf numFmtId="177" fontId="18" fillId="4" borderId="0"/>
    <xf numFmtId="177" fontId="18" fillId="4" borderId="0"/>
    <xf numFmtId="177" fontId="18" fillId="4" borderId="0"/>
    <xf numFmtId="177" fontId="33" fillId="15" borderId="2">
      <alignment vertical="center" wrapText="1"/>
    </xf>
    <xf numFmtId="177" fontId="18" fillId="4" borderId="0"/>
    <xf numFmtId="177" fontId="18" fillId="4" borderId="0"/>
    <xf numFmtId="177" fontId="33" fillId="15" borderId="2">
      <alignment vertical="center" wrapText="1"/>
    </xf>
    <xf numFmtId="177" fontId="33" fillId="15" borderId="2">
      <alignment vertical="center" wrapText="1"/>
    </xf>
    <xf numFmtId="177" fontId="33" fillId="15" borderId="2">
      <alignment vertical="center" wrapText="1"/>
    </xf>
    <xf numFmtId="177" fontId="18" fillId="4" borderId="0"/>
    <xf numFmtId="177" fontId="18" fillId="4" borderId="0"/>
    <xf numFmtId="177" fontId="32" fillId="5" borderId="0"/>
    <xf numFmtId="177" fontId="33" fillId="15" borderId="2">
      <alignment vertical="center" wrapText="1"/>
    </xf>
    <xf numFmtId="177" fontId="33" fillId="15" borderId="2">
      <alignment vertical="center" wrapText="1"/>
    </xf>
    <xf numFmtId="177" fontId="33" fillId="15" borderId="2">
      <alignment vertical="center" wrapText="1"/>
    </xf>
    <xf numFmtId="177" fontId="33" fillId="15" borderId="2">
      <alignment vertical="center" wrapText="1"/>
    </xf>
    <xf numFmtId="177" fontId="33" fillId="15" borderId="2">
      <alignment vertical="center" wrapText="1"/>
    </xf>
    <xf numFmtId="177" fontId="18" fillId="4" borderId="0"/>
    <xf numFmtId="177" fontId="18" fillId="4" borderId="0"/>
    <xf numFmtId="177" fontId="18" fillId="4" borderId="0"/>
    <xf numFmtId="177" fontId="18" fillId="4" borderId="0"/>
    <xf numFmtId="177" fontId="18" fillId="4" borderId="0"/>
    <xf numFmtId="177" fontId="18" fillId="0" borderId="2">
      <alignment vertical="center" wrapText="1"/>
    </xf>
    <xf numFmtId="177" fontId="33" fillId="6" borderId="0"/>
    <xf numFmtId="177" fontId="33" fillId="6" borderId="0"/>
    <xf numFmtId="177" fontId="18" fillId="0" borderId="2">
      <alignment vertical="center" wrapText="1"/>
    </xf>
    <xf numFmtId="177" fontId="33" fillId="6" borderId="0"/>
    <xf numFmtId="177" fontId="33" fillId="6" borderId="0"/>
    <xf numFmtId="177" fontId="33" fillId="6" borderId="0"/>
    <xf numFmtId="177" fontId="33" fillId="6" borderId="0"/>
    <xf numFmtId="177" fontId="33" fillId="6" borderId="0"/>
    <xf numFmtId="177" fontId="18" fillId="0" borderId="2">
      <alignment vertical="center" wrapText="1"/>
    </xf>
    <xf numFmtId="177" fontId="33" fillId="6" borderId="0"/>
    <xf numFmtId="177" fontId="33" fillId="6" borderId="0"/>
    <xf numFmtId="177" fontId="18" fillId="0" borderId="2">
      <alignment vertical="center" wrapText="1"/>
    </xf>
    <xf numFmtId="177" fontId="18" fillId="0" borderId="2">
      <alignment vertical="center" wrapText="1"/>
    </xf>
    <xf numFmtId="177" fontId="18" fillId="0" borderId="2">
      <alignment vertical="center" wrapText="1"/>
    </xf>
    <xf numFmtId="177" fontId="33" fillId="6" borderId="0"/>
    <xf numFmtId="177" fontId="33" fillId="6" borderId="0"/>
    <xf numFmtId="177" fontId="34" fillId="7" borderId="0"/>
    <xf numFmtId="177" fontId="18" fillId="0" borderId="2">
      <alignment vertical="center" wrapText="1"/>
    </xf>
    <xf numFmtId="177" fontId="18" fillId="0" borderId="2">
      <alignment vertical="center" wrapText="1"/>
    </xf>
    <xf numFmtId="177" fontId="18" fillId="0" borderId="2">
      <alignment vertical="center" wrapText="1"/>
    </xf>
    <xf numFmtId="177" fontId="18" fillId="0" borderId="2">
      <alignment vertical="center" wrapText="1"/>
    </xf>
    <xf numFmtId="177" fontId="18" fillId="0" borderId="2">
      <alignment vertical="center" wrapText="1"/>
    </xf>
    <xf numFmtId="177" fontId="33" fillId="6" borderId="0"/>
    <xf numFmtId="177" fontId="33" fillId="6" borderId="0"/>
    <xf numFmtId="177" fontId="33" fillId="6" borderId="0"/>
    <xf numFmtId="177" fontId="33" fillId="6" borderId="0"/>
    <xf numFmtId="177" fontId="33" fillId="6" borderId="0"/>
    <xf numFmtId="177" fontId="35" fillId="8" borderId="0"/>
    <xf numFmtId="177" fontId="36" fillId="9" borderId="0"/>
    <xf numFmtId="177" fontId="37" fillId="0" borderId="0"/>
    <xf numFmtId="177" fontId="38" fillId="0" borderId="0"/>
    <xf numFmtId="177" fontId="24" fillId="0" borderId="0"/>
    <xf numFmtId="177" fontId="43" fillId="0" borderId="0" applyNumberFormat="0" applyFill="0" applyBorder="0" applyAlignment="0" applyProtection="0"/>
    <xf numFmtId="177" fontId="18" fillId="0" borderId="0" applyFont="0" applyFill="0" applyBorder="0" applyAlignment="0" applyProtection="0"/>
    <xf numFmtId="177" fontId="24" fillId="0" borderId="0" applyFont="0" applyFill="0" applyBorder="0" applyAlignment="0" applyProtection="0"/>
    <xf numFmtId="177" fontId="1" fillId="58" borderId="0" applyNumberFormat="0" applyBorder="0" applyAlignment="0" applyProtection="0"/>
    <xf numFmtId="177" fontId="1" fillId="58" borderId="0" applyNumberFormat="0" applyBorder="0" applyAlignment="0" applyProtection="0"/>
    <xf numFmtId="177" fontId="1" fillId="27" borderId="0" applyNumberFormat="0" applyBorder="0" applyAlignment="0" applyProtection="0"/>
    <xf numFmtId="177" fontId="1" fillId="27" borderId="0" applyNumberFormat="0" applyBorder="0" applyAlignment="0" applyProtection="0"/>
    <xf numFmtId="177" fontId="1" fillId="31" borderId="0" applyNumberFormat="0" applyBorder="0" applyAlignment="0" applyProtection="0"/>
    <xf numFmtId="177" fontId="1" fillId="31" borderId="0" applyNumberFormat="0" applyBorder="0" applyAlignment="0" applyProtection="0"/>
    <xf numFmtId="177" fontId="1" fillId="59" borderId="0" applyNumberFormat="0" applyBorder="0" applyAlignment="0" applyProtection="0"/>
    <xf numFmtId="177" fontId="1" fillId="59" borderId="0" applyNumberFormat="0" applyBorder="0" applyAlignment="0" applyProtection="0"/>
    <xf numFmtId="177" fontId="1" fillId="19" borderId="0" applyNumberFormat="0" applyBorder="0" applyAlignment="0" applyProtection="0"/>
    <xf numFmtId="177" fontId="1" fillId="19" borderId="0" applyNumberFormat="0" applyBorder="0" applyAlignment="0" applyProtection="0"/>
    <xf numFmtId="177" fontId="1" fillId="17" borderId="0" applyNumberFormat="0" applyBorder="0" applyAlignment="0" applyProtection="0"/>
    <xf numFmtId="177" fontId="1" fillId="17" borderId="0" applyNumberFormat="0" applyBorder="0" applyAlignment="0" applyProtection="0"/>
    <xf numFmtId="177" fontId="1" fillId="60" borderId="0" applyNumberFormat="0" applyBorder="0" applyAlignment="0" applyProtection="0"/>
    <xf numFmtId="177" fontId="1" fillId="60" borderId="0" applyNumberFormat="0" applyBorder="0" applyAlignment="0" applyProtection="0"/>
    <xf numFmtId="177" fontId="1" fillId="20" borderId="0" applyNumberFormat="0" applyBorder="0" applyAlignment="0" applyProtection="0"/>
    <xf numFmtId="177" fontId="1" fillId="20" borderId="0" applyNumberFormat="0" applyBorder="0" applyAlignment="0" applyProtection="0"/>
    <xf numFmtId="177" fontId="1" fillId="61" borderId="0" applyNumberFormat="0" applyBorder="0" applyAlignment="0" applyProtection="0"/>
    <xf numFmtId="177" fontId="1" fillId="61" borderId="0" applyNumberFormat="0" applyBorder="0" applyAlignment="0" applyProtection="0"/>
    <xf numFmtId="177" fontId="1" fillId="59" borderId="0" applyNumberFormat="0" applyBorder="0" applyAlignment="0" applyProtection="0"/>
    <xf numFmtId="177" fontId="1" fillId="59" borderId="0" applyNumberFormat="0" applyBorder="0" applyAlignment="0" applyProtection="0"/>
    <xf numFmtId="177" fontId="1" fillId="60" borderId="0" applyNumberFormat="0" applyBorder="0" applyAlignment="0" applyProtection="0"/>
    <xf numFmtId="177" fontId="1" fillId="60" borderId="0" applyNumberFormat="0" applyBorder="0" applyAlignment="0" applyProtection="0"/>
    <xf numFmtId="177" fontId="1" fillId="62" borderId="0" applyNumberFormat="0" applyBorder="0" applyAlignment="0" applyProtection="0"/>
    <xf numFmtId="177" fontId="1" fillId="62" borderId="0" applyNumberFormat="0" applyBorder="0" applyAlignment="0" applyProtection="0"/>
    <xf numFmtId="177" fontId="82" fillId="63" borderId="0" applyNumberFormat="0" applyBorder="0" applyAlignment="0" applyProtection="0"/>
    <xf numFmtId="177" fontId="82" fillId="20" borderId="0" applyNumberFormat="0" applyBorder="0" applyAlignment="0" applyProtection="0"/>
    <xf numFmtId="177" fontId="82" fillId="61" borderId="0" applyNumberFormat="0" applyBorder="0" applyAlignment="0" applyProtection="0"/>
    <xf numFmtId="177" fontId="82" fillId="64" borderId="0" applyNumberFormat="0" applyBorder="0" applyAlignment="0" applyProtection="0"/>
    <xf numFmtId="177" fontId="82" fillId="22" borderId="0" applyNumberFormat="0" applyBorder="0" applyAlignment="0" applyProtection="0"/>
    <xf numFmtId="177" fontId="82" fillId="65" borderId="0" applyNumberFormat="0" applyBorder="0" applyAlignment="0" applyProtection="0"/>
    <xf numFmtId="177" fontId="82" fillId="66" borderId="0" applyNumberFormat="0" applyBorder="0" applyAlignment="0" applyProtection="0"/>
    <xf numFmtId="177" fontId="82" fillId="24" borderId="0" applyNumberFormat="0" applyBorder="0" applyAlignment="0" applyProtection="0"/>
    <xf numFmtId="177" fontId="82" fillId="25" borderId="0" applyNumberFormat="0" applyBorder="0" applyAlignment="0" applyProtection="0"/>
    <xf numFmtId="177" fontId="82" fillId="64" borderId="0" applyNumberFormat="0" applyBorder="0" applyAlignment="0" applyProtection="0"/>
    <xf numFmtId="177" fontId="82" fillId="22" borderId="0" applyNumberFormat="0" applyBorder="0" applyAlignment="0" applyProtection="0"/>
    <xf numFmtId="177" fontId="82" fillId="26" borderId="0" applyNumberFormat="0" applyBorder="0" applyAlignment="0" applyProtection="0"/>
    <xf numFmtId="177" fontId="105" fillId="0" borderId="0">
      <alignment horizontal="center" wrapText="1"/>
      <protection locked="0"/>
    </xf>
    <xf numFmtId="177" fontId="83" fillId="27" borderId="0" applyNumberFormat="0" applyBorder="0" applyAlignment="0" applyProtection="0"/>
    <xf numFmtId="38" fontId="18" fillId="28" borderId="3">
      <protection locked="0"/>
    </xf>
    <xf numFmtId="210" fontId="18" fillId="28" borderId="3">
      <protection locked="0"/>
    </xf>
    <xf numFmtId="49" fontId="18" fillId="28" borderId="3">
      <alignment horizontal="left"/>
      <protection locked="0"/>
    </xf>
    <xf numFmtId="38" fontId="18" fillId="0" borderId="3"/>
    <xf numFmtId="210" fontId="18" fillId="0" borderId="3"/>
    <xf numFmtId="40" fontId="18" fillId="0" borderId="3"/>
    <xf numFmtId="177" fontId="46" fillId="0" borderId="3" applyNumberFormat="0">
      <alignment horizontal="center"/>
    </xf>
    <xf numFmtId="177" fontId="47" fillId="0" borderId="3" applyNumberFormat="0"/>
    <xf numFmtId="177" fontId="46" fillId="0" borderId="3" applyNumberFormat="0"/>
    <xf numFmtId="177" fontId="47" fillId="0" borderId="3" applyNumberFormat="0">
      <alignment horizontal="right"/>
    </xf>
    <xf numFmtId="177" fontId="49" fillId="0" borderId="0">
      <protection locked="0"/>
    </xf>
    <xf numFmtId="177" fontId="49" fillId="0" borderId="0">
      <protection locked="0"/>
    </xf>
    <xf numFmtId="179" fontId="18" fillId="0" borderId="0" applyFill="0" applyBorder="0" applyAlignment="0"/>
    <xf numFmtId="179" fontId="18" fillId="0" borderId="0" applyFill="0" applyBorder="0" applyAlignment="0"/>
    <xf numFmtId="181" fontId="18" fillId="0" borderId="0" applyFill="0" applyBorder="0" applyAlignment="0"/>
    <xf numFmtId="177" fontId="84" fillId="16" borderId="4" applyNumberFormat="0" applyAlignment="0" applyProtection="0"/>
    <xf numFmtId="177" fontId="85" fillId="23" borderId="5" applyNumberFormat="0" applyAlignment="0" applyProtection="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79" fontId="18" fillId="0" borderId="0" applyFont="0" applyFill="0" applyBorder="0" applyAlignment="0" applyProtection="0"/>
    <xf numFmtId="3" fontId="111" fillId="0" borderId="0" applyFont="0" applyFill="0" applyBorder="0" applyAlignment="0" applyProtection="0"/>
    <xf numFmtId="220" fontId="18" fillId="0" borderId="0" applyFont="0" applyFill="0" applyBorder="0" applyAlignment="0" applyProtection="0"/>
    <xf numFmtId="164" fontId="18" fillId="4" borderId="0" applyFont="0" applyBorder="0"/>
    <xf numFmtId="14" fontId="18" fillId="0" borderId="0">
      <alignment horizontal="center"/>
    </xf>
    <xf numFmtId="15" fontId="31" fillId="0" borderId="0"/>
    <xf numFmtId="180" fontId="18" fillId="0" borderId="6">
      <alignment vertical="center"/>
    </xf>
    <xf numFmtId="177" fontId="55" fillId="30" borderId="0" applyFont="0" applyFill="0" applyBorder="0" applyAlignment="0">
      <alignment horizontal="left"/>
    </xf>
    <xf numFmtId="179" fontId="18" fillId="0" borderId="0" applyFill="0" applyBorder="0" applyAlignment="0"/>
    <xf numFmtId="179" fontId="18" fillId="0" borderId="0" applyFill="0" applyBorder="0" applyAlignment="0"/>
    <xf numFmtId="181" fontId="18" fillId="0" borderId="0" applyFill="0" applyBorder="0" applyAlignment="0"/>
    <xf numFmtId="177" fontId="18" fillId="0" borderId="0" applyFont="0" applyFill="0" applyBorder="0" applyAlignment="0" applyProtection="0"/>
    <xf numFmtId="177" fontId="18" fillId="0" borderId="0" applyFont="0" applyFill="0" applyBorder="0" applyAlignment="0" applyProtection="0"/>
    <xf numFmtId="177" fontId="86" fillId="0" borderId="0" applyNumberFormat="0" applyFill="0" applyBorder="0" applyAlignment="0" applyProtection="0"/>
    <xf numFmtId="177" fontId="49" fillId="0" borderId="0">
      <protection locked="0"/>
    </xf>
    <xf numFmtId="2" fontId="111" fillId="0" borderId="0" applyFont="0" applyFill="0" applyBorder="0" applyAlignment="0" applyProtection="0"/>
    <xf numFmtId="2" fontId="111" fillId="0" borderId="0" applyFill="0" applyBorder="0" applyAlignment="0" applyProtection="0"/>
    <xf numFmtId="177" fontId="87" fillId="31" borderId="0" applyNumberFormat="0" applyBorder="0" applyAlignment="0" applyProtection="0"/>
    <xf numFmtId="177" fontId="58" fillId="0" borderId="8" applyNumberFormat="0" applyAlignment="0" applyProtection="0">
      <alignment horizontal="left" vertical="center"/>
    </xf>
    <xf numFmtId="177" fontId="58" fillId="0" borderId="9">
      <alignment horizontal="left" vertical="center"/>
    </xf>
    <xf numFmtId="177" fontId="112" fillId="0" borderId="0" applyNumberFormat="0" applyFill="0" applyBorder="0" applyAlignment="0" applyProtection="0"/>
    <xf numFmtId="177" fontId="22" fillId="3" borderId="2">
      <alignment horizontal="center" vertical="center" wrapText="1"/>
    </xf>
    <xf numFmtId="177" fontId="113" fillId="0" borderId="0" applyNumberFormat="0" applyFill="0" applyBorder="0" applyAlignment="0" applyProtection="0"/>
    <xf numFmtId="177" fontId="106" fillId="0" borderId="29" applyNumberFormat="0" applyFill="0" applyAlignment="0" applyProtection="0"/>
    <xf numFmtId="177" fontId="106" fillId="0" borderId="0" applyNumberFormat="0" applyFill="0" applyBorder="0" applyAlignment="0" applyProtection="0"/>
    <xf numFmtId="177" fontId="107" fillId="0" borderId="0" applyNumberFormat="0" applyFill="0" applyBorder="0" applyAlignment="0" applyProtection="0">
      <alignment vertical="top"/>
      <protection locked="0"/>
    </xf>
    <xf numFmtId="177" fontId="18" fillId="14" borderId="10" applyNumberFormat="0" applyFont="0" applyBorder="0" applyAlignment="0">
      <protection locked="0"/>
    </xf>
    <xf numFmtId="177" fontId="20" fillId="0" borderId="0">
      <alignment vertical="center"/>
    </xf>
    <xf numFmtId="177" fontId="19" fillId="0" borderId="0">
      <alignment vertical="center"/>
    </xf>
    <xf numFmtId="177" fontId="38" fillId="0" borderId="0"/>
    <xf numFmtId="177" fontId="24" fillId="0" borderId="0"/>
    <xf numFmtId="177" fontId="24" fillId="33" borderId="0"/>
    <xf numFmtId="179" fontId="18" fillId="0" borderId="0" applyFill="0" applyBorder="0" applyAlignment="0"/>
    <xf numFmtId="179" fontId="18" fillId="0" borderId="0" applyFill="0" applyBorder="0" applyAlignment="0"/>
    <xf numFmtId="181" fontId="18" fillId="0" borderId="0" applyFill="0" applyBorder="0" applyAlignment="0"/>
    <xf numFmtId="177" fontId="89" fillId="0" borderId="11" applyNumberFormat="0" applyFill="0" applyAlignment="0" applyProtection="0"/>
    <xf numFmtId="212" fontId="18" fillId="0" borderId="0" applyFont="0" applyFill="0" applyBorder="0" applyAlignment="0" applyProtection="0"/>
    <xf numFmtId="38" fontId="31" fillId="0" borderId="0" applyFont="0" applyFill="0" applyBorder="0" applyAlignment="0" applyProtection="0"/>
    <xf numFmtId="3" fontId="110" fillId="0" borderId="12">
      <alignment horizontal="left"/>
    </xf>
    <xf numFmtId="177" fontId="90" fillId="21" borderId="0" applyNumberFormat="0" applyBorder="0" applyAlignment="0" applyProtection="0"/>
    <xf numFmtId="173" fontId="114" fillId="0" borderId="0"/>
    <xf numFmtId="37" fontId="81" fillId="67" borderId="0"/>
    <xf numFmtId="37" fontId="81" fillId="67" borderId="0"/>
    <xf numFmtId="37" fontId="81" fillId="67" borderId="0"/>
    <xf numFmtId="177" fontId="5" fillId="0" borderId="0"/>
    <xf numFmtId="177" fontId="5" fillId="0" borderId="0"/>
    <xf numFmtId="177" fontId="5" fillId="0" borderId="0"/>
    <xf numFmtId="3" fontId="18" fillId="0" borderId="0"/>
    <xf numFmtId="177" fontId="18" fillId="0" borderId="0"/>
    <xf numFmtId="177" fontId="18" fillId="18" borderId="30" applyNumberFormat="0" applyFont="0" applyAlignment="0" applyProtection="0"/>
    <xf numFmtId="177" fontId="65" fillId="0" borderId="13" applyFill="0" applyBorder="0">
      <alignment horizontal="right"/>
    </xf>
    <xf numFmtId="177" fontId="91" fillId="16" borderId="14" applyNumberFormat="0" applyAlignment="0" applyProtection="0"/>
    <xf numFmtId="177" fontId="67" fillId="34" borderId="0"/>
    <xf numFmtId="216" fontId="18" fillId="0" borderId="15" applyFont="0" applyBorder="0" applyAlignment="0">
      <alignment vertical="center"/>
    </xf>
    <xf numFmtId="14" fontId="105" fillId="0" borderId="0">
      <alignment horizontal="center" wrapText="1"/>
      <protection locked="0"/>
    </xf>
    <xf numFmtId="199" fontId="18" fillId="0" borderId="16" applyFont="0" applyFill="0" applyBorder="0" applyAlignment="0" applyProtection="0"/>
    <xf numFmtId="200" fontId="18" fillId="0" borderId="0" applyFont="0" applyFill="0" applyBorder="0" applyAlignment="0" applyProtection="0"/>
    <xf numFmtId="9" fontId="5" fillId="0" borderId="0" applyFont="0" applyFill="0" applyBorder="0" applyAlignment="0" applyProtection="0"/>
    <xf numFmtId="178" fontId="18" fillId="0" borderId="0" applyFont="0" applyFill="0" applyBorder="0" applyAlignment="0" applyProtection="0"/>
    <xf numFmtId="9" fontId="5" fillId="0" borderId="0" applyFont="0" applyFill="0" applyBorder="0" applyAlignment="0" applyProtection="0"/>
    <xf numFmtId="10" fontId="111" fillId="0" borderId="0" applyFill="0" applyBorder="0" applyAlignment="0" applyProtection="0"/>
    <xf numFmtId="4" fontId="111" fillId="0" borderId="0" applyFill="0" applyBorder="0" applyAlignment="0" applyProtection="0"/>
    <xf numFmtId="179" fontId="18" fillId="0" borderId="0" applyFill="0" applyBorder="0" applyAlignment="0"/>
    <xf numFmtId="179" fontId="18" fillId="0" borderId="0" applyFill="0" applyBorder="0" applyAlignment="0"/>
    <xf numFmtId="181" fontId="18" fillId="0" borderId="0" applyFill="0" applyBorder="0" applyAlignment="0"/>
    <xf numFmtId="177" fontId="31"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177" fontId="108" fillId="0" borderId="7">
      <alignment horizontal="center"/>
    </xf>
    <xf numFmtId="3" fontId="31" fillId="0" borderId="0" applyFont="0" applyFill="0" applyBorder="0" applyAlignment="0" applyProtection="0"/>
    <xf numFmtId="177" fontId="31" fillId="35" borderId="0" applyNumberFormat="0" applyFont="0" applyBorder="0" applyAlignment="0" applyProtection="0"/>
    <xf numFmtId="213" fontId="18" fillId="0" borderId="0"/>
    <xf numFmtId="214" fontId="115" fillId="0" borderId="0"/>
    <xf numFmtId="178" fontId="18" fillId="0" borderId="0">
      <protection locked="0"/>
    </xf>
    <xf numFmtId="193" fontId="31" fillId="0" borderId="0">
      <alignment horizontal="center"/>
    </xf>
    <xf numFmtId="169" fontId="27" fillId="0" borderId="0" applyFont="0" applyFill="0" applyBorder="0" applyAlignment="0" applyProtection="0"/>
    <xf numFmtId="177" fontId="24" fillId="0" borderId="0"/>
    <xf numFmtId="177" fontId="24" fillId="0" borderId="0"/>
    <xf numFmtId="177" fontId="24" fillId="0" borderId="0"/>
    <xf numFmtId="177" fontId="24" fillId="0" borderId="0"/>
    <xf numFmtId="177" fontId="24" fillId="0" borderId="0"/>
    <xf numFmtId="215" fontId="18" fillId="0" borderId="3"/>
    <xf numFmtId="177" fontId="70" fillId="0" borderId="3">
      <alignment horizontal="center"/>
    </xf>
    <xf numFmtId="215" fontId="18" fillId="0" borderId="0" applyFont="0" applyBorder="0"/>
    <xf numFmtId="177" fontId="71" fillId="0" borderId="0"/>
    <xf numFmtId="182" fontId="18" fillId="0" borderId="0" applyFill="0" applyBorder="0" applyAlignment="0"/>
    <xf numFmtId="183" fontId="18" fillId="0" borderId="0" applyFill="0" applyBorder="0" applyAlignment="0"/>
    <xf numFmtId="177" fontId="72" fillId="0" borderId="10">
      <alignment vertical="center"/>
    </xf>
    <xf numFmtId="177" fontId="73" fillId="0" borderId="10">
      <alignment vertical="center"/>
    </xf>
    <xf numFmtId="177" fontId="73" fillId="4" borderId="3">
      <alignment horizontal="centerContinuous" vertical="center"/>
    </xf>
    <xf numFmtId="177" fontId="72" fillId="0" borderId="10">
      <alignment vertical="center"/>
    </xf>
    <xf numFmtId="177" fontId="72" fillId="4" borderId="3">
      <alignment horizontal="centerContinuous" vertical="center"/>
    </xf>
    <xf numFmtId="177" fontId="74" fillId="0" borderId="10">
      <alignment vertical="center"/>
    </xf>
    <xf numFmtId="177" fontId="74" fillId="4" borderId="3">
      <alignment horizontal="centerContinuous" vertical="center"/>
    </xf>
    <xf numFmtId="177" fontId="65" fillId="0" borderId="10">
      <alignment vertical="center"/>
    </xf>
    <xf numFmtId="177" fontId="65" fillId="4" borderId="3">
      <alignment horizontal="centerContinuous" vertical="center"/>
    </xf>
    <xf numFmtId="177" fontId="14" fillId="0" borderId="0" applyNumberFormat="0" applyFill="0" applyBorder="0" applyProtection="0">
      <alignment horizontal="left"/>
    </xf>
    <xf numFmtId="177" fontId="14" fillId="0" borderId="0" applyNumberFormat="0" applyFill="0" applyBorder="0" applyProtection="0">
      <alignment horizontal="left"/>
    </xf>
    <xf numFmtId="177" fontId="21" fillId="0" borderId="0">
      <alignment horizontal="center" vertical="center"/>
    </xf>
    <xf numFmtId="177" fontId="65" fillId="0" borderId="0">
      <alignment horizontal="center" vertical="center"/>
    </xf>
    <xf numFmtId="177" fontId="116" fillId="0" borderId="0" applyNumberFormat="0" applyFill="0" applyBorder="0" applyAlignment="0" applyProtection="0"/>
    <xf numFmtId="177" fontId="117" fillId="0" borderId="0" applyNumberFormat="0" applyFill="0" applyBorder="0" applyAlignment="0" applyProtection="0"/>
    <xf numFmtId="177" fontId="111" fillId="0" borderId="31" applyNumberFormat="0" applyFill="0" applyAlignment="0" applyProtection="0"/>
    <xf numFmtId="177" fontId="18" fillId="0" borderId="0" applyFont="0" applyFill="0" applyBorder="0" applyAlignment="0" applyProtection="0"/>
    <xf numFmtId="177" fontId="78" fillId="0" borderId="0">
      <alignment vertical="top"/>
    </xf>
    <xf numFmtId="177" fontId="104" fillId="0" borderId="0"/>
    <xf numFmtId="174" fontId="31" fillId="0" borderId="0" applyFont="0" applyFill="0" applyBorder="0" applyAlignment="0" applyProtection="0"/>
    <xf numFmtId="218" fontId="18" fillId="0" borderId="0" applyFont="0" applyFill="0" applyBorder="0" applyAlignment="0" applyProtection="0"/>
    <xf numFmtId="177" fontId="92" fillId="0" borderId="0" applyNumberFormat="0" applyFill="0" applyBorder="0" applyAlignment="0" applyProtection="0"/>
    <xf numFmtId="177" fontId="19" fillId="0" borderId="0">
      <alignment horizontal="left"/>
    </xf>
    <xf numFmtId="44" fontId="5" fillId="0" borderId="0" applyFont="0" applyFill="0" applyBorder="0" applyAlignment="0" applyProtection="0"/>
    <xf numFmtId="0" fontId="5" fillId="0" borderId="0"/>
    <xf numFmtId="0" fontId="96" fillId="0" borderId="0"/>
    <xf numFmtId="43" fontId="96" fillId="0" borderId="0" applyFont="0" applyFill="0" applyBorder="0" applyAlignment="0" applyProtection="0"/>
    <xf numFmtId="0" fontId="119" fillId="0" borderId="0" applyFont="0" applyFill="0" applyBorder="0" applyAlignment="0" applyProtection="0"/>
    <xf numFmtId="0" fontId="24"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79" fillId="2" borderId="1" applyNumberFormat="0" applyFont="0" applyFill="0" applyBorder="0" applyAlignment="0" applyProtection="0">
      <alignment horizontal="left" vertical="center" wrapText="1"/>
    </xf>
    <xf numFmtId="0" fontId="79" fillId="0" borderId="1" applyNumberFormat="0" applyFont="0" applyFill="0" applyBorder="0" applyAlignment="0" applyProtection="0">
      <alignment horizontal="left" vertical="center" wrapText="1"/>
    </xf>
    <xf numFmtId="0" fontId="120" fillId="0" borderId="0" applyFont="0" applyFill="0" applyBorder="0" applyAlignment="0" applyProtection="0"/>
    <xf numFmtId="0" fontId="121"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9" fontId="132" fillId="0" borderId="0" applyFont="0" applyFill="0" applyBorder="0" applyAlignment="0" applyProtection="0"/>
    <xf numFmtId="9" fontId="132" fillId="0" borderId="0" applyFont="0" applyFill="0" applyBorder="0" applyAlignment="0" applyProtection="0"/>
    <xf numFmtId="0" fontId="132" fillId="0" borderId="0"/>
    <xf numFmtId="221" fontId="132" fillId="0" borderId="0" applyFont="0" applyFill="0" applyBorder="0" applyAlignment="0" applyProtection="0"/>
    <xf numFmtId="192" fontId="133" fillId="0" borderId="0" applyFont="0" applyFill="0" applyBorder="0" applyAlignment="0" applyProtection="0"/>
    <xf numFmtId="196" fontId="133" fillId="0" borderId="0" applyFont="0" applyFill="0" applyBorder="0" applyAlignment="0" applyProtection="0"/>
    <xf numFmtId="0" fontId="120" fillId="0" borderId="0" applyFont="0" applyFill="0" applyBorder="0" applyAlignment="0" applyProtection="0"/>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222" fontId="136" fillId="0" borderId="0" applyFont="0" applyFill="0" applyBorder="0" applyAlignment="0" applyProtection="0"/>
    <xf numFmtId="221" fontId="136" fillId="0" borderId="0" applyFont="0" applyFill="0" applyBorder="0" applyAlignment="0" applyProtection="0"/>
    <xf numFmtId="222" fontId="133" fillId="0" borderId="0" applyFont="0" applyFill="0" applyBorder="0" applyAlignment="0" applyProtection="0"/>
    <xf numFmtId="221" fontId="133" fillId="0" borderId="0" applyFont="0" applyFill="0" applyBorder="0" applyAlignment="0" applyProtection="0"/>
    <xf numFmtId="223" fontId="18" fillId="0" borderId="0" applyFont="0" applyFill="0" applyBorder="0" applyAlignment="0" applyProtection="0"/>
    <xf numFmtId="224" fontId="18" fillId="0" borderId="0" applyFont="0" applyFill="0" applyBorder="0" applyAlignment="0" applyProtection="0"/>
    <xf numFmtId="43" fontId="137" fillId="0" borderId="0" applyFont="0" applyFill="0" applyBorder="0" applyAlignment="0" applyProtection="0"/>
    <xf numFmtId="41" fontId="137" fillId="0" borderId="0" applyFont="0" applyFill="0" applyBorder="0" applyAlignment="0" applyProtection="0"/>
    <xf numFmtId="43" fontId="137" fillId="0" borderId="0" applyFont="0" applyFill="0" applyBorder="0" applyAlignment="0" applyProtection="0"/>
    <xf numFmtId="41" fontId="137" fillId="0" borderId="0" applyFont="0" applyFill="0" applyBorder="0" applyAlignment="0" applyProtection="0"/>
    <xf numFmtId="43" fontId="137" fillId="0" borderId="0" applyFont="0" applyFill="0" applyBorder="0" applyAlignment="0" applyProtection="0"/>
    <xf numFmtId="41" fontId="137" fillId="0" borderId="0" applyFont="0" applyFill="0" applyBorder="0" applyAlignment="0" applyProtection="0"/>
    <xf numFmtId="0" fontId="138"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8" fillId="0" borderId="0"/>
    <xf numFmtId="0" fontId="140" fillId="0" borderId="0"/>
    <xf numFmtId="0" fontId="141" fillId="0" borderId="0"/>
    <xf numFmtId="0" fontId="142" fillId="0" borderId="0"/>
    <xf numFmtId="225" fontId="18" fillId="0" borderId="0"/>
    <xf numFmtId="225" fontId="18" fillId="0" borderId="0"/>
    <xf numFmtId="169" fontId="27" fillId="0" borderId="0" applyFont="0" applyFill="0" applyBorder="0" applyAlignment="0" applyProtection="0"/>
    <xf numFmtId="0"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0" fontId="18" fillId="4" borderId="0"/>
    <xf numFmtId="0" fontId="22" fillId="3" borderId="2">
      <alignment horizontal="center" vertical="center" wrapText="1"/>
    </xf>
    <xf numFmtId="0" fontId="22" fillId="3" borderId="2">
      <alignment horizontal="center" vertical="center" wrapText="1"/>
    </xf>
    <xf numFmtId="0"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0"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22" fillId="3" borderId="2">
      <alignment horizontal="center" vertical="center" wrapText="1"/>
    </xf>
    <xf numFmtId="0" fontId="22" fillId="3" borderId="2">
      <alignment horizontal="center" vertical="center" wrapText="1"/>
    </xf>
    <xf numFmtId="0" fontId="18" fillId="4" borderId="0"/>
    <xf numFmtId="0"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32" fillId="5"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18" fillId="4" borderId="0"/>
    <xf numFmtId="225" fontId="18" fillId="4" borderId="0"/>
    <xf numFmtId="225" fontId="18" fillId="4" borderId="0"/>
    <xf numFmtId="225" fontId="18" fillId="4" borderId="0"/>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0" fontId="22" fillId="3" borderId="2">
      <alignment horizontal="center" vertical="center" wrapText="1"/>
    </xf>
    <xf numFmtId="225" fontId="22" fillId="3" borderId="2">
      <alignment horizontal="center" vertical="center" wrapText="1"/>
    </xf>
    <xf numFmtId="0"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22" fillId="3" borderId="2">
      <alignment horizontal="center" vertical="center" wrapText="1"/>
    </xf>
    <xf numFmtId="0" fontId="18" fillId="4" borderId="0"/>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18" fillId="4" borderId="0"/>
    <xf numFmtId="0"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0"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0" fontId="18" fillId="4" borderId="0"/>
    <xf numFmtId="0" fontId="18" fillId="4" borderId="0"/>
    <xf numFmtId="225" fontId="18" fillId="4" borderId="0"/>
    <xf numFmtId="225" fontId="18" fillId="4" borderId="0"/>
    <xf numFmtId="225" fontId="18" fillId="4" borderId="0"/>
    <xf numFmtId="225" fontId="18" fillId="4" borderId="0"/>
    <xf numFmtId="0" fontId="18" fillId="4" borderId="0"/>
    <xf numFmtId="0" fontId="18" fillId="4" borderId="0"/>
    <xf numFmtId="225" fontId="22" fillId="3" borderId="2">
      <alignment horizontal="center" vertical="center" wrapText="1"/>
    </xf>
    <xf numFmtId="0" fontId="22" fillId="3" borderId="2">
      <alignment horizontal="center" vertical="center" wrapText="1"/>
    </xf>
    <xf numFmtId="0"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22" fillId="3" borderId="2">
      <alignment horizontal="center" vertical="center" wrapText="1"/>
    </xf>
    <xf numFmtId="0" fontId="22" fillId="3" borderId="2">
      <alignment horizontal="center" vertical="center" wrapText="1"/>
    </xf>
    <xf numFmtId="225" fontId="22" fillId="3" borderId="2">
      <alignment horizontal="center" vertical="center" wrapText="1"/>
    </xf>
    <xf numFmtId="225" fontId="18" fillId="4" borderId="0"/>
    <xf numFmtId="225" fontId="18" fillId="4" borderId="0"/>
    <xf numFmtId="0"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0" fontId="18" fillId="0" borderId="2">
      <alignment horizontal="center" vertical="center" wrapText="1"/>
    </xf>
    <xf numFmtId="225" fontId="33" fillId="6" borderId="0"/>
    <xf numFmtId="225" fontId="33" fillId="6" borderId="0"/>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9" fillId="4" borderId="0"/>
    <xf numFmtId="225" fontId="33" fillId="6" borderId="0"/>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33" fillId="6" borderId="0"/>
    <xf numFmtId="0" fontId="18" fillId="0" borderId="2">
      <alignment horizontal="center" vertical="center" wrapText="1"/>
    </xf>
    <xf numFmtId="0" fontId="18" fillId="0" borderId="2">
      <alignment horizontal="center" vertical="center" wrapText="1"/>
    </xf>
    <xf numFmtId="0" fontId="33" fillId="6" borderId="0"/>
    <xf numFmtId="225" fontId="33" fillId="6" borderId="0"/>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0" fontId="18" fillId="0" borderId="2">
      <alignment horizontal="center" vertical="center" wrapText="1"/>
    </xf>
    <xf numFmtId="225" fontId="33" fillId="6" borderId="0"/>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0" fontId="18" fillId="0" borderId="2">
      <alignment horizontal="center" vertical="center" wrapText="1"/>
    </xf>
    <xf numFmtId="0" fontId="18" fillId="0" borderId="2">
      <alignment horizontal="center" vertical="center" wrapText="1"/>
    </xf>
    <xf numFmtId="225" fontId="33" fillId="6" borderId="0"/>
    <xf numFmtId="225" fontId="33" fillId="6" borderId="0"/>
    <xf numFmtId="225" fontId="34" fillId="7"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33" fillId="6" borderId="0"/>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225" fontId="33" fillId="6" borderId="0"/>
    <xf numFmtId="225" fontId="19" fillId="4" borderId="0"/>
    <xf numFmtId="0" fontId="33" fillId="6" borderId="0"/>
    <xf numFmtId="0" fontId="33" fillId="6" borderId="0"/>
    <xf numFmtId="0" fontId="18" fillId="0" borderId="2">
      <alignment horizontal="center" vertical="center" wrapText="1"/>
    </xf>
    <xf numFmtId="0" fontId="33" fillId="6" borderId="0"/>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33" fillId="6" borderId="0"/>
    <xf numFmtId="0"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0" fontId="18" fillId="0" borderId="2">
      <alignment horizontal="center" vertical="center" wrapText="1"/>
    </xf>
    <xf numFmtId="225" fontId="33" fillId="6" borderId="0"/>
    <xf numFmtId="225" fontId="33" fillId="6" borderId="0"/>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33" fillId="6" borderId="0"/>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0" fontId="33" fillId="6" borderId="0"/>
    <xf numFmtId="225" fontId="33" fillId="6" borderId="0"/>
    <xf numFmtId="225" fontId="33" fillId="6" borderId="0"/>
    <xf numFmtId="225" fontId="33" fillId="6" borderId="0"/>
    <xf numFmtId="225" fontId="18" fillId="0" borderId="2">
      <alignment horizontal="center" vertical="center" wrapText="1"/>
    </xf>
    <xf numFmtId="225" fontId="18" fillId="0" borderId="2">
      <alignment horizontal="center" vertical="center" wrapText="1"/>
    </xf>
    <xf numFmtId="0"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8" fillId="0" borderId="2">
      <alignment horizontal="center" vertical="center" wrapText="1"/>
    </xf>
    <xf numFmtId="225" fontId="19" fillId="4" borderId="0"/>
    <xf numFmtId="0" fontId="35" fillId="8" borderId="0">
      <alignment horizontal="center" vertical="center" wrapText="1"/>
    </xf>
    <xf numFmtId="225" fontId="35" fillId="8" borderId="0"/>
    <xf numFmtId="225" fontId="35" fillId="8" borderId="0"/>
    <xf numFmtId="225" fontId="35" fillId="8" borderId="0"/>
    <xf numFmtId="225" fontId="35" fillId="8" borderId="0"/>
    <xf numFmtId="225" fontId="35" fillId="8" borderId="0"/>
    <xf numFmtId="225" fontId="35" fillId="8" borderId="0">
      <alignment horizontal="center" vertical="center" wrapText="1"/>
    </xf>
    <xf numFmtId="225" fontId="35" fillId="8" borderId="0"/>
    <xf numFmtId="225" fontId="35" fillId="8" borderId="0"/>
    <xf numFmtId="225" fontId="35" fillId="8" borderId="0">
      <alignment horizontal="center" vertical="center" wrapText="1"/>
    </xf>
    <xf numFmtId="225" fontId="35" fillId="8" borderId="0"/>
    <xf numFmtId="225" fontId="35" fillId="8" borderId="0"/>
    <xf numFmtId="225" fontId="35" fillId="8" borderId="0"/>
    <xf numFmtId="225" fontId="35" fillId="8" borderId="0">
      <alignment horizontal="center" vertical="center" wrapText="1"/>
    </xf>
    <xf numFmtId="225" fontId="35" fillId="8" borderId="0"/>
    <xf numFmtId="225" fontId="35" fillId="8" borderId="0"/>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xf numFmtId="225" fontId="35" fillId="8" borderId="0"/>
    <xf numFmtId="225" fontId="35" fillId="8" borderId="0"/>
    <xf numFmtId="225" fontId="35" fillId="8" borderId="0">
      <alignment horizontal="center" vertical="center" wrapText="1"/>
    </xf>
    <xf numFmtId="225" fontId="35" fillId="8" borderId="0">
      <alignment horizontal="center" vertical="center" wrapText="1"/>
    </xf>
    <xf numFmtId="225" fontId="35" fillId="8" borderId="0"/>
    <xf numFmtId="225" fontId="35" fillId="8" borderId="0"/>
    <xf numFmtId="225" fontId="35" fillId="8" borderId="0"/>
    <xf numFmtId="225" fontId="35" fillId="8" borderId="0">
      <alignment horizontal="center" vertical="center" wrapText="1"/>
    </xf>
    <xf numFmtId="225" fontId="35" fillId="8" borderId="0"/>
    <xf numFmtId="225" fontId="35" fillId="8" borderId="0">
      <alignment horizontal="center" vertical="center" wrapText="1"/>
    </xf>
    <xf numFmtId="225" fontId="35" fillId="8" borderId="0"/>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xf numFmtId="225" fontId="41" fillId="4" borderId="0"/>
    <xf numFmtId="225" fontId="35" fillId="8" borderId="0"/>
    <xf numFmtId="225" fontId="35" fillId="8" borderId="0"/>
    <xf numFmtId="225" fontId="35" fillId="8" borderId="0"/>
    <xf numFmtId="225" fontId="35" fillId="8" borderId="0"/>
    <xf numFmtId="225" fontId="35" fillId="8" borderId="0">
      <alignment horizontal="center" vertical="center" wrapText="1"/>
    </xf>
    <xf numFmtId="0" fontId="35" fillId="8" borderId="0"/>
    <xf numFmtId="0" fontId="35" fillId="8" borderId="0">
      <alignment horizontal="center" vertical="center" wrapText="1"/>
    </xf>
    <xf numFmtId="0" fontId="35" fillId="8" borderId="0">
      <alignment horizontal="center" vertical="center" wrapText="1"/>
    </xf>
    <xf numFmtId="0" fontId="35" fillId="8" borderId="0"/>
    <xf numFmtId="225" fontId="35" fillId="8" borderId="0"/>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xf numFmtId="225" fontId="35" fillId="8" borderId="0"/>
    <xf numFmtId="0" fontId="35" fillId="8" borderId="0">
      <alignment horizontal="center" vertical="center" wrapText="1"/>
    </xf>
    <xf numFmtId="225" fontId="35" fillId="8" borderId="0"/>
    <xf numFmtId="225" fontId="35" fillId="8" borderId="0">
      <alignment horizontal="center" vertical="center" wrapText="1"/>
    </xf>
    <xf numFmtId="225"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225" fontId="35" fillId="8" borderId="0"/>
    <xf numFmtId="225" fontId="35" fillId="8" borderId="0">
      <alignment horizontal="center" vertical="center" wrapText="1"/>
    </xf>
    <xf numFmtId="0" fontId="35" fillId="8" borderId="0">
      <alignment horizontal="center" vertical="center" wrapText="1"/>
    </xf>
    <xf numFmtId="225" fontId="35" fillId="8" borderId="0"/>
    <xf numFmtId="225" fontId="35" fillId="8" borderId="0">
      <alignment horizontal="center" vertical="center" wrapText="1"/>
    </xf>
    <xf numFmtId="225" fontId="35" fillId="8" borderId="0">
      <alignment horizontal="center" vertical="center" wrapText="1"/>
    </xf>
    <xf numFmtId="225" fontId="35" fillId="8" borderId="0"/>
    <xf numFmtId="0" fontId="35" fillId="8" borderId="0">
      <alignment horizontal="center" vertical="center" wrapText="1"/>
    </xf>
    <xf numFmtId="0" fontId="35" fillId="8" borderId="0">
      <alignment horizontal="center" vertical="center" wrapText="1"/>
    </xf>
    <xf numFmtId="225" fontId="35" fillId="8" borderId="0">
      <alignment horizontal="center" vertical="center" wrapText="1"/>
    </xf>
    <xf numFmtId="225" fontId="35" fillId="8" borderId="0"/>
    <xf numFmtId="225" fontId="35" fillId="8" borderId="0">
      <alignment horizontal="center" vertical="center" wrapText="1"/>
    </xf>
    <xf numFmtId="225" fontId="35" fillId="8" borderId="0"/>
    <xf numFmtId="225" fontId="35" fillId="8" borderId="0">
      <alignment horizontal="center" vertical="center" wrapText="1"/>
    </xf>
    <xf numFmtId="225" fontId="35" fillId="8" borderId="0">
      <alignment horizontal="center" vertical="center" wrapText="1"/>
    </xf>
    <xf numFmtId="225" fontId="35" fillId="8" borderId="0"/>
    <xf numFmtId="0" fontId="35" fillId="8" borderId="0">
      <alignment horizontal="center" vertical="center" wrapText="1"/>
    </xf>
    <xf numFmtId="225" fontId="35" fillId="8" borderId="0">
      <alignment horizontal="center" vertical="center" wrapText="1"/>
    </xf>
    <xf numFmtId="225" fontId="35" fillId="8" borderId="0"/>
    <xf numFmtId="225" fontId="35" fillId="8" borderId="0">
      <alignment horizontal="center" vertical="center" wrapText="1"/>
    </xf>
    <xf numFmtId="225" fontId="35" fillId="8" borderId="0">
      <alignment horizontal="center" vertical="center" wrapText="1"/>
    </xf>
    <xf numFmtId="0" fontId="35" fillId="8" borderId="0">
      <alignment horizontal="center" vertical="center" wrapText="1"/>
    </xf>
    <xf numFmtId="225" fontId="35" fillId="8" borderId="0"/>
    <xf numFmtId="225" fontId="35" fillId="8" borderId="0"/>
    <xf numFmtId="225" fontId="35" fillId="8" borderId="0"/>
    <xf numFmtId="225" fontId="35" fillId="8" borderId="0">
      <alignment horizontal="center" vertical="center" wrapText="1"/>
    </xf>
    <xf numFmtId="225" fontId="35" fillId="8" borderId="0"/>
    <xf numFmtId="225" fontId="35" fillId="8" borderId="0"/>
    <xf numFmtId="225" fontId="35" fillId="8" borderId="0"/>
    <xf numFmtId="225" fontId="35" fillId="8" borderId="0">
      <alignment horizontal="center" vertical="center" wrapText="1"/>
    </xf>
    <xf numFmtId="225" fontId="35" fillId="8" borderId="0"/>
    <xf numFmtId="225" fontId="35" fillId="8" borderId="0">
      <alignment horizontal="center" vertical="center" wrapText="1"/>
    </xf>
    <xf numFmtId="225" fontId="35" fillId="8" borderId="0"/>
    <xf numFmtId="225" fontId="35" fillId="8" borderId="0"/>
    <xf numFmtId="0" fontId="35" fillId="8" borderId="0">
      <alignment horizontal="center" vertical="center" wrapText="1"/>
    </xf>
    <xf numFmtId="0" fontId="35" fillId="8" borderId="0">
      <alignment horizontal="center" vertical="center" wrapText="1"/>
    </xf>
    <xf numFmtId="225" fontId="35" fillId="8" borderId="0"/>
    <xf numFmtId="225" fontId="35" fillId="8" borderId="0"/>
    <xf numFmtId="225" fontId="35" fillId="8" borderId="0"/>
    <xf numFmtId="225" fontId="35" fillId="8" borderId="0">
      <alignment horizontal="center" vertical="center" wrapText="1"/>
    </xf>
    <xf numFmtId="225" fontId="35" fillId="8" borderId="0"/>
    <xf numFmtId="225" fontId="35" fillId="8" borderId="0"/>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0" fontId="35" fillId="8" borderId="0">
      <alignment horizontal="center" vertical="center" wrapText="1"/>
    </xf>
    <xf numFmtId="225" fontId="35" fillId="8" borderId="0"/>
    <xf numFmtId="0" fontId="35" fillId="8" borderId="0">
      <alignment horizontal="center" vertical="center" wrapText="1"/>
    </xf>
    <xf numFmtId="0"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xf numFmtId="225" fontId="35" fillId="8" borderId="0">
      <alignment horizontal="center" vertical="center" wrapText="1"/>
    </xf>
    <xf numFmtId="225" fontId="35" fillId="8" borderId="0"/>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xf numFmtId="0" fontId="35" fillId="8" borderId="0"/>
    <xf numFmtId="225" fontId="35" fillId="8" borderId="0"/>
    <xf numFmtId="225" fontId="35" fillId="8" borderId="0">
      <alignment horizontal="center" vertical="center" wrapText="1"/>
    </xf>
    <xf numFmtId="225" fontId="35" fillId="8" borderId="0">
      <alignment horizontal="center" vertical="center" wrapText="1"/>
    </xf>
    <xf numFmtId="0" fontId="35" fillId="8" borderId="0">
      <alignment horizontal="center" vertical="center" wrapText="1"/>
    </xf>
    <xf numFmtId="225" fontId="35" fillId="8" borderId="0">
      <alignment horizontal="center" vertical="center" wrapText="1"/>
    </xf>
    <xf numFmtId="225" fontId="35" fillId="8" borderId="0"/>
    <xf numFmtId="225" fontId="35" fillId="8" borderId="0"/>
    <xf numFmtId="225" fontId="35" fillId="8" borderId="0"/>
    <xf numFmtId="225" fontId="41" fillId="4" borderId="0"/>
    <xf numFmtId="0" fontId="35" fillId="8" borderId="0"/>
    <xf numFmtId="0" fontId="35" fillId="8" borderId="0"/>
    <xf numFmtId="0" fontId="35" fillId="8" borderId="0">
      <alignment horizontal="center" vertical="center" wrapText="1"/>
    </xf>
    <xf numFmtId="0" fontId="35" fillId="8" borderId="0"/>
    <xf numFmtId="0"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0"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xf numFmtId="225" fontId="35" fillId="8" borderId="0"/>
    <xf numFmtId="0" fontId="35" fillId="8" borderId="0"/>
    <xf numFmtId="225" fontId="35" fillId="8" borderId="0"/>
    <xf numFmtId="225" fontId="35" fillId="8" borderId="0">
      <alignment horizontal="center" vertical="center" wrapText="1"/>
    </xf>
    <xf numFmtId="225" fontId="35" fillId="8" borderId="0"/>
    <xf numFmtId="225" fontId="35" fillId="8" borderId="0">
      <alignment horizontal="center" vertical="center" wrapText="1"/>
    </xf>
    <xf numFmtId="225" fontId="35" fillId="8" borderId="0">
      <alignment horizontal="center" vertical="center" wrapText="1"/>
    </xf>
    <xf numFmtId="0" fontId="35" fillId="8" borderId="0">
      <alignment horizontal="center" vertical="center" wrapText="1"/>
    </xf>
    <xf numFmtId="225" fontId="35" fillId="8" borderId="0">
      <alignment horizontal="center" vertical="center" wrapText="1"/>
    </xf>
    <xf numFmtId="225" fontId="35" fillId="8" borderId="0"/>
    <xf numFmtId="225" fontId="35" fillId="8" borderId="0"/>
    <xf numFmtId="225" fontId="35" fillId="8" borderId="0"/>
    <xf numFmtId="0" fontId="35" fillId="8" borderId="0">
      <alignment horizontal="center" vertical="center" wrapText="1"/>
    </xf>
    <xf numFmtId="0"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225" fontId="35" fillId="8" borderId="0">
      <alignment horizontal="center" vertical="center" wrapText="1"/>
    </xf>
    <xf numFmtId="0" fontId="35" fillId="8" borderId="0">
      <alignment horizontal="center" vertical="center" wrapText="1"/>
    </xf>
    <xf numFmtId="225" fontId="35" fillId="8" borderId="0">
      <alignment horizontal="center" vertical="center" wrapText="1"/>
    </xf>
    <xf numFmtId="225" fontId="35" fillId="8" borderId="0"/>
    <xf numFmtId="0" fontId="35" fillId="8" borderId="0">
      <alignment horizontal="center" vertical="center" wrapText="1"/>
    </xf>
    <xf numFmtId="0" fontId="35" fillId="8" borderId="0"/>
    <xf numFmtId="225" fontId="35" fillId="8" borderId="0"/>
    <xf numFmtId="225" fontId="35" fillId="8" borderId="0"/>
    <xf numFmtId="225" fontId="35" fillId="8" borderId="0"/>
    <xf numFmtId="225" fontId="35" fillId="8" borderId="0">
      <alignment horizontal="center" vertical="center" wrapText="1"/>
    </xf>
    <xf numFmtId="225" fontId="41" fillId="4" borderId="0"/>
    <xf numFmtId="225" fontId="143" fillId="4" borderId="0"/>
    <xf numFmtId="0" fontId="143" fillId="4" borderId="0"/>
    <xf numFmtId="0" fontId="143" fillId="4" borderId="0"/>
    <xf numFmtId="225" fontId="144" fillId="4" borderId="0"/>
    <xf numFmtId="225" fontId="144" fillId="4" borderId="0"/>
    <xf numFmtId="225" fontId="143" fillId="4" borderId="0"/>
    <xf numFmtId="225" fontId="145" fillId="4" borderId="0"/>
    <xf numFmtId="225" fontId="143" fillId="4" borderId="0"/>
    <xf numFmtId="225" fontId="143" fillId="4" borderId="0"/>
    <xf numFmtId="225" fontId="36" fillId="9" borderId="0"/>
    <xf numFmtId="225" fontId="36" fillId="9" borderId="0"/>
    <xf numFmtId="225" fontId="143" fillId="4" borderId="0"/>
    <xf numFmtId="0" fontId="143" fillId="4" borderId="0"/>
    <xf numFmtId="0" fontId="143" fillId="4" borderId="0"/>
    <xf numFmtId="225" fontId="144" fillId="4" borderId="0"/>
    <xf numFmtId="225" fontId="144" fillId="4" borderId="0"/>
    <xf numFmtId="225" fontId="143" fillId="4" borderId="0"/>
    <xf numFmtId="225" fontId="145" fillId="4" borderId="0"/>
    <xf numFmtId="225" fontId="143" fillId="4" borderId="0"/>
    <xf numFmtId="225" fontId="143" fillId="4" borderId="0"/>
    <xf numFmtId="225" fontId="143" fillId="4" borderId="0"/>
    <xf numFmtId="0" fontId="143" fillId="4" borderId="0"/>
    <xf numFmtId="0" fontId="143" fillId="4" borderId="0"/>
    <xf numFmtId="225" fontId="144" fillId="4" borderId="0"/>
    <xf numFmtId="225" fontId="144" fillId="4" borderId="0"/>
    <xf numFmtId="225" fontId="143" fillId="4" borderId="0"/>
    <xf numFmtId="225" fontId="145" fillId="4" borderId="0"/>
    <xf numFmtId="225" fontId="143" fillId="4" borderId="0"/>
    <xf numFmtId="225" fontId="143" fillId="4" borderId="0"/>
    <xf numFmtId="225" fontId="37" fillId="4" borderId="0"/>
    <xf numFmtId="225" fontId="37" fillId="0" borderId="0"/>
    <xf numFmtId="225" fontId="37" fillId="0" borderId="0"/>
    <xf numFmtId="225" fontId="37" fillId="4" borderId="0"/>
    <xf numFmtId="225" fontId="37" fillId="4" borderId="0"/>
    <xf numFmtId="225" fontId="38" fillId="4" borderId="0"/>
    <xf numFmtId="225" fontId="38" fillId="0" borderId="0"/>
    <xf numFmtId="225" fontId="38" fillId="0" borderId="0"/>
    <xf numFmtId="225" fontId="38" fillId="4" borderId="0"/>
    <xf numFmtId="225" fontId="38" fillId="4" borderId="0"/>
    <xf numFmtId="0" fontId="24" fillId="0" borderId="0"/>
    <xf numFmtId="225" fontId="24" fillId="4" borderId="0"/>
    <xf numFmtId="225" fontId="24" fillId="4" borderId="0"/>
    <xf numFmtId="225" fontId="24" fillId="4" borderId="0"/>
    <xf numFmtId="225" fontId="24" fillId="4" borderId="0"/>
    <xf numFmtId="225" fontId="24" fillId="0" borderId="0"/>
    <xf numFmtId="225" fontId="24" fillId="0" borderId="0"/>
    <xf numFmtId="225" fontId="24" fillId="0" borderId="0"/>
    <xf numFmtId="225" fontId="24" fillId="0" borderId="0"/>
    <xf numFmtId="225" fontId="24" fillId="0" borderId="0"/>
    <xf numFmtId="225" fontId="24" fillId="0" borderId="0"/>
    <xf numFmtId="225" fontId="24" fillId="0" borderId="0"/>
    <xf numFmtId="225" fontId="24" fillId="0" borderId="0"/>
    <xf numFmtId="225" fontId="24" fillId="4" borderId="0"/>
    <xf numFmtId="225" fontId="24" fillId="4" borderId="0"/>
    <xf numFmtId="225" fontId="24" fillId="4" borderId="0"/>
    <xf numFmtId="225" fontId="24" fillId="4" borderId="0"/>
    <xf numFmtId="0" fontId="24" fillId="0" borderId="0"/>
    <xf numFmtId="0" fontId="24" fillId="0" borderId="0"/>
    <xf numFmtId="225" fontId="24" fillId="4" borderId="0"/>
    <xf numFmtId="225" fontId="24" fillId="4" borderId="0"/>
    <xf numFmtId="225" fontId="24" fillId="4" borderId="0"/>
    <xf numFmtId="225" fontId="24" fillId="4" borderId="0"/>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227" fontId="18" fillId="11" borderId="32"/>
    <xf numFmtId="227" fontId="18" fillId="11" borderId="32"/>
    <xf numFmtId="227" fontId="18" fillId="11" borderId="32"/>
    <xf numFmtId="227" fontId="18" fillId="11" borderId="32"/>
    <xf numFmtId="227" fontId="18" fillId="11" borderId="32"/>
    <xf numFmtId="227" fontId="18" fillId="11" borderId="32"/>
    <xf numFmtId="227" fontId="18" fillId="11" borderId="32"/>
    <xf numFmtId="227" fontId="18" fillId="11" borderId="32"/>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22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226" fontId="18" fillId="11" borderId="0">
      <alignment horizontal="center"/>
    </xf>
    <xf numFmtId="226" fontId="18" fillId="11" borderId="0">
      <alignment horizontal="center"/>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226" fontId="18" fillId="11" borderId="0">
      <alignment horizontal="center"/>
    </xf>
    <xf numFmtId="226" fontId="18" fillId="11" borderId="0">
      <alignment horizontal="center"/>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226" fontId="18" fillId="11" borderId="0">
      <alignment horizontal="center"/>
    </xf>
    <xf numFmtId="226" fontId="18" fillId="11" borderId="0">
      <alignment horizontal="center"/>
    </xf>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4" fontId="18" fillId="11" borderId="0"/>
    <xf numFmtId="4" fontId="18" fillId="11" borderId="0"/>
    <xf numFmtId="227" fontId="18" fillId="11" borderId="32"/>
    <xf numFmtId="227" fontId="18" fillId="11" borderId="32"/>
    <xf numFmtId="227" fontId="18" fillId="11" borderId="32"/>
    <xf numFmtId="227" fontId="18" fillId="11" borderId="32"/>
    <xf numFmtId="4" fontId="18" fillId="11" borderId="0"/>
    <xf numFmtId="4" fontId="18" fillId="11" borderId="0"/>
    <xf numFmtId="38" fontId="22" fillId="10" borderId="2">
      <alignment horizontal="right"/>
    </xf>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226" fontId="18" fillId="11" borderId="0">
      <alignment horizontal="center"/>
    </xf>
    <xf numFmtId="226" fontId="18" fillId="11" borderId="0">
      <alignment horizontal="center"/>
    </xf>
    <xf numFmtId="226" fontId="18" fillId="11" borderId="0">
      <alignment horizontal="center"/>
    </xf>
    <xf numFmtId="226" fontId="18" fillId="11" borderId="0">
      <alignment horizontal="center"/>
    </xf>
    <xf numFmtId="38" fontId="22" fillId="10" borderId="2">
      <alignment horizontal="right"/>
    </xf>
    <xf numFmtId="38" fontId="22" fillId="10" borderId="2">
      <alignment horizontal="right"/>
    </xf>
    <xf numFmtId="38" fontId="22" fillId="10" borderId="2">
      <alignment horizontal="right"/>
    </xf>
    <xf numFmtId="226" fontId="18" fillId="11" borderId="0">
      <alignment horizontal="center"/>
    </xf>
    <xf numFmtId="226" fontId="18" fillId="11" borderId="0">
      <alignment horizontal="center"/>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38" fontId="22" fillId="10" borderId="2">
      <alignment horizontal="right"/>
    </xf>
    <xf numFmtId="4" fontId="18" fillId="11" borderId="0"/>
    <xf numFmtId="4" fontId="18" fillId="11" borderId="0"/>
    <xf numFmtId="38" fontId="22" fillId="10" borderId="2">
      <alignment horizontal="right"/>
    </xf>
    <xf numFmtId="38" fontId="22" fillId="10" borderId="2">
      <alignment horizontal="right"/>
    </xf>
    <xf numFmtId="4" fontId="18" fillId="11" borderId="0"/>
    <xf numFmtId="4" fontId="18" fillId="11" borderId="0"/>
    <xf numFmtId="4" fontId="18" fillId="11" borderId="0"/>
    <xf numFmtId="4" fontId="18" fillId="11" borderId="0"/>
    <xf numFmtId="4" fontId="18" fillId="11" borderId="0"/>
    <xf numFmtId="4" fontId="18" fillId="11" borderId="0"/>
    <xf numFmtId="4" fontId="18" fillId="11" borderId="0"/>
    <xf numFmtId="38" fontId="22" fillId="10" borderId="2">
      <alignment horizontal="right"/>
    </xf>
    <xf numFmtId="38" fontId="22" fillId="10" borderId="2">
      <alignment horizontal="right"/>
    </xf>
    <xf numFmtId="38" fontId="22" fillId="10" borderId="2">
      <alignment horizontal="right"/>
    </xf>
    <xf numFmtId="227" fontId="18" fillId="11" borderId="32"/>
    <xf numFmtId="227" fontId="18" fillId="11" borderId="32"/>
    <xf numFmtId="227" fontId="18" fillId="11" borderId="32"/>
    <xf numFmtId="227" fontId="18" fillId="11" borderId="32"/>
    <xf numFmtId="0" fontId="40" fillId="12" borderId="3">
      <alignment vertical="center"/>
    </xf>
    <xf numFmtId="225" fontId="41" fillId="13" borderId="0"/>
    <xf numFmtId="225" fontId="41" fillId="13" borderId="0"/>
    <xf numFmtId="225" fontId="41" fillId="13" borderId="0"/>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1" borderId="0"/>
    <xf numFmtId="225" fontId="41" fillId="13" borderId="0"/>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0" fontId="41" fillId="13" borderId="0"/>
    <xf numFmtId="0" fontId="40" fillId="12" borderId="3">
      <alignment vertical="center"/>
    </xf>
    <xf numFmtId="0" fontId="40" fillId="12" borderId="3">
      <alignment vertical="center"/>
    </xf>
    <xf numFmtId="0"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0" fontId="40" fillId="12" borderId="3">
      <alignment vertical="center"/>
    </xf>
    <xf numFmtId="225" fontId="41" fillId="13" borderId="0"/>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0" fontId="40" fillId="12" borderId="3">
      <alignment vertical="center"/>
    </xf>
    <xf numFmtId="0" fontId="40" fillId="12" borderId="3">
      <alignment vertical="center"/>
    </xf>
    <xf numFmtId="0"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1" fillId="13" borderId="0"/>
    <xf numFmtId="225" fontId="18" fillId="69" borderId="33"/>
    <xf numFmtId="225" fontId="18" fillId="69" borderId="33"/>
    <xf numFmtId="225" fontId="18" fillId="69" borderId="33"/>
    <xf numFmtId="225" fontId="18" fillId="69" borderId="33"/>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225" fontId="18" fillId="69" borderId="33"/>
    <xf numFmtId="225" fontId="18" fillId="69" borderId="33"/>
    <xf numFmtId="225" fontId="18" fillId="69" borderId="33"/>
    <xf numFmtId="225" fontId="18" fillId="69" borderId="33"/>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1" fillId="13" borderId="0"/>
    <xf numFmtId="225" fontId="41" fillId="13" borderId="0"/>
    <xf numFmtId="225" fontId="41" fillId="13" borderId="0"/>
    <xf numFmtId="0" fontId="40" fillId="12" borderId="3">
      <alignment vertical="center"/>
    </xf>
    <xf numFmtId="0" fontId="40" fillId="12" borderId="3">
      <alignment vertical="center"/>
    </xf>
    <xf numFmtId="225" fontId="41" fillId="13" borderId="0"/>
    <xf numFmtId="225" fontId="41" fillId="13" borderId="0"/>
    <xf numFmtId="225" fontId="42" fillId="14" borderId="0"/>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1" fillId="13" borderId="0"/>
    <xf numFmtId="0" fontId="40" fillId="12" borderId="3">
      <alignment vertical="center"/>
    </xf>
    <xf numFmtId="0" fontId="40" fillId="12" borderId="3">
      <alignment vertical="center"/>
    </xf>
    <xf numFmtId="225" fontId="41" fillId="13" borderId="0"/>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225" fontId="40" fillId="12" borderId="3">
      <alignment vertical="center"/>
    </xf>
    <xf numFmtId="225" fontId="18" fillId="69" borderId="33"/>
    <xf numFmtId="225" fontId="18" fillId="69" borderId="33"/>
    <xf numFmtId="225" fontId="18" fillId="69" borderId="33"/>
    <xf numFmtId="225" fontId="18" fillId="69" borderId="33"/>
    <xf numFmtId="225" fontId="41" fillId="13" borderId="0"/>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225" fontId="41" fillId="13" borderId="0"/>
    <xf numFmtId="0" fontId="40" fillId="12" borderId="3">
      <alignment vertical="center"/>
    </xf>
    <xf numFmtId="225" fontId="40" fillId="12" borderId="3">
      <alignment vertical="center"/>
    </xf>
    <xf numFmtId="0"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41" fillId="13" borderId="0"/>
    <xf numFmtId="225" fontId="41" fillId="11" borderId="0"/>
    <xf numFmtId="0" fontId="41" fillId="13" borderId="0"/>
    <xf numFmtId="0" fontId="41" fillId="13" borderId="0"/>
    <xf numFmtId="0" fontId="40" fillId="12" borderId="3">
      <alignment vertical="center"/>
    </xf>
    <xf numFmtId="0" fontId="41" fillId="13" borderId="0"/>
    <xf numFmtId="0" fontId="40" fillId="12" borderId="3">
      <alignment vertical="center"/>
    </xf>
    <xf numFmtId="0" fontId="40" fillId="12" borderId="3">
      <alignment vertical="center"/>
    </xf>
    <xf numFmtId="0"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0" fontId="41" fillId="13" borderId="0"/>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18" fillId="69" borderId="33"/>
    <xf numFmtId="225" fontId="40" fillId="12" borderId="3">
      <alignment vertical="center"/>
    </xf>
    <xf numFmtId="0" fontId="40" fillId="12" borderId="3">
      <alignment vertical="center"/>
    </xf>
    <xf numFmtId="225" fontId="40" fillId="12" borderId="3">
      <alignment vertical="center"/>
    </xf>
    <xf numFmtId="225" fontId="18" fillId="69" borderId="33"/>
    <xf numFmtId="225" fontId="18" fillId="69" borderId="33"/>
    <xf numFmtId="225" fontId="18" fillId="69" borderId="33"/>
    <xf numFmtId="225" fontId="18" fillId="69" borderId="33"/>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1" fillId="13" borderId="0"/>
    <xf numFmtId="225" fontId="41" fillId="13" borderId="0"/>
    <xf numFmtId="0"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0" fillId="12" borderId="3">
      <alignment vertical="center"/>
    </xf>
    <xf numFmtId="0" fontId="40" fillId="12" borderId="3">
      <alignment vertical="center"/>
    </xf>
    <xf numFmtId="225" fontId="40" fillId="12" borderId="3">
      <alignment vertical="center"/>
    </xf>
    <xf numFmtId="0" fontId="40" fillId="12" borderId="3">
      <alignment vertical="center"/>
    </xf>
    <xf numFmtId="0" fontId="40" fillId="12" borderId="3">
      <alignment vertical="center"/>
    </xf>
    <xf numFmtId="225" fontId="40" fillId="12" borderId="3">
      <alignment vertical="center"/>
    </xf>
    <xf numFmtId="0" fontId="40" fillId="12" borderId="3">
      <alignment vertical="center"/>
    </xf>
    <xf numFmtId="225" fontId="40" fillId="12" borderId="3">
      <alignment vertical="center"/>
    </xf>
    <xf numFmtId="225" fontId="41" fillId="13" borderId="0"/>
    <xf numFmtId="225" fontId="40" fillId="12" borderId="3">
      <alignment vertical="center"/>
    </xf>
    <xf numFmtId="0" fontId="40" fillId="12" borderId="3">
      <alignment vertical="center"/>
    </xf>
    <xf numFmtId="0" fontId="41" fillId="13" borderId="0"/>
    <xf numFmtId="225" fontId="41" fillId="13" borderId="0"/>
    <xf numFmtId="225" fontId="41" fillId="13" borderId="0"/>
    <xf numFmtId="225" fontId="41" fillId="13" borderId="0"/>
    <xf numFmtId="225" fontId="40" fillId="12" borderId="3">
      <alignment vertical="center"/>
    </xf>
    <xf numFmtId="0" fontId="40" fillId="12" borderId="3">
      <alignment vertical="center"/>
    </xf>
    <xf numFmtId="225" fontId="40" fillId="12" borderId="3">
      <alignment vertical="center"/>
    </xf>
    <xf numFmtId="225" fontId="41" fillId="11" borderId="0"/>
    <xf numFmtId="0" fontId="18" fillId="0" borderId="0"/>
    <xf numFmtId="0" fontId="18" fillId="0" borderId="0"/>
    <xf numFmtId="0" fontId="18" fillId="0" borderId="0"/>
    <xf numFmtId="225" fontId="146" fillId="0" borderId="0"/>
    <xf numFmtId="169" fontId="27" fillId="0" borderId="0" applyFont="0" applyFill="0" applyBorder="0" applyAlignment="0" applyProtection="0"/>
    <xf numFmtId="169" fontId="27" fillId="0" borderId="0" applyFont="0" applyFill="0" applyBorder="0" applyAlignment="0" applyProtection="0"/>
    <xf numFmtId="225" fontId="18" fillId="4" borderId="0"/>
    <xf numFmtId="225" fontId="18" fillId="4" borderId="0"/>
    <xf numFmtId="0" fontId="18" fillId="4" borderId="0"/>
    <xf numFmtId="0" fontId="18" fillId="4" borderId="0"/>
    <xf numFmtId="225" fontId="18" fillId="4" borderId="0"/>
    <xf numFmtId="225" fontId="18" fillId="4" borderId="0"/>
    <xf numFmtId="0" fontId="18" fillId="4" borderId="0"/>
    <xf numFmtId="225" fontId="18" fillId="4" borderId="0"/>
    <xf numFmtId="225" fontId="18" fillId="4" borderId="0"/>
    <xf numFmtId="0" fontId="18" fillId="4" borderId="0"/>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0" fontId="18" fillId="4" borderId="0"/>
    <xf numFmtId="0"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0"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18" fillId="4" borderId="0"/>
    <xf numFmtId="0"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0" fontId="18" fillId="4" borderId="0"/>
    <xf numFmtId="0"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32" fillId="5"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225" fontId="18" fillId="4" borderId="0"/>
    <xf numFmtId="225" fontId="18" fillId="4" borderId="0"/>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225" fontId="18" fillId="4" borderId="0"/>
    <xf numFmtId="0"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18" fillId="4" borderId="0"/>
    <xf numFmtId="0"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0" fontId="18" fillId="4" borderId="0"/>
    <xf numFmtId="0" fontId="18" fillId="4" borderId="0"/>
    <xf numFmtId="225" fontId="18" fillId="4" borderId="0"/>
    <xf numFmtId="225" fontId="18" fillId="4" borderId="0"/>
    <xf numFmtId="0" fontId="18" fillId="4" borderId="0"/>
    <xf numFmtId="0" fontId="18" fillId="4" borderId="0"/>
    <xf numFmtId="225" fontId="18" fillId="4" borderId="0"/>
    <xf numFmtId="225" fontId="18" fillId="4" borderId="0"/>
    <xf numFmtId="0"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0" fontId="18" fillId="4" borderId="0"/>
    <xf numFmtId="0" fontId="18" fillId="4" borderId="0"/>
    <xf numFmtId="225" fontId="18" fillId="4" borderId="0"/>
    <xf numFmtId="225" fontId="18" fillId="4" borderId="0"/>
    <xf numFmtId="225" fontId="33" fillId="15" borderId="2">
      <alignment vertical="center" wrapText="1"/>
    </xf>
    <xf numFmtId="225" fontId="18" fillId="4" borderId="0"/>
    <xf numFmtId="225" fontId="18" fillId="4" borderId="0"/>
    <xf numFmtId="225" fontId="18" fillId="4" borderId="0"/>
    <xf numFmtId="225" fontId="18" fillId="4" borderId="0"/>
    <xf numFmtId="225" fontId="18" fillId="4" borderId="0"/>
    <xf numFmtId="225" fontId="18" fillId="4" borderId="0"/>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33" fillId="15" borderId="2">
      <alignment vertical="center" wrapText="1"/>
    </xf>
    <xf numFmtId="0" fontId="33" fillId="15" borderId="2">
      <alignment vertical="center" wrapText="1"/>
    </xf>
    <xf numFmtId="225" fontId="33" fillId="15" borderId="2">
      <alignment vertical="center" wrapText="1"/>
    </xf>
    <xf numFmtId="225" fontId="18" fillId="4" borderId="0"/>
    <xf numFmtId="225" fontId="18" fillId="4" borderId="0"/>
    <xf numFmtId="0" fontId="18" fillId="4" borderId="0"/>
    <xf numFmtId="225" fontId="18" fillId="4" borderId="0"/>
    <xf numFmtId="225" fontId="18" fillId="4" borderId="0"/>
    <xf numFmtId="0" fontId="18" fillId="0" borderId="2">
      <alignment vertical="center" wrapText="1"/>
    </xf>
    <xf numFmtId="225" fontId="33" fillId="6" borderId="0"/>
    <xf numFmtId="225" fontId="33" fillId="6" borderId="0"/>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9" fillId="4" borderId="0"/>
    <xf numFmtId="225" fontId="33" fillId="6" borderId="0"/>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33" fillId="6" borderId="0"/>
    <xf numFmtId="0" fontId="18" fillId="0" borderId="2">
      <alignment vertical="center" wrapText="1"/>
    </xf>
    <xf numFmtId="0" fontId="18" fillId="0" borderId="2">
      <alignment vertical="center" wrapText="1"/>
    </xf>
    <xf numFmtId="0"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0" fontId="18" fillId="0" borderId="2">
      <alignment vertical="center" wrapText="1"/>
    </xf>
    <xf numFmtId="225" fontId="33" fillId="6" borderId="0"/>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0"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33" fillId="6" borderId="0"/>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0" fontId="18" fillId="0" borderId="2">
      <alignment vertical="center" wrapText="1"/>
    </xf>
    <xf numFmtId="0" fontId="18" fillId="0" borderId="2">
      <alignment vertical="center" wrapText="1"/>
    </xf>
    <xf numFmtId="225" fontId="33" fillId="6" borderId="0"/>
    <xf numFmtId="225" fontId="33" fillId="6" borderId="0"/>
    <xf numFmtId="225" fontId="34" fillId="7"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33" fillId="6" borderId="0"/>
    <xf numFmtId="0" fontId="18" fillId="0" borderId="2">
      <alignment vertical="center" wrapText="1"/>
    </xf>
    <xf numFmtId="0"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33" fillId="6" borderId="0"/>
    <xf numFmtId="0" fontId="18" fillId="0" borderId="2">
      <alignment vertical="center" wrapText="1"/>
    </xf>
    <xf numFmtId="225" fontId="18" fillId="0" borderId="2">
      <alignment vertical="center" wrapText="1"/>
    </xf>
    <xf numFmtId="225" fontId="18" fillId="0" borderId="2">
      <alignment vertical="center" wrapText="1"/>
    </xf>
    <xf numFmtId="0"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33" fillId="6" borderId="0"/>
    <xf numFmtId="225" fontId="19" fillId="4" borderId="0"/>
    <xf numFmtId="0" fontId="33" fillId="6" borderId="0"/>
    <xf numFmtId="0" fontId="33" fillId="6" borderId="0"/>
    <xf numFmtId="0" fontId="18" fillId="0" borderId="2">
      <alignment vertical="center" wrapText="1"/>
    </xf>
    <xf numFmtId="0" fontId="33" fillId="6" borderId="0"/>
    <xf numFmtId="0" fontId="18" fillId="0" borderId="2">
      <alignment vertical="center" wrapText="1"/>
    </xf>
    <xf numFmtId="0"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0"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33" fillId="6" borderId="0"/>
    <xf numFmtId="225" fontId="33" fillId="6" borderId="0"/>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0" fontId="33" fillId="6" borderId="0"/>
    <xf numFmtId="225" fontId="33" fillId="6" borderId="0"/>
    <xf numFmtId="225" fontId="33" fillId="6" borderId="0"/>
    <xf numFmtId="225" fontId="33" fillId="6" borderId="0"/>
    <xf numFmtId="225" fontId="18" fillId="0" borderId="2">
      <alignment vertical="center" wrapText="1"/>
    </xf>
    <xf numFmtId="225" fontId="18" fillId="0" borderId="2">
      <alignment vertical="center" wrapText="1"/>
    </xf>
    <xf numFmtId="0" fontId="18" fillId="0" borderId="2">
      <alignment vertical="center" wrapText="1"/>
    </xf>
    <xf numFmtId="225" fontId="18" fillId="0" borderId="2">
      <alignment vertical="center" wrapText="1"/>
    </xf>
    <xf numFmtId="225" fontId="18" fillId="0" borderId="2">
      <alignment vertical="center" wrapText="1"/>
    </xf>
    <xf numFmtId="225" fontId="19" fillId="4" borderId="0"/>
    <xf numFmtId="225" fontId="41" fillId="4" borderId="0"/>
    <xf numFmtId="225" fontId="35" fillId="8" borderId="0"/>
    <xf numFmtId="225" fontId="35" fillId="8" borderId="0"/>
    <xf numFmtId="225" fontId="41" fillId="4" borderId="0"/>
    <xf numFmtId="225" fontId="41" fillId="4" borderId="0"/>
    <xf numFmtId="225" fontId="18" fillId="4" borderId="0"/>
    <xf numFmtId="225" fontId="18" fillId="4" borderId="0"/>
    <xf numFmtId="225" fontId="36" fillId="9" borderId="0"/>
    <xf numFmtId="225" fontId="36" fillId="9" borderId="0"/>
    <xf numFmtId="225" fontId="18" fillId="4" borderId="0"/>
    <xf numFmtId="225" fontId="18" fillId="4" borderId="0"/>
    <xf numFmtId="225" fontId="18" fillId="4" borderId="0"/>
    <xf numFmtId="225" fontId="18" fillId="4" borderId="0"/>
    <xf numFmtId="225" fontId="37" fillId="4" borderId="0"/>
    <xf numFmtId="225" fontId="37" fillId="0" borderId="0"/>
    <xf numFmtId="225" fontId="37" fillId="0" borderId="0"/>
    <xf numFmtId="225" fontId="37" fillId="4" borderId="0"/>
    <xf numFmtId="225" fontId="37" fillId="4" borderId="0"/>
    <xf numFmtId="225" fontId="38" fillId="4" borderId="0"/>
    <xf numFmtId="225" fontId="38" fillId="0" borderId="0"/>
    <xf numFmtId="225" fontId="38" fillId="0" borderId="0"/>
    <xf numFmtId="225" fontId="38" fillId="4" borderId="0"/>
    <xf numFmtId="225" fontId="38" fillId="4" borderId="0"/>
    <xf numFmtId="0" fontId="24" fillId="0" borderId="0"/>
    <xf numFmtId="225" fontId="24" fillId="4" borderId="0"/>
    <xf numFmtId="225" fontId="24" fillId="4" borderId="0"/>
    <xf numFmtId="225" fontId="24" fillId="0" borderId="0"/>
    <xf numFmtId="225" fontId="24" fillId="0" borderId="0"/>
    <xf numFmtId="225" fontId="24" fillId="0" borderId="0"/>
    <xf numFmtId="225" fontId="24" fillId="0" borderId="0"/>
    <xf numFmtId="225" fontId="24" fillId="4" borderId="0"/>
    <xf numFmtId="225" fontId="24" fillId="4" borderId="0"/>
    <xf numFmtId="225" fontId="24" fillId="4" borderId="0"/>
    <xf numFmtId="225" fontId="24" fillId="4" borderId="0"/>
    <xf numFmtId="229" fontId="18" fillId="0" borderId="0" applyFont="0" applyFill="0" applyBorder="0" applyAlignment="0" applyProtection="0"/>
    <xf numFmtId="230" fontId="18" fillId="0" borderId="0" applyFont="0" applyFill="0" applyBorder="0" applyAlignment="0" applyProtection="0"/>
    <xf numFmtId="231" fontId="147" fillId="0" borderId="0" applyFont="0" applyFill="0" applyBorder="0" applyAlignment="0" applyProtection="0"/>
    <xf numFmtId="232" fontId="147"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48" fillId="0" borderId="0"/>
    <xf numFmtId="171" fontId="18" fillId="0" borderId="0" applyFont="0" applyFill="0" applyBorder="0" applyAlignment="0" applyProtection="0"/>
    <xf numFmtId="170" fontId="18" fillId="0" borderId="0" applyFont="0" applyFill="0" applyBorder="0" applyAlignment="0" applyProtection="0"/>
    <xf numFmtId="0" fontId="149" fillId="0" borderId="0" applyNumberFormat="0" applyFill="0" applyBorder="0" applyAlignment="0" applyProtection="0">
      <alignment vertical="top"/>
      <protection locked="0"/>
    </xf>
    <xf numFmtId="0" fontId="150" fillId="0" borderId="0"/>
    <xf numFmtId="0" fontId="18" fillId="0" borderId="0"/>
    <xf numFmtId="171" fontId="18" fillId="0" borderId="0" applyFont="0" applyFill="0" applyBorder="0" applyAlignment="0" applyProtection="0"/>
    <xf numFmtId="170" fontId="18" fillId="0" borderId="0" applyFont="0" applyFill="0" applyBorder="0" applyAlignment="0" applyProtection="0"/>
    <xf numFmtId="233" fontId="18" fillId="0" borderId="0" applyFont="0" applyFill="0" applyBorder="0" applyAlignment="0" applyProtection="0"/>
    <xf numFmtId="234" fontId="18" fillId="0" borderId="0" applyFont="0" applyFill="0" applyBorder="0" applyAlignment="0" applyProtection="0"/>
    <xf numFmtId="231" fontId="147" fillId="0" borderId="0" applyFont="0" applyFill="0" applyBorder="0" applyAlignment="0" applyProtection="0"/>
    <xf numFmtId="232" fontId="147"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0" fontId="119" fillId="0" borderId="0" applyFont="0" applyFill="0" applyBorder="0" applyAlignment="0" applyProtection="0"/>
    <xf numFmtId="0" fontId="24"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235" fontId="28" fillId="0" borderId="0" applyFont="0" applyFill="0" applyBorder="0" applyAlignment="0" applyProtection="0"/>
    <xf numFmtId="235" fontId="28" fillId="0" borderId="0" applyFont="0" applyFill="0" applyBorder="0" applyAlignment="0" applyProtection="0"/>
    <xf numFmtId="235" fontId="28" fillId="0" borderId="0" applyFont="0" applyFill="0" applyBorder="0" applyAlignment="0" applyProtection="0"/>
    <xf numFmtId="236" fontId="18" fillId="0" borderId="0" applyFont="0" applyFill="0" applyBorder="0" applyAlignment="0" applyProtection="0"/>
    <xf numFmtId="236" fontId="18" fillId="0" borderId="0" applyFont="0" applyFill="0" applyBorder="0" applyAlignment="0" applyProtection="0"/>
    <xf numFmtId="236"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8" fontId="18" fillId="0" borderId="0" applyFont="0" applyFill="0" applyBorder="0" applyAlignment="0" applyProtection="0"/>
    <xf numFmtId="238" fontId="18" fillId="0" borderId="0" applyFont="0" applyFill="0" applyBorder="0" applyAlignment="0" applyProtection="0"/>
    <xf numFmtId="238" fontId="18" fillId="0" borderId="0" applyFont="0" applyFill="0" applyBorder="0" applyAlignment="0" applyProtection="0"/>
    <xf numFmtId="239" fontId="18" fillId="0" borderId="0" applyFont="0" applyFill="0" applyBorder="0" applyAlignment="0" applyProtection="0"/>
    <xf numFmtId="239" fontId="18" fillId="0" borderId="0" applyFont="0" applyFill="0" applyBorder="0" applyAlignment="0" applyProtection="0"/>
    <xf numFmtId="239"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7" fontId="18" fillId="0" borderId="0" applyFont="0" applyFill="0" applyBorder="0" applyAlignment="0" applyProtection="0"/>
    <xf numFmtId="236" fontId="18" fillId="0" borderId="0" applyFont="0" applyFill="0" applyBorder="0" applyAlignment="0" applyProtection="0"/>
    <xf numFmtId="236" fontId="18" fillId="0" borderId="0" applyFont="0" applyFill="0" applyBorder="0" applyAlignment="0" applyProtection="0"/>
    <xf numFmtId="236" fontId="18" fillId="0" borderId="0" applyFont="0" applyFill="0" applyBorder="0" applyAlignment="0" applyProtection="0"/>
    <xf numFmtId="238" fontId="18" fillId="0" borderId="0" applyFont="0" applyFill="0" applyBorder="0" applyAlignment="0" applyProtection="0"/>
    <xf numFmtId="238" fontId="18" fillId="0" borderId="0" applyFont="0" applyFill="0" applyBorder="0" applyAlignment="0" applyProtection="0"/>
    <xf numFmtId="23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225" fontId="18" fillId="0" borderId="0" applyFont="0" applyFill="0" applyBorder="0" applyAlignment="0" applyProtection="0"/>
    <xf numFmtId="238" fontId="18" fillId="0" borderId="0" applyFont="0" applyFill="0" applyBorder="0" applyAlignment="0" applyProtection="0"/>
    <xf numFmtId="238" fontId="18" fillId="0" borderId="0" applyFont="0" applyFill="0" applyBorder="0" applyAlignment="0" applyProtection="0"/>
    <xf numFmtId="238" fontId="18" fillId="0" borderId="0" applyFont="0" applyFill="0" applyBorder="0" applyAlignment="0" applyProtection="0"/>
    <xf numFmtId="236" fontId="18" fillId="0" borderId="0" applyFont="0" applyFill="0" applyBorder="0" applyAlignment="0" applyProtection="0"/>
    <xf numFmtId="236" fontId="18" fillId="0" borderId="0" applyFont="0" applyFill="0" applyBorder="0" applyAlignment="0" applyProtection="0"/>
    <xf numFmtId="236" fontId="18" fillId="0" borderId="0" applyFont="0" applyFill="0" applyBorder="0" applyAlignment="0" applyProtection="0"/>
    <xf numFmtId="232" fontId="18" fillId="0" borderId="0">
      <alignment horizontal="right"/>
    </xf>
    <xf numFmtId="232" fontId="18" fillId="0" borderId="0">
      <alignment horizontal="right"/>
    </xf>
    <xf numFmtId="232" fontId="18" fillId="0" borderId="0">
      <alignment horizontal="right"/>
    </xf>
    <xf numFmtId="232" fontId="18" fillId="0" borderId="0">
      <alignment horizontal="right"/>
    </xf>
    <xf numFmtId="232" fontId="18" fillId="0" borderId="0">
      <alignment horizontal="right"/>
    </xf>
    <xf numFmtId="232" fontId="18" fillId="0" borderId="0">
      <alignment horizontal="right"/>
    </xf>
    <xf numFmtId="241" fontId="18" fillId="0" borderId="0">
      <alignment horizontal="right"/>
    </xf>
    <xf numFmtId="241" fontId="18" fillId="0" borderId="0">
      <alignment horizontal="right"/>
    </xf>
    <xf numFmtId="241" fontId="18" fillId="0" borderId="0">
      <alignment horizontal="right"/>
    </xf>
    <xf numFmtId="241" fontId="18" fillId="0" borderId="0">
      <alignment horizontal="right"/>
    </xf>
    <xf numFmtId="241"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32" fontId="18" fillId="0" borderId="0">
      <alignment horizontal="right"/>
    </xf>
    <xf numFmtId="232"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32" fontId="18" fillId="0" borderId="0">
      <alignment horizontal="right"/>
    </xf>
    <xf numFmtId="232"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3" fontId="18" fillId="0" borderId="0">
      <alignment horizontal="right"/>
    </xf>
    <xf numFmtId="241" fontId="18" fillId="0" borderId="0">
      <alignment horizontal="right"/>
    </xf>
    <xf numFmtId="241" fontId="18" fillId="0" borderId="0">
      <alignment horizontal="right"/>
    </xf>
    <xf numFmtId="241" fontId="18" fillId="0" borderId="0">
      <alignment horizontal="right"/>
    </xf>
    <xf numFmtId="241" fontId="18" fillId="0" borderId="0">
      <alignment horizontal="right"/>
    </xf>
    <xf numFmtId="241"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242" fontId="18" fillId="0" borderId="0">
      <alignment horizontal="right"/>
    </xf>
    <xf numFmtId="9" fontId="151" fillId="0" borderId="0" applyFont="0" applyFill="0" applyBorder="0" applyAlignment="0" applyProtection="0"/>
    <xf numFmtId="225" fontId="1" fillId="58" borderId="0" applyNumberFormat="0" applyBorder="0" applyAlignment="0" applyProtection="0"/>
    <xf numFmtId="225" fontId="1" fillId="27" borderId="0" applyNumberFormat="0" applyBorder="0" applyAlignment="0" applyProtection="0"/>
    <xf numFmtId="225" fontId="1" fillId="31" borderId="0" applyNumberFormat="0" applyBorder="0" applyAlignment="0" applyProtection="0"/>
    <xf numFmtId="225" fontId="1" fillId="59" borderId="0" applyNumberFormat="0" applyBorder="0" applyAlignment="0" applyProtection="0"/>
    <xf numFmtId="225" fontId="1" fillId="19" borderId="0" applyNumberFormat="0" applyBorder="0" applyAlignment="0" applyProtection="0"/>
    <xf numFmtId="225" fontId="1" fillId="17" borderId="0" applyNumberFormat="0" applyBorder="0" applyAlignment="0" applyProtection="0"/>
    <xf numFmtId="0" fontId="1" fillId="5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59" borderId="0" applyNumberFormat="0" applyBorder="0" applyAlignment="0" applyProtection="0"/>
    <xf numFmtId="0" fontId="1" fillId="19" borderId="0" applyNumberFormat="0" applyBorder="0" applyAlignment="0" applyProtection="0"/>
    <xf numFmtId="0" fontId="1" fillId="17" borderId="0" applyNumberFormat="0" applyBorder="0" applyAlignment="0" applyProtection="0"/>
    <xf numFmtId="0" fontId="1" fillId="5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59" borderId="0" applyNumberFormat="0" applyBorder="0" applyAlignment="0" applyProtection="0"/>
    <xf numFmtId="0" fontId="1" fillId="19" borderId="0" applyNumberFormat="0" applyBorder="0" applyAlignment="0" applyProtection="0"/>
    <xf numFmtId="0" fontId="1" fillId="17" borderId="0" applyNumberFormat="0" applyBorder="0" applyAlignment="0" applyProtection="0"/>
    <xf numFmtId="225" fontId="152" fillId="58" borderId="0" applyNumberFormat="0" applyBorder="0" applyAlignment="0" applyProtection="0"/>
    <xf numFmtId="225" fontId="152" fillId="27" borderId="0" applyNumberFormat="0" applyBorder="0" applyAlignment="0" applyProtection="0"/>
    <xf numFmtId="225" fontId="152" fillId="31" borderId="0" applyNumberFormat="0" applyBorder="0" applyAlignment="0" applyProtection="0"/>
    <xf numFmtId="225" fontId="152" fillId="59" borderId="0" applyNumberFormat="0" applyBorder="0" applyAlignment="0" applyProtection="0"/>
    <xf numFmtId="225" fontId="152" fillId="19" borderId="0" applyNumberFormat="0" applyBorder="0" applyAlignment="0" applyProtection="0"/>
    <xf numFmtId="225" fontId="152" fillId="17" borderId="0" applyNumberFormat="0" applyBorder="0" applyAlignment="0" applyProtection="0"/>
    <xf numFmtId="225" fontId="1" fillId="60" borderId="0" applyNumberFormat="0" applyBorder="0" applyAlignment="0" applyProtection="0"/>
    <xf numFmtId="225" fontId="1" fillId="20" borderId="0" applyNumberFormat="0" applyBorder="0" applyAlignment="0" applyProtection="0"/>
    <xf numFmtId="225" fontId="1" fillId="61" borderId="0" applyNumberFormat="0" applyBorder="0" applyAlignment="0" applyProtection="0"/>
    <xf numFmtId="225" fontId="1" fillId="59" borderId="0" applyNumberFormat="0" applyBorder="0" applyAlignment="0" applyProtection="0"/>
    <xf numFmtId="225" fontId="1" fillId="60" borderId="0" applyNumberFormat="0" applyBorder="0" applyAlignment="0" applyProtection="0"/>
    <xf numFmtId="225" fontId="1" fillId="62" borderId="0" applyNumberFormat="0" applyBorder="0" applyAlignment="0" applyProtection="0"/>
    <xf numFmtId="0" fontId="1" fillId="60" borderId="0" applyNumberFormat="0" applyBorder="0" applyAlignment="0" applyProtection="0"/>
    <xf numFmtId="0" fontId="1" fillId="20" borderId="0" applyNumberFormat="0" applyBorder="0" applyAlignment="0" applyProtection="0"/>
    <xf numFmtId="0" fontId="1" fillId="6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2" borderId="0" applyNumberFormat="0" applyBorder="0" applyAlignment="0" applyProtection="0"/>
    <xf numFmtId="0" fontId="1" fillId="60" borderId="0" applyNumberFormat="0" applyBorder="0" applyAlignment="0" applyProtection="0"/>
    <xf numFmtId="0" fontId="1" fillId="20" borderId="0" applyNumberFormat="0" applyBorder="0" applyAlignment="0" applyProtection="0"/>
    <xf numFmtId="0" fontId="1" fillId="6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2" borderId="0" applyNumberFormat="0" applyBorder="0" applyAlignment="0" applyProtection="0"/>
    <xf numFmtId="225" fontId="152" fillId="60" borderId="0" applyNumberFormat="0" applyBorder="0" applyAlignment="0" applyProtection="0"/>
    <xf numFmtId="225" fontId="152" fillId="20" borderId="0" applyNumberFormat="0" applyBorder="0" applyAlignment="0" applyProtection="0"/>
    <xf numFmtId="225" fontId="152" fillId="61" borderId="0" applyNumberFormat="0" applyBorder="0" applyAlignment="0" applyProtection="0"/>
    <xf numFmtId="225" fontId="152" fillId="59" borderId="0" applyNumberFormat="0" applyBorder="0" applyAlignment="0" applyProtection="0"/>
    <xf numFmtId="225" fontId="152" fillId="60" borderId="0" applyNumberFormat="0" applyBorder="0" applyAlignment="0" applyProtection="0"/>
    <xf numFmtId="225" fontId="152" fillId="62" borderId="0" applyNumberFormat="0" applyBorder="0" applyAlignment="0" applyProtection="0"/>
    <xf numFmtId="225" fontId="82" fillId="63" borderId="0" applyNumberFormat="0" applyBorder="0" applyAlignment="0" applyProtection="0"/>
    <xf numFmtId="225" fontId="82" fillId="20" borderId="0" applyNumberFormat="0" applyBorder="0" applyAlignment="0" applyProtection="0"/>
    <xf numFmtId="225" fontId="82" fillId="61" borderId="0" applyNumberFormat="0" applyBorder="0" applyAlignment="0" applyProtection="0"/>
    <xf numFmtId="225" fontId="82" fillId="64" borderId="0" applyNumberFormat="0" applyBorder="0" applyAlignment="0" applyProtection="0"/>
    <xf numFmtId="225" fontId="82" fillId="22" borderId="0" applyNumberFormat="0" applyBorder="0" applyAlignment="0" applyProtection="0"/>
    <xf numFmtId="225" fontId="82" fillId="65" borderId="0" applyNumberFormat="0" applyBorder="0" applyAlignment="0" applyProtection="0"/>
    <xf numFmtId="0" fontId="97" fillId="42"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6" borderId="0" applyNumberFormat="0" applyBorder="0" applyAlignment="0" applyProtection="0"/>
    <xf numFmtId="0" fontId="97" fillId="47" borderId="0" applyNumberFormat="0" applyBorder="0" applyAlignment="0" applyProtection="0"/>
    <xf numFmtId="0" fontId="82" fillId="63" borderId="0" applyNumberFormat="0" applyBorder="0" applyAlignment="0" applyProtection="0"/>
    <xf numFmtId="0" fontId="82" fillId="20" borderId="0" applyNumberFormat="0" applyBorder="0" applyAlignment="0" applyProtection="0"/>
    <xf numFmtId="0" fontId="82" fillId="61" borderId="0" applyNumberFormat="0" applyBorder="0" applyAlignment="0" applyProtection="0"/>
    <xf numFmtId="0" fontId="82" fillId="64" borderId="0" applyNumberFormat="0" applyBorder="0" applyAlignment="0" applyProtection="0"/>
    <xf numFmtId="0" fontId="82" fillId="22" borderId="0" applyNumberFormat="0" applyBorder="0" applyAlignment="0" applyProtection="0"/>
    <xf numFmtId="0" fontId="82" fillId="65" borderId="0" applyNumberFormat="0" applyBorder="0" applyAlignment="0" applyProtection="0"/>
    <xf numFmtId="0" fontId="82" fillId="63" borderId="0" applyNumberFormat="0" applyBorder="0" applyAlignment="0" applyProtection="0"/>
    <xf numFmtId="0" fontId="82" fillId="20" borderId="0" applyNumberFormat="0" applyBorder="0" applyAlignment="0" applyProtection="0"/>
    <xf numFmtId="0" fontId="82" fillId="61" borderId="0" applyNumberFormat="0" applyBorder="0" applyAlignment="0" applyProtection="0"/>
    <xf numFmtId="0" fontId="82" fillId="64" borderId="0" applyNumberFormat="0" applyBorder="0" applyAlignment="0" applyProtection="0"/>
    <xf numFmtId="0" fontId="82" fillId="22" borderId="0" applyNumberFormat="0" applyBorder="0" applyAlignment="0" applyProtection="0"/>
    <xf numFmtId="0" fontId="82" fillId="65" borderId="0" applyNumberFormat="0" applyBorder="0" applyAlignment="0" applyProtection="0"/>
    <xf numFmtId="225" fontId="153" fillId="63" borderId="0" applyNumberFormat="0" applyBorder="0" applyAlignment="0" applyProtection="0"/>
    <xf numFmtId="225" fontId="153" fillId="20" borderId="0" applyNumberFormat="0" applyBorder="0" applyAlignment="0" applyProtection="0"/>
    <xf numFmtId="225" fontId="153" fillId="61" borderId="0" applyNumberFormat="0" applyBorder="0" applyAlignment="0" applyProtection="0"/>
    <xf numFmtId="225" fontId="153" fillId="64" borderId="0" applyNumberFormat="0" applyBorder="0" applyAlignment="0" applyProtection="0"/>
    <xf numFmtId="225" fontId="153" fillId="22" borderId="0" applyNumberFormat="0" applyBorder="0" applyAlignment="0" applyProtection="0"/>
    <xf numFmtId="225" fontId="153" fillId="65" borderId="0" applyNumberFormat="0" applyBorder="0" applyAlignment="0" applyProtection="0"/>
    <xf numFmtId="0" fontId="151" fillId="0" borderId="0" applyFont="0" applyFill="0" applyBorder="0" applyAlignment="0" applyProtection="0"/>
    <xf numFmtId="0" fontId="151" fillId="0" borderId="0" applyFont="0" applyFill="0" applyBorder="0" applyAlignment="0" applyProtection="0"/>
    <xf numFmtId="0" fontId="154" fillId="0" borderId="10" applyBorder="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53"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55" fillId="0" borderId="0">
      <alignment horizontal="center" wrapText="1"/>
      <protection locked="0"/>
    </xf>
    <xf numFmtId="0" fontId="105" fillId="0" borderId="0">
      <alignment horizontal="center" wrapText="1"/>
      <protection locked="0"/>
    </xf>
    <xf numFmtId="38" fontId="156" fillId="0" borderId="0" applyFont="0" applyFill="0" applyBorder="0" applyAlignment="0" applyProtection="0"/>
    <xf numFmtId="40" fontId="156" fillId="0" borderId="0" applyFont="0" applyFill="0" applyBorder="0" applyAlignment="0" applyProtection="0"/>
    <xf numFmtId="0" fontId="98" fillId="54" borderId="0" applyNumberFormat="0" applyBorder="0" applyAlignment="0" applyProtection="0"/>
    <xf numFmtId="0" fontId="157" fillId="0" borderId="0" applyNumberFormat="0" applyBorder="0" applyAlignment="0"/>
    <xf numFmtId="244" fontId="10" fillId="0" borderId="21" applyNumberFormat="0" applyFont="0" applyFill="0" applyBorder="0" applyAlignment="0"/>
    <xf numFmtId="38" fontId="47" fillId="28" borderId="3">
      <protection locked="0"/>
    </xf>
    <xf numFmtId="38" fontId="18" fillId="28" borderId="3">
      <protection locked="0"/>
    </xf>
    <xf numFmtId="228" fontId="47" fillId="28" borderId="3">
      <protection locked="0"/>
    </xf>
    <xf numFmtId="228" fontId="18" fillId="28" borderId="3">
      <protection locked="0"/>
    </xf>
    <xf numFmtId="49" fontId="47" fillId="28" borderId="3">
      <alignment horizontal="left"/>
      <protection locked="0"/>
    </xf>
    <xf numFmtId="49" fontId="18" fillId="28" borderId="3">
      <alignment horizontal="left"/>
      <protection locked="0"/>
    </xf>
    <xf numFmtId="38" fontId="47" fillId="0" borderId="3"/>
    <xf numFmtId="38" fontId="18" fillId="0" borderId="3"/>
    <xf numFmtId="228" fontId="47" fillId="0" borderId="3"/>
    <xf numFmtId="228" fontId="18" fillId="0" borderId="3"/>
    <xf numFmtId="40" fontId="47" fillId="0" borderId="3"/>
    <xf numFmtId="40" fontId="18" fillId="0" borderId="3"/>
    <xf numFmtId="0" fontId="47" fillId="0" borderId="3" applyNumberFormat="0"/>
    <xf numFmtId="0" fontId="47" fillId="0" borderId="3" applyNumberFormat="0">
      <alignment horizontal="right"/>
    </xf>
    <xf numFmtId="0" fontId="87" fillId="31" borderId="0" applyNumberFormat="0" applyBorder="0" applyAlignment="0" applyProtection="0"/>
    <xf numFmtId="0" fontId="146" fillId="0" borderId="3"/>
    <xf numFmtId="0" fontId="158" fillId="70" borderId="3"/>
    <xf numFmtId="0" fontId="158" fillId="71" borderId="3"/>
    <xf numFmtId="245" fontId="18" fillId="0" borderId="21" applyBorder="0"/>
    <xf numFmtId="245" fontId="18" fillId="0" borderId="21" applyBorder="0"/>
    <xf numFmtId="245" fontId="18" fillId="0" borderId="21" applyBorder="0"/>
    <xf numFmtId="245" fontId="18" fillId="0" borderId="8" applyBorder="0">
      <alignment horizontal="right"/>
    </xf>
    <xf numFmtId="245" fontId="18" fillId="0" borderId="8" applyBorder="0">
      <alignment horizontal="right"/>
    </xf>
    <xf numFmtId="49" fontId="159" fillId="0" borderId="27" applyNumberFormat="0" applyFont="0" applyBorder="0" applyAlignment="0">
      <alignment horizontal="left"/>
    </xf>
    <xf numFmtId="49" fontId="159" fillId="0" borderId="27" applyNumberFormat="0" applyFont="0" applyBorder="0" applyAlignment="0">
      <alignment horizontal="left"/>
    </xf>
    <xf numFmtId="0" fontId="87" fillId="72" borderId="0" applyNumberFormat="0" applyBorder="0" applyAlignment="0" applyProtection="0"/>
    <xf numFmtId="0" fontId="160" fillId="0" borderId="0"/>
    <xf numFmtId="0" fontId="161" fillId="0" borderId="0"/>
    <xf numFmtId="0" fontId="160" fillId="0" borderId="0"/>
    <xf numFmtId="0" fontId="162" fillId="0" borderId="0"/>
    <xf numFmtId="0" fontId="160" fillId="0" borderId="0"/>
    <xf numFmtId="0" fontId="162" fillId="0" borderId="0"/>
    <xf numFmtId="0" fontId="160" fillId="0" borderId="0"/>
    <xf numFmtId="0" fontId="162" fillId="0" borderId="0"/>
    <xf numFmtId="0" fontId="160" fillId="0" borderId="0"/>
    <xf numFmtId="0" fontId="162" fillId="0" borderId="0"/>
    <xf numFmtId="0" fontId="160" fillId="0" borderId="0"/>
    <xf numFmtId="0" fontId="162" fillId="0" borderId="0"/>
    <xf numFmtId="0" fontId="160" fillId="0" borderId="0"/>
    <xf numFmtId="0" fontId="162" fillId="0" borderId="0"/>
    <xf numFmtId="0" fontId="160" fillId="0" borderId="0"/>
    <xf numFmtId="0" fontId="31" fillId="0" borderId="0"/>
    <xf numFmtId="0" fontId="49" fillId="0" borderId="0">
      <protection locked="0"/>
    </xf>
    <xf numFmtId="0" fontId="49" fillId="0" borderId="0">
      <protection locked="0"/>
    </xf>
    <xf numFmtId="0" fontId="49" fillId="0" borderId="0">
      <protection locked="0"/>
    </xf>
    <xf numFmtId="0" fontId="49" fillId="0" borderId="0">
      <protection locked="0"/>
    </xf>
    <xf numFmtId="196" fontId="18" fillId="0" borderId="0" applyFill="0" applyBorder="0" applyAlignment="0"/>
    <xf numFmtId="196" fontId="18" fillId="0" borderId="0" applyFill="0" applyBorder="0" applyAlignment="0"/>
    <xf numFmtId="246" fontId="163" fillId="0" borderId="0" applyFill="0" applyBorder="0" applyAlignment="0"/>
    <xf numFmtId="213" fontId="159" fillId="0" borderId="0" applyFill="0" applyBorder="0" applyAlignment="0"/>
    <xf numFmtId="247" fontId="163" fillId="0" borderId="0" applyFill="0" applyBorder="0" applyAlignment="0"/>
    <xf numFmtId="248" fontId="159" fillId="0" borderId="0" applyFill="0" applyBorder="0" applyAlignment="0"/>
    <xf numFmtId="249" fontId="18" fillId="0" borderId="0" applyFill="0" applyBorder="0" applyAlignment="0"/>
    <xf numFmtId="249" fontId="18" fillId="0" borderId="0" applyFill="0" applyBorder="0" applyAlignment="0"/>
    <xf numFmtId="250" fontId="18" fillId="0" borderId="0" applyFill="0" applyBorder="0" applyAlignment="0"/>
    <xf numFmtId="250" fontId="18" fillId="0" borderId="0" applyFill="0" applyBorder="0" applyAlignment="0"/>
    <xf numFmtId="196" fontId="18" fillId="0" borderId="0" applyFill="0" applyBorder="0" applyAlignment="0"/>
    <xf numFmtId="196" fontId="18" fillId="0" borderId="0" applyFill="0" applyBorder="0" applyAlignment="0"/>
    <xf numFmtId="251" fontId="18" fillId="0" borderId="0" applyFill="0" applyBorder="0" applyAlignment="0"/>
    <xf numFmtId="251" fontId="18" fillId="0" borderId="0" applyFill="0" applyBorder="0" applyAlignment="0"/>
    <xf numFmtId="246" fontId="163" fillId="0" borderId="0" applyFill="0" applyBorder="0" applyAlignment="0"/>
    <xf numFmtId="213" fontId="159" fillId="0" borderId="0" applyFill="0" applyBorder="0" applyAlignment="0"/>
    <xf numFmtId="0" fontId="84" fillId="16" borderId="4" applyNumberFormat="0" applyAlignment="0" applyProtection="0"/>
    <xf numFmtId="0" fontId="164" fillId="16" borderId="4" applyNumberFormat="0" applyAlignment="0" applyProtection="0"/>
    <xf numFmtId="0" fontId="84" fillId="16" borderId="4" applyNumberFormat="0" applyAlignment="0" applyProtection="0"/>
    <xf numFmtId="0" fontId="165" fillId="0" borderId="0"/>
    <xf numFmtId="0" fontId="158" fillId="0" borderId="0"/>
    <xf numFmtId="0" fontId="85" fillId="73" borderId="5" applyNumberFormat="0" applyAlignment="0" applyProtection="0"/>
    <xf numFmtId="0" fontId="166" fillId="0" borderId="11" applyNumberFormat="0" applyFill="0" applyAlignment="0" applyProtection="0"/>
    <xf numFmtId="0" fontId="89" fillId="0" borderId="11" applyNumberFormat="0" applyFill="0" applyAlignment="0" applyProtection="0"/>
    <xf numFmtId="0" fontId="167" fillId="0" borderId="11" applyNumberFormat="0" applyFill="0" applyAlignment="0" applyProtection="0"/>
    <xf numFmtId="0" fontId="85" fillId="23" borderId="5" applyNumberFormat="0" applyAlignment="0" applyProtection="0"/>
    <xf numFmtId="0" fontId="168" fillId="23" borderId="5" applyNumberFormat="0" applyAlignment="0" applyProtection="0"/>
    <xf numFmtId="0" fontId="85" fillId="23" borderId="5" applyNumberFormat="0" applyAlignment="0" applyProtection="0"/>
    <xf numFmtId="0" fontId="89" fillId="0" borderId="11" applyNumberFormat="0" applyFill="0" applyAlignment="0" applyProtection="0"/>
    <xf numFmtId="0" fontId="169" fillId="0" borderId="0" applyNumberFormat="0" applyFill="0" applyBorder="0" applyAlignment="0" applyProtection="0">
      <alignment vertical="top"/>
      <protection locked="0"/>
    </xf>
    <xf numFmtId="0" fontId="82" fillId="66" borderId="0" applyNumberFormat="0" applyBorder="0" applyAlignment="0" applyProtection="0"/>
    <xf numFmtId="0" fontId="82" fillId="24" borderId="0" applyNumberFormat="0" applyBorder="0" applyAlignment="0" applyProtection="0"/>
    <xf numFmtId="0" fontId="82" fillId="25" borderId="0" applyNumberFormat="0" applyBorder="0" applyAlignment="0" applyProtection="0"/>
    <xf numFmtId="0" fontId="82" fillId="64" borderId="0" applyNumberFormat="0" applyBorder="0" applyAlignment="0" applyProtection="0"/>
    <xf numFmtId="0" fontId="82" fillId="22" borderId="0" applyNumberFormat="0" applyBorder="0" applyAlignment="0" applyProtection="0"/>
    <xf numFmtId="0" fontId="82" fillId="26" borderId="0" applyNumberFormat="0" applyBorder="0" applyAlignment="0" applyProtection="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89" fontId="18" fillId="0" borderId="0"/>
    <xf numFmtId="196" fontId="18" fillId="0" borderId="0" applyFont="0" applyFill="0" applyBorder="0" applyAlignment="0" applyProtection="0"/>
    <xf numFmtId="196" fontId="18" fillId="0" borderId="0" applyFont="0" applyFill="0" applyBorder="0" applyAlignment="0" applyProtection="0"/>
    <xf numFmtId="37" fontId="18" fillId="0" borderId="0" applyFont="0" applyFill="0" applyBorder="0" applyAlignment="0" applyProtection="0">
      <alignment horizontal="right"/>
    </xf>
    <xf numFmtId="37" fontId="18" fillId="0" borderId="0" applyFont="0" applyFill="0" applyBorder="0" applyAlignment="0" applyProtection="0">
      <alignment horizontal="right"/>
    </xf>
    <xf numFmtId="37" fontId="18" fillId="0" borderId="0" applyFont="0" applyFill="0" applyBorder="0" applyAlignment="0" applyProtection="0">
      <alignment horizontal="right"/>
    </xf>
    <xf numFmtId="40" fontId="31" fillId="0" borderId="0" applyFont="0" applyFill="0" applyBorder="0" applyAlignment="0" applyProtection="0"/>
    <xf numFmtId="40" fontId="31" fillId="0" borderId="0" applyFont="0" applyFill="0" applyBorder="0" applyAlignment="0" applyProtection="0"/>
    <xf numFmtId="228" fontId="18" fillId="0" borderId="0">
      <alignment horizontal="center"/>
    </xf>
    <xf numFmtId="228" fontId="18" fillId="0" borderId="0">
      <alignment horizontal="center"/>
    </xf>
    <xf numFmtId="228" fontId="18" fillId="0" borderId="0">
      <alignment horizontal="center"/>
    </xf>
    <xf numFmtId="252" fontId="170" fillId="0" borderId="3"/>
    <xf numFmtId="246" fontId="163" fillId="0" borderId="0" applyFont="0" applyFill="0" applyBorder="0" applyAlignment="0" applyProtection="0"/>
    <xf numFmtId="213" fontId="159" fillId="0" borderId="0" applyFont="0" applyFill="0" applyBorder="0" applyAlignment="0" applyProtection="0"/>
    <xf numFmtId="171"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0" fontId="171" fillId="0" borderId="0"/>
    <xf numFmtId="164" fontId="18" fillId="4" borderId="0" applyFont="0" applyBorder="0"/>
    <xf numFmtId="164" fontId="18" fillId="4" borderId="0" applyFont="0" applyBorder="0"/>
    <xf numFmtId="14" fontId="18" fillId="0" borderId="0">
      <alignment horizontal="center"/>
    </xf>
    <xf numFmtId="14" fontId="18" fillId="0" borderId="0">
      <alignment horizontal="center"/>
    </xf>
    <xf numFmtId="175" fontId="23" fillId="0" borderId="0">
      <protection locked="0"/>
    </xf>
    <xf numFmtId="178" fontId="171" fillId="0" borderId="0">
      <protection locked="0"/>
    </xf>
    <xf numFmtId="213" fontId="31" fillId="0" borderId="0" applyFont="0" applyFill="0" applyBorder="0" applyAlignment="0" applyProtection="0"/>
    <xf numFmtId="213" fontId="31"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4"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254" fontId="31" fillId="0" borderId="0" applyFont="0" applyFill="0" applyBorder="0" applyAlignment="0" applyProtection="0"/>
    <xf numFmtId="254" fontId="31" fillId="0" borderId="0" applyFont="0" applyFill="0" applyBorder="0" applyAlignment="0" applyProtection="0"/>
    <xf numFmtId="255" fontId="31" fillId="0" borderId="0" applyFont="0" applyFill="0" applyBorder="0" applyAlignment="0" applyProtection="0"/>
    <xf numFmtId="255" fontId="31" fillId="0" borderId="0" applyFont="0" applyFill="0" applyBorder="0" applyAlignment="0" applyProtection="0"/>
    <xf numFmtId="256" fontId="31" fillId="0" borderId="0" applyFont="0" applyFill="0" applyBorder="0" applyAlignment="0" applyProtection="0"/>
    <xf numFmtId="256" fontId="31" fillId="0" borderId="0" applyFont="0" applyFill="0" applyBorder="0" applyAlignment="0" applyProtection="0"/>
    <xf numFmtId="180" fontId="18" fillId="0" borderId="6">
      <alignment vertical="center"/>
    </xf>
    <xf numFmtId="166" fontId="31" fillId="0" borderId="6">
      <alignment vertical="center"/>
    </xf>
    <xf numFmtId="180" fontId="18" fillId="0" borderId="6">
      <alignment vertical="center"/>
    </xf>
    <xf numFmtId="166" fontId="31" fillId="0" borderId="6">
      <alignment vertical="center"/>
    </xf>
    <xf numFmtId="166" fontId="31" fillId="0" borderId="6">
      <alignment vertical="center"/>
    </xf>
    <xf numFmtId="180" fontId="18" fillId="0" borderId="6">
      <alignment vertical="center"/>
    </xf>
    <xf numFmtId="164" fontId="18" fillId="0" borderId="0" applyFont="0" applyFill="0" applyBorder="0" applyAlignment="0" applyProtection="0"/>
    <xf numFmtId="43" fontId="9" fillId="0" borderId="0" applyFont="0" applyFill="0" applyBorder="0" applyAlignment="0" applyProtection="0"/>
    <xf numFmtId="165" fontId="18" fillId="0" borderId="0" applyFont="0" applyFill="0" applyBorder="0" applyAlignment="0" applyProtection="0"/>
    <xf numFmtId="257" fontId="31" fillId="0" borderId="0"/>
    <xf numFmtId="258" fontId="18" fillId="0" borderId="0" applyFont="0" applyFill="0" applyBorder="0" applyAlignment="0" applyProtection="0"/>
    <xf numFmtId="258" fontId="18" fillId="0" borderId="0" applyFont="0" applyFill="0" applyBorder="0" applyAlignment="0" applyProtection="0"/>
    <xf numFmtId="258" fontId="18" fillId="0" borderId="0" applyFont="0" applyFill="0" applyBorder="0" applyAlignment="0" applyProtection="0"/>
    <xf numFmtId="164" fontId="172" fillId="0" borderId="0" applyFont="0" applyFill="0" applyBorder="0" applyAlignment="0" applyProtection="0"/>
    <xf numFmtId="164" fontId="31" fillId="0" borderId="0" applyFont="0" applyFill="0" applyBorder="0" applyAlignment="0" applyProtection="0"/>
    <xf numFmtId="165" fontId="172" fillId="0" borderId="0" applyFont="0" applyFill="0" applyBorder="0" applyAlignment="0" applyProtection="0"/>
    <xf numFmtId="165" fontId="31" fillId="0" borderId="0" applyFont="0" applyFill="0" applyBorder="0" applyAlignment="0" applyProtection="0"/>
    <xf numFmtId="0" fontId="88" fillId="0" borderId="0" applyNumberFormat="0" applyFill="0" applyBorder="0" applyAlignment="0" applyProtection="0"/>
    <xf numFmtId="0" fontId="82" fillId="66" borderId="0" applyNumberFormat="0" applyBorder="0" applyAlignment="0" applyProtection="0"/>
    <xf numFmtId="0" fontId="82" fillId="24" borderId="0" applyNumberFormat="0" applyBorder="0" applyAlignment="0" applyProtection="0"/>
    <xf numFmtId="0" fontId="82" fillId="25" borderId="0" applyNumberFormat="0" applyBorder="0" applyAlignment="0" applyProtection="0"/>
    <xf numFmtId="0" fontId="82" fillId="64" borderId="0" applyNumberFormat="0" applyBorder="0" applyAlignment="0" applyProtection="0"/>
    <xf numFmtId="0" fontId="82" fillId="22" borderId="0" applyNumberFormat="0" applyBorder="0" applyAlignment="0" applyProtection="0"/>
    <xf numFmtId="0" fontId="82" fillId="26" borderId="0" applyNumberFormat="0" applyBorder="0" applyAlignment="0" applyProtection="0"/>
    <xf numFmtId="0" fontId="173" fillId="74" borderId="0" applyNumberFormat="0" applyBorder="0" applyAlignment="0" applyProtection="0"/>
    <xf numFmtId="0" fontId="173" fillId="75" borderId="0" applyNumberFormat="0" applyBorder="0" applyAlignment="0" applyProtection="0"/>
    <xf numFmtId="0" fontId="173" fillId="76" borderId="0" applyNumberFormat="0" applyBorder="0" applyAlignment="0" applyProtection="0"/>
    <xf numFmtId="0" fontId="82" fillId="77" borderId="0" applyNumberFormat="0" applyBorder="0" applyAlignment="0" applyProtection="0"/>
    <xf numFmtId="0" fontId="1" fillId="78" borderId="0" applyNumberFormat="0" applyBorder="0" applyAlignment="0" applyProtection="0"/>
    <xf numFmtId="0" fontId="1" fillId="78" borderId="0" applyNumberFormat="0" applyBorder="0" applyAlignment="0" applyProtection="0"/>
    <xf numFmtId="0" fontId="82" fillId="79" borderId="0" applyNumberFormat="0" applyBorder="0" applyAlignment="0" applyProtection="0"/>
    <xf numFmtId="0" fontId="82" fillId="80" borderId="0" applyNumberFormat="0" applyBorder="0" applyAlignment="0" applyProtection="0"/>
    <xf numFmtId="0" fontId="1" fillId="28" borderId="0" applyNumberFormat="0" applyBorder="0" applyAlignment="0" applyProtection="0"/>
    <xf numFmtId="0" fontId="1" fillId="38" borderId="0" applyNumberFormat="0" applyBorder="0" applyAlignment="0" applyProtection="0"/>
    <xf numFmtId="0" fontId="82" fillId="73" borderId="0" applyNumberFormat="0" applyBorder="0" applyAlignment="0" applyProtection="0"/>
    <xf numFmtId="0" fontId="82" fillId="73" borderId="0" applyNumberFormat="0" applyBorder="0" applyAlignment="0" applyProtection="0"/>
    <xf numFmtId="0" fontId="1" fillId="28" borderId="0" applyNumberFormat="0" applyBorder="0" applyAlignment="0" applyProtection="0"/>
    <xf numFmtId="0" fontId="1" fillId="72" borderId="0" applyNumberFormat="0" applyBorder="0" applyAlignment="0" applyProtection="0"/>
    <xf numFmtId="0" fontId="82" fillId="38" borderId="0" applyNumberFormat="0" applyBorder="0" applyAlignment="0" applyProtection="0"/>
    <xf numFmtId="0" fontId="82" fillId="77" borderId="0" applyNumberFormat="0" applyBorder="0" applyAlignment="0" applyProtection="0"/>
    <xf numFmtId="0" fontId="1" fillId="78" borderId="0" applyNumberFormat="0" applyBorder="0" applyAlignment="0" applyProtection="0"/>
    <xf numFmtId="0" fontId="1" fillId="38" borderId="0" applyNumberFormat="0" applyBorder="0" applyAlignment="0" applyProtection="0"/>
    <xf numFmtId="0" fontId="82" fillId="38" borderId="0" applyNumberFormat="0" applyBorder="0" applyAlignment="0" applyProtection="0"/>
    <xf numFmtId="0" fontId="82" fillId="81" borderId="0" applyNumberFormat="0" applyBorder="0" applyAlignment="0" applyProtection="0"/>
    <xf numFmtId="0" fontId="1" fillId="82" borderId="0" applyNumberFormat="0" applyBorder="0" applyAlignment="0" applyProtection="0"/>
    <xf numFmtId="0" fontId="1" fillId="78" borderId="0" applyNumberFormat="0" applyBorder="0" applyAlignment="0" applyProtection="0"/>
    <xf numFmtId="0" fontId="82" fillId="79" borderId="0" applyNumberFormat="0" applyBorder="0" applyAlignment="0" applyProtection="0"/>
    <xf numFmtId="0" fontId="82" fillId="83" borderId="0" applyNumberFormat="0" applyBorder="0" applyAlignment="0" applyProtection="0"/>
    <xf numFmtId="0" fontId="1" fillId="28" borderId="0" applyNumberFormat="0" applyBorder="0" applyAlignment="0" applyProtection="0"/>
    <xf numFmtId="0" fontId="1" fillId="84" borderId="0" applyNumberFormat="0" applyBorder="0" applyAlignment="0" applyProtection="0"/>
    <xf numFmtId="0" fontId="82" fillId="84" borderId="0" applyNumberFormat="0" applyBorder="0" applyAlignment="0" applyProtection="0"/>
    <xf numFmtId="196" fontId="18" fillId="0" borderId="0" applyFill="0" applyBorder="0" applyAlignment="0"/>
    <xf numFmtId="196" fontId="18" fillId="0" borderId="0" applyFill="0" applyBorder="0" applyAlignment="0"/>
    <xf numFmtId="246" fontId="163" fillId="0" borderId="0" applyFill="0" applyBorder="0" applyAlignment="0"/>
    <xf numFmtId="213" fontId="159" fillId="0" borderId="0" applyFill="0" applyBorder="0" applyAlignment="0"/>
    <xf numFmtId="196" fontId="18" fillId="0" borderId="0" applyFill="0" applyBorder="0" applyAlignment="0"/>
    <xf numFmtId="196" fontId="18" fillId="0" borderId="0" applyFill="0" applyBorder="0" applyAlignment="0"/>
    <xf numFmtId="251" fontId="18" fillId="0" borderId="0" applyFill="0" applyBorder="0" applyAlignment="0"/>
    <xf numFmtId="251" fontId="18" fillId="0" borderId="0" applyFill="0" applyBorder="0" applyAlignment="0"/>
    <xf numFmtId="246" fontId="163" fillId="0" borderId="0" applyFill="0" applyBorder="0" applyAlignment="0"/>
    <xf numFmtId="213" fontId="159" fillId="0" borderId="0" applyFill="0" applyBorder="0" applyAlignment="0"/>
    <xf numFmtId="0" fontId="174" fillId="17" borderId="4" applyNumberFormat="0" applyAlignment="0" applyProtection="0"/>
    <xf numFmtId="259" fontId="18" fillId="0" borderId="0" applyFont="0" applyFill="0" applyBorder="0" applyAlignment="0" applyProtection="0"/>
    <xf numFmtId="225" fontId="18" fillId="0" borderId="0" applyFont="0" applyFill="0" applyBorder="0" applyAlignment="0" applyProtection="0"/>
    <xf numFmtId="259" fontId="18" fillId="0" borderId="0" applyFont="0" applyFill="0" applyBorder="0" applyAlignment="0" applyProtection="0"/>
    <xf numFmtId="0" fontId="175" fillId="0" borderId="0"/>
    <xf numFmtId="0" fontId="99" fillId="0" borderId="0" applyNumberFormat="0" applyFill="0" applyBorder="0" applyAlignment="0" applyProtection="0"/>
    <xf numFmtId="0" fontId="49" fillId="0" borderId="0">
      <protection locked="0"/>
    </xf>
    <xf numFmtId="0" fontId="49" fillId="0" borderId="0">
      <protection locked="0"/>
    </xf>
    <xf numFmtId="260" fontId="171" fillId="0" borderId="0">
      <protection locked="0"/>
    </xf>
    <xf numFmtId="205" fontId="49" fillId="0" borderId="0">
      <protection locked="0"/>
    </xf>
    <xf numFmtId="205" fontId="49" fillId="0" borderId="0">
      <protection locked="0"/>
    </xf>
    <xf numFmtId="0" fontId="10" fillId="0" borderId="0"/>
    <xf numFmtId="205" fontId="49" fillId="0" borderId="0">
      <protection locked="0"/>
    </xf>
    <xf numFmtId="2" fontId="111" fillId="0" borderId="0" applyFill="0" applyBorder="0" applyAlignment="0" applyProtection="0"/>
    <xf numFmtId="205" fontId="49" fillId="0" borderId="0">
      <protection locked="0"/>
    </xf>
    <xf numFmtId="205" fontId="49" fillId="0" borderId="0">
      <protection locked="0"/>
    </xf>
    <xf numFmtId="0" fontId="176"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261" fontId="177" fillId="4" borderId="24">
      <alignment vertical="center"/>
    </xf>
    <xf numFmtId="0" fontId="100" fillId="55" borderId="0" applyNumberFormat="0" applyBorder="0" applyAlignment="0" applyProtection="0"/>
    <xf numFmtId="262" fontId="9" fillId="0" borderId="20"/>
    <xf numFmtId="38" fontId="24" fillId="4" borderId="0" applyNumberFormat="0" applyBorder="0" applyAlignment="0" applyProtection="0"/>
    <xf numFmtId="38" fontId="24" fillId="4" borderId="0" applyNumberFormat="0" applyBorder="0" applyAlignment="0" applyProtection="0"/>
    <xf numFmtId="0" fontId="19" fillId="85" borderId="34" applyNumberFormat="0" applyFont="0" applyBorder="0" applyAlignment="0" applyProtection="0">
      <protection locked="0"/>
    </xf>
    <xf numFmtId="0" fontId="178" fillId="0" borderId="0">
      <alignment horizontal="left"/>
    </xf>
    <xf numFmtId="0" fontId="179" fillId="0" borderId="0">
      <alignment horizontal="left"/>
    </xf>
    <xf numFmtId="0" fontId="180" fillId="0" borderId="35" applyNumberFormat="0" applyFill="0" applyAlignment="0" applyProtection="0"/>
    <xf numFmtId="0" fontId="181" fillId="0" borderId="36" applyNumberFormat="0" applyFill="0" applyAlignment="0" applyProtection="0"/>
    <xf numFmtId="0" fontId="101" fillId="0" borderId="28" applyNumberFormat="0" applyFill="0" applyAlignment="0" applyProtection="0"/>
    <xf numFmtId="0" fontId="101" fillId="0" borderId="0" applyNumberFormat="0" applyFill="0" applyBorder="0" applyAlignment="0" applyProtection="0"/>
    <xf numFmtId="0" fontId="182" fillId="0" borderId="0"/>
    <xf numFmtId="0" fontId="183" fillId="0" borderId="0"/>
    <xf numFmtId="0" fontId="179" fillId="0" borderId="0"/>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6" fillId="0" borderId="0" applyNumberFormat="0" applyFill="0" applyBorder="0" applyProtection="0">
      <alignment horizontal="left" wrapText="1"/>
    </xf>
    <xf numFmtId="0" fontId="187" fillId="86" borderId="0" applyNumberFormat="0" applyBorder="0" applyAlignment="0" applyProtection="0"/>
    <xf numFmtId="0" fontId="83" fillId="27" borderId="0" applyNumberFormat="0" applyBorder="0" applyAlignment="0" applyProtection="0"/>
    <xf numFmtId="263" fontId="18" fillId="0" borderId="0" applyFont="0" applyFill="0" applyBorder="0" applyAlignment="0" applyProtection="0"/>
    <xf numFmtId="263" fontId="18" fillId="0" borderId="0" applyFont="0" applyFill="0" applyBorder="0" applyAlignment="0" applyProtection="0"/>
    <xf numFmtId="263" fontId="18" fillId="0" borderId="0" applyFont="0" applyFill="0" applyBorder="0" applyAlignment="0" applyProtection="0"/>
    <xf numFmtId="264" fontId="18" fillId="0" borderId="0" applyFont="0" applyFill="0" applyBorder="0" applyAlignment="0" applyProtection="0"/>
    <xf numFmtId="264" fontId="18" fillId="0" borderId="0" applyFont="0" applyFill="0" applyBorder="0" applyAlignment="0" applyProtection="0"/>
    <xf numFmtId="264" fontId="18" fillId="0" borderId="0" applyFont="0" applyFill="0" applyBorder="0" applyAlignment="0" applyProtection="0"/>
    <xf numFmtId="265" fontId="18" fillId="0" borderId="0" applyFont="0" applyFill="0" applyBorder="0" applyAlignment="0" applyProtection="0"/>
    <xf numFmtId="265" fontId="18" fillId="0" borderId="0" applyFont="0" applyFill="0" applyBorder="0" applyAlignment="0" applyProtection="0"/>
    <xf numFmtId="265" fontId="18" fillId="0" borderId="0" applyFont="0" applyFill="0" applyBorder="0" applyAlignment="0" applyProtection="0"/>
    <xf numFmtId="10" fontId="24" fillId="11" borderId="3" applyNumberFormat="0" applyBorder="0" applyAlignment="0" applyProtection="0"/>
    <xf numFmtId="10" fontId="24" fillId="11" borderId="3" applyNumberFormat="0" applyBorder="0" applyAlignment="0" applyProtection="0"/>
    <xf numFmtId="0" fontId="174" fillId="17" borderId="4" applyNumberFormat="0" applyAlignment="0" applyProtection="0"/>
    <xf numFmtId="0" fontId="18" fillId="14" borderId="10" applyNumberFormat="0" applyFont="0" applyBorder="0" applyAlignment="0">
      <protection locked="0"/>
    </xf>
    <xf numFmtId="0" fontId="18" fillId="14" borderId="10" applyNumberFormat="0" applyFont="0" applyBorder="0" applyAlignment="0">
      <protection locked="0"/>
    </xf>
    <xf numFmtId="0" fontId="18" fillId="14" borderId="10" applyNumberFormat="0" applyFont="0" applyBorder="0" applyAlignment="0">
      <protection locked="0"/>
    </xf>
    <xf numFmtId="0" fontId="18" fillId="14" borderId="10" applyNumberFormat="0" applyFont="0" applyBorder="0" applyAlignment="0">
      <protection locked="0"/>
    </xf>
    <xf numFmtId="266" fontId="18" fillId="0" borderId="0" applyFont="0" applyFill="0" applyBorder="0" applyAlignment="0" applyProtection="0"/>
    <xf numFmtId="266" fontId="18" fillId="0" borderId="0" applyFont="0" applyFill="0" applyBorder="0" applyAlignment="0" applyProtection="0"/>
    <xf numFmtId="266" fontId="18" fillId="0" borderId="0" applyFont="0" applyFill="0" applyBorder="0" applyAlignment="0" applyProtection="0"/>
    <xf numFmtId="267" fontId="18" fillId="0" borderId="0" applyFont="0" applyFill="0" applyBorder="0" applyAlignment="0" applyProtection="0"/>
    <xf numFmtId="267" fontId="18" fillId="0" borderId="0" applyFont="0" applyFill="0" applyBorder="0" applyAlignment="0" applyProtection="0"/>
    <xf numFmtId="267" fontId="18" fillId="0" borderId="0" applyFont="0" applyFill="0" applyBorder="0" applyAlignment="0" applyProtection="0"/>
    <xf numFmtId="268" fontId="171" fillId="0" borderId="0">
      <protection locked="0"/>
    </xf>
    <xf numFmtId="219" fontId="171" fillId="0" borderId="0">
      <protection locked="0"/>
    </xf>
    <xf numFmtId="219" fontId="171" fillId="0" borderId="0">
      <protection locked="0"/>
    </xf>
    <xf numFmtId="0" fontId="24" fillId="0" borderId="0"/>
    <xf numFmtId="0" fontId="24" fillId="0" borderId="0"/>
    <xf numFmtId="0" fontId="24" fillId="0" borderId="0"/>
    <xf numFmtId="0" fontId="24" fillId="33" borderId="0"/>
    <xf numFmtId="0" fontId="24" fillId="33" borderId="0"/>
    <xf numFmtId="0" fontId="24" fillId="33" borderId="0"/>
    <xf numFmtId="196" fontId="18" fillId="0" borderId="0" applyFill="0" applyBorder="0" applyAlignment="0"/>
    <xf numFmtId="196" fontId="18" fillId="0" borderId="0" applyFill="0" applyBorder="0" applyAlignment="0"/>
    <xf numFmtId="246" fontId="163" fillId="0" borderId="0" applyFill="0" applyBorder="0" applyAlignment="0"/>
    <xf numFmtId="213" fontId="159" fillId="0" borderId="0" applyFill="0" applyBorder="0" applyAlignment="0"/>
    <xf numFmtId="196" fontId="18" fillId="0" borderId="0" applyFill="0" applyBorder="0" applyAlignment="0"/>
    <xf numFmtId="196" fontId="18" fillId="0" borderId="0" applyFill="0" applyBorder="0" applyAlignment="0"/>
    <xf numFmtId="251" fontId="18" fillId="0" borderId="0" applyFill="0" applyBorder="0" applyAlignment="0"/>
    <xf numFmtId="251" fontId="18" fillId="0" borderId="0" applyFill="0" applyBorder="0" applyAlignment="0"/>
    <xf numFmtId="246" fontId="163" fillId="0" borderId="0" applyFill="0" applyBorder="0" applyAlignment="0"/>
    <xf numFmtId="213" fontId="159" fillId="0" borderId="0" applyFill="0" applyBorder="0" applyAlignment="0"/>
    <xf numFmtId="212" fontId="18" fillId="0" borderId="0" applyFont="0" applyFill="0" applyBorder="0" applyAlignment="0" applyProtection="0"/>
    <xf numFmtId="212" fontId="18" fillId="0" borderId="0" applyFont="0" applyFill="0" applyBorder="0" applyAlignment="0" applyProtection="0"/>
    <xf numFmtId="38" fontId="31" fillId="0" borderId="0" applyFont="0" applyFill="0" applyBorder="0" applyAlignment="0" applyProtection="0"/>
    <xf numFmtId="38" fontId="188" fillId="0" borderId="0" applyFont="0" applyFill="0" applyBorder="0" applyAlignment="0" applyProtection="0"/>
    <xf numFmtId="38"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244" fontId="18" fillId="0" borderId="0" applyFont="0" applyFill="0" applyBorder="0" applyAlignment="0" applyProtection="0"/>
    <xf numFmtId="40" fontId="18" fillId="0" borderId="0" applyFont="0" applyFill="0" applyBorder="0" applyAlignment="0" applyProtection="0"/>
    <xf numFmtId="40" fontId="18" fillId="0" borderId="0" applyFont="0" applyFill="0" applyBorder="0" applyAlignment="0" applyProtection="0"/>
    <xf numFmtId="40"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165" fontId="189" fillId="0" borderId="0" applyFont="0" applyFill="0" applyBorder="0" applyAlignment="0" applyProtection="0"/>
    <xf numFmtId="43" fontId="1" fillId="0" borderId="0" applyFont="0" applyFill="0" applyBorder="0" applyAlignment="0" applyProtection="0"/>
    <xf numFmtId="41" fontId="161" fillId="0" borderId="0" applyFont="0" applyFill="0" applyBorder="0" applyAlignment="0" applyProtection="0"/>
    <xf numFmtId="43" fontId="161" fillId="0" borderId="0" applyFont="0" applyFill="0" applyBorder="0" applyAlignment="0" applyProtection="0"/>
    <xf numFmtId="3" fontId="110" fillId="0" borderId="12">
      <alignment horizontal="left"/>
    </xf>
    <xf numFmtId="3" fontId="110" fillId="0" borderId="12">
      <alignment horizontal="left"/>
    </xf>
    <xf numFmtId="3" fontId="110" fillId="0" borderId="12">
      <alignment horizontal="left"/>
    </xf>
    <xf numFmtId="0" fontId="190" fillId="0" borderId="7"/>
    <xf numFmtId="0" fontId="191" fillId="0" borderId="7"/>
    <xf numFmtId="0" fontId="192" fillId="0" borderId="22" applyAlignment="0">
      <alignment vertical="center"/>
    </xf>
    <xf numFmtId="269" fontId="161" fillId="0" borderId="0" applyFont="0" applyFill="0" applyBorder="0" applyAlignment="0" applyProtection="0"/>
    <xf numFmtId="270" fontId="161" fillId="0" borderId="0" applyFont="0" applyFill="0" applyBorder="0" applyAlignment="0" applyProtection="0"/>
    <xf numFmtId="203" fontId="49" fillId="0" borderId="0">
      <protection locked="0"/>
    </xf>
    <xf numFmtId="203" fontId="49" fillId="0" borderId="0">
      <protection locked="0"/>
    </xf>
    <xf numFmtId="207" fontId="49" fillId="0" borderId="0">
      <protection locked="0"/>
    </xf>
    <xf numFmtId="207" fontId="49" fillId="0" borderId="0">
      <protection locked="0"/>
    </xf>
    <xf numFmtId="0" fontId="31" fillId="0" borderId="0" applyNumberFormat="0">
      <alignment horizontal="left"/>
    </xf>
    <xf numFmtId="0" fontId="193" fillId="0" borderId="0"/>
    <xf numFmtId="0" fontId="80" fillId="0" borderId="0"/>
    <xf numFmtId="0" fontId="90" fillId="21" borderId="0" applyNumberFormat="0" applyBorder="0" applyAlignment="0" applyProtection="0"/>
    <xf numFmtId="0" fontId="102" fillId="56" borderId="0" applyNumberFormat="0" applyBorder="0" applyAlignment="0" applyProtection="0"/>
    <xf numFmtId="0" fontId="90" fillId="21" borderId="0" applyNumberFormat="0" applyBorder="0" applyAlignment="0" applyProtection="0"/>
    <xf numFmtId="271" fontId="18" fillId="0" borderId="0"/>
    <xf numFmtId="0" fontId="18" fillId="0" borderId="0"/>
    <xf numFmtId="0" fontId="18" fillId="0" borderId="0"/>
    <xf numFmtId="0" fontId="18" fillId="0" borderId="0"/>
    <xf numFmtId="0" fontId="47" fillId="0" borderId="0"/>
    <xf numFmtId="3" fontId="47" fillId="0" borderId="0"/>
    <xf numFmtId="3" fontId="18" fillId="0" borderId="0"/>
    <xf numFmtId="272" fontId="9" fillId="0" borderId="0" applyBorder="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73" fontId="18" fillId="0" borderId="0"/>
    <xf numFmtId="273" fontId="18" fillId="0" borderId="0"/>
    <xf numFmtId="0" fontId="18" fillId="0" borderId="0"/>
    <xf numFmtId="0" fontId="96" fillId="0" borderId="0"/>
    <xf numFmtId="0" fontId="18" fillId="0" borderId="0"/>
    <xf numFmtId="0" fontId="194" fillId="0" borderId="0"/>
    <xf numFmtId="0" fontId="194" fillId="0" borderId="0"/>
    <xf numFmtId="0" fontId="194" fillId="0" borderId="0"/>
    <xf numFmtId="0" fontId="195" fillId="0" borderId="0"/>
    <xf numFmtId="0" fontId="96" fillId="0" borderId="0"/>
    <xf numFmtId="0" fontId="194" fillId="0" borderId="0"/>
    <xf numFmtId="0" fontId="96" fillId="0" borderId="0"/>
    <xf numFmtId="0" fontId="18" fillId="0" borderId="0"/>
    <xf numFmtId="0" fontId="18" fillId="0" borderId="0"/>
    <xf numFmtId="0" fontId="18" fillId="0" borderId="0"/>
    <xf numFmtId="0" fontId="194" fillId="0" borderId="0"/>
    <xf numFmtId="0" fontId="18" fillId="0" borderId="0"/>
    <xf numFmtId="0" fontId="18" fillId="0" borderId="0"/>
    <xf numFmtId="0" fontId="194" fillId="0" borderId="0"/>
    <xf numFmtId="0" fontId="194" fillId="0" borderId="0"/>
    <xf numFmtId="0" fontId="18" fillId="0" borderId="0"/>
    <xf numFmtId="0" fontId="18" fillId="0" borderId="0"/>
    <xf numFmtId="0" fontId="194" fillId="0" borderId="0"/>
    <xf numFmtId="0" fontId="194" fillId="0" borderId="0"/>
    <xf numFmtId="0" fontId="18" fillId="0" borderId="0"/>
    <xf numFmtId="0" fontId="18" fillId="0" borderId="0"/>
    <xf numFmtId="0" fontId="47" fillId="0" borderId="0"/>
    <xf numFmtId="0" fontId="1" fillId="0" borderId="0"/>
    <xf numFmtId="0" fontId="18" fillId="0" borderId="0"/>
    <xf numFmtId="0" fontId="96" fillId="0" borderId="0"/>
    <xf numFmtId="0" fontId="18" fillId="0" borderId="0"/>
    <xf numFmtId="274" fontId="18" fillId="0" borderId="0"/>
    <xf numFmtId="0" fontId="96" fillId="0" borderId="0"/>
    <xf numFmtId="0" fontId="96" fillId="0" borderId="0"/>
    <xf numFmtId="0" fontId="96" fillId="0" borderId="0"/>
    <xf numFmtId="0" fontId="18" fillId="0" borderId="0"/>
    <xf numFmtId="0" fontId="96" fillId="0" borderId="0"/>
    <xf numFmtId="0" fontId="18" fillId="0" borderId="0"/>
    <xf numFmtId="0" fontId="96" fillId="0" borderId="0"/>
    <xf numFmtId="0" fontId="96" fillId="0" borderId="0"/>
    <xf numFmtId="0" fontId="96" fillId="0" borderId="0"/>
    <xf numFmtId="0" fontId="96" fillId="0" borderId="0"/>
    <xf numFmtId="0" fontId="96" fillId="0" borderId="0"/>
    <xf numFmtId="0" fontId="189" fillId="0" borderId="0"/>
    <xf numFmtId="0" fontId="96" fillId="0" borderId="0"/>
    <xf numFmtId="0" fontId="96" fillId="0" borderId="0"/>
    <xf numFmtId="0" fontId="96" fillId="0" borderId="0"/>
    <xf numFmtId="0" fontId="96" fillId="0" borderId="0"/>
    <xf numFmtId="0" fontId="96" fillId="0" borderId="0"/>
    <xf numFmtId="14" fontId="19" fillId="0" borderId="37">
      <alignment horizontal="center"/>
    </xf>
    <xf numFmtId="0" fontId="194" fillId="18" borderId="30" applyNumberFormat="0" applyFont="0" applyAlignment="0" applyProtection="0"/>
    <xf numFmtId="0" fontId="194" fillId="18" borderId="30" applyNumberFormat="0" applyFont="0" applyAlignment="0" applyProtection="0"/>
    <xf numFmtId="0" fontId="194" fillId="18" borderId="30" applyNumberFormat="0" applyFont="0" applyAlignment="0" applyProtection="0"/>
    <xf numFmtId="0" fontId="194" fillId="18" borderId="30" applyNumberFormat="0" applyFont="0" applyAlignment="0" applyProtection="0"/>
    <xf numFmtId="0" fontId="196" fillId="18" borderId="30" applyNumberFormat="0" applyFont="0" applyAlignment="0" applyProtection="0"/>
    <xf numFmtId="0" fontId="18" fillId="28" borderId="30" applyNumberFormat="0" applyFont="0" applyAlignment="0" applyProtection="0"/>
    <xf numFmtId="0" fontId="18" fillId="28" borderId="30" applyNumberFormat="0" applyFont="0" applyAlignment="0" applyProtection="0"/>
    <xf numFmtId="0" fontId="18" fillId="28" borderId="30" applyNumberFormat="0" applyFont="0" applyAlignment="0" applyProtection="0"/>
    <xf numFmtId="0" fontId="18" fillId="0" borderId="0"/>
    <xf numFmtId="0" fontId="18" fillId="0" borderId="0"/>
    <xf numFmtId="0" fontId="18" fillId="0" borderId="0"/>
    <xf numFmtId="0" fontId="18" fillId="0" borderId="0"/>
    <xf numFmtId="0" fontId="91" fillId="16" borderId="14" applyNumberFormat="0" applyAlignment="0" applyProtection="0"/>
    <xf numFmtId="0" fontId="18" fillId="34" borderId="0"/>
    <xf numFmtId="0" fontId="18" fillId="34" borderId="0"/>
    <xf numFmtId="275" fontId="197" fillId="0" borderId="15" applyFont="0" applyBorder="0" applyAlignment="0">
      <alignment vertical="center"/>
    </xf>
    <xf numFmtId="216" fontId="18" fillId="0" borderId="15" applyFont="0" applyBorder="0" applyAlignment="0">
      <alignment vertical="center"/>
    </xf>
    <xf numFmtId="14" fontId="155" fillId="0" borderId="0">
      <alignment horizontal="center" wrapText="1"/>
      <protection locked="0"/>
    </xf>
    <xf numFmtId="14" fontId="105" fillId="0" borderId="0">
      <alignment horizontal="center" wrapText="1"/>
      <protection locked="0"/>
    </xf>
    <xf numFmtId="199" fontId="18" fillId="0" borderId="16" applyFont="0" applyFill="0" applyBorder="0" applyAlignment="0" applyProtection="0"/>
    <xf numFmtId="199" fontId="18" fillId="0" borderId="16" applyFont="0" applyFill="0" applyBorder="0" applyAlignment="0" applyProtection="0"/>
    <xf numFmtId="200" fontId="18" fillId="0" borderId="0" applyFont="0" applyFill="0" applyBorder="0" applyAlignment="0" applyProtection="0"/>
    <xf numFmtId="200" fontId="18" fillId="0" borderId="0" applyFont="0" applyFill="0" applyBorder="0" applyAlignment="0" applyProtection="0"/>
    <xf numFmtId="184" fontId="51" fillId="0" borderId="0" applyFont="0" applyFill="0" applyBorder="0" applyAlignment="0" applyProtection="0"/>
    <xf numFmtId="178" fontId="18" fillId="0" borderId="0" applyFont="0" applyFill="0" applyBorder="0" applyAlignment="0" applyProtection="0"/>
    <xf numFmtId="178"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0" fontId="31" fillId="0" borderId="0" applyFont="0" applyFill="0" applyBorder="0" applyAlignment="0" applyProtection="0"/>
    <xf numFmtId="10" fontId="31" fillId="0" borderId="0" applyFont="0" applyFill="0" applyBorder="0" applyAlignment="0" applyProtection="0"/>
    <xf numFmtId="204" fontId="49" fillId="0" borderId="0">
      <protection locked="0"/>
    </xf>
    <xf numFmtId="10" fontId="111" fillId="0" borderId="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109" fillId="0" borderId="0" applyNumberFormat="0" applyFill="0" applyBorder="0">
      <protection locked="0"/>
    </xf>
    <xf numFmtId="9" fontId="18" fillId="0" borderId="0" applyFont="0" applyFill="0" applyBorder="0" applyAlignment="0" applyProtection="0"/>
    <xf numFmtId="9" fontId="189" fillId="0" borderId="0" applyFont="0" applyFill="0" applyBorder="0" applyAlignment="0" applyProtection="0"/>
    <xf numFmtId="9" fontId="18" fillId="0" borderId="0" applyFont="0" applyFill="0" applyBorder="0" applyAlignment="0" applyProtection="0"/>
    <xf numFmtId="9" fontId="4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95" fillId="0" borderId="0" applyFont="0" applyFill="0" applyBorder="0" applyAlignment="0" applyProtection="0"/>
    <xf numFmtId="202" fontId="49" fillId="0" borderId="0">
      <protection locked="0"/>
    </xf>
    <xf numFmtId="4" fontId="111" fillId="0" borderId="0" applyFill="0" applyBorder="0" applyAlignment="0" applyProtection="0"/>
    <xf numFmtId="204" fontId="49" fillId="0" borderId="0">
      <protection locked="0"/>
    </xf>
    <xf numFmtId="204" fontId="49" fillId="0" borderId="0">
      <protection locked="0"/>
    </xf>
    <xf numFmtId="276" fontId="18" fillId="0" borderId="0" applyFont="0" applyFill="0" applyBorder="0" applyAlignment="0" applyProtection="0"/>
    <xf numFmtId="276" fontId="18" fillId="0" borderId="0" applyFont="0" applyFill="0" applyBorder="0" applyAlignment="0" applyProtection="0"/>
    <xf numFmtId="276" fontId="18" fillId="0" borderId="0" applyFont="0" applyFill="0" applyBorder="0" applyAlignment="0" applyProtection="0"/>
    <xf numFmtId="179" fontId="18" fillId="0" borderId="0" applyFill="0" applyBorder="0" applyAlignment="0"/>
    <xf numFmtId="277" fontId="31" fillId="0" borderId="0" applyFill="0" applyBorder="0" applyAlignment="0"/>
    <xf numFmtId="179" fontId="18" fillId="0" borderId="0" applyFill="0" applyBorder="0" applyAlignment="0"/>
    <xf numFmtId="278" fontId="31" fillId="0" borderId="0" applyFill="0" applyBorder="0" applyAlignment="0"/>
    <xf numFmtId="179" fontId="18" fillId="0" borderId="0" applyFill="0" applyBorder="0" applyAlignment="0"/>
    <xf numFmtId="277" fontId="31" fillId="0" borderId="0" applyFill="0" applyBorder="0" applyAlignment="0"/>
    <xf numFmtId="179" fontId="18" fillId="0" borderId="0" applyFill="0" applyBorder="0" applyAlignment="0"/>
    <xf numFmtId="181" fontId="18" fillId="0" borderId="0" applyFill="0" applyBorder="0" applyAlignment="0"/>
    <xf numFmtId="279" fontId="31" fillId="0" borderId="0" applyFill="0" applyBorder="0" applyAlignment="0"/>
    <xf numFmtId="181" fontId="18" fillId="0" borderId="0" applyFill="0" applyBorder="0" applyAlignment="0"/>
    <xf numFmtId="278" fontId="31" fillId="0" borderId="0" applyFill="0" applyBorder="0" applyAlignment="0"/>
    <xf numFmtId="9" fontId="18" fillId="0" borderId="0" applyFont="0" applyFill="0" applyBorder="0" applyAlignment="0" applyProtection="0"/>
    <xf numFmtId="9" fontId="18" fillId="0" borderId="0" applyNumberFormat="0" applyFill="0" applyBorder="0" applyAlignment="0" applyProtection="0"/>
    <xf numFmtId="0" fontId="31"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7">
      <alignment horizontal="center"/>
    </xf>
    <xf numFmtId="0" fontId="108" fillId="0" borderId="7">
      <alignment horizontal="center"/>
    </xf>
    <xf numFmtId="3" fontId="31" fillId="0" borderId="0" applyFont="0" applyFill="0" applyBorder="0" applyAlignment="0" applyProtection="0"/>
    <xf numFmtId="0" fontId="31" fillId="35" borderId="0" applyNumberFormat="0" applyFont="0" applyBorder="0" applyAlignment="0" applyProtection="0"/>
    <xf numFmtId="202" fontId="49" fillId="0" borderId="0">
      <protection locked="0"/>
    </xf>
    <xf numFmtId="202" fontId="49" fillId="0" borderId="0">
      <protection locked="0"/>
    </xf>
    <xf numFmtId="206" fontId="49" fillId="0" borderId="0">
      <protection locked="0"/>
    </xf>
    <xf numFmtId="206" fontId="49" fillId="0" borderId="0">
      <protection locked="0"/>
    </xf>
    <xf numFmtId="37" fontId="31" fillId="0" borderId="0"/>
    <xf numFmtId="213" fontId="47" fillId="0" borderId="0"/>
    <xf numFmtId="213" fontId="18" fillId="0" borderId="0"/>
    <xf numFmtId="214" fontId="198" fillId="0" borderId="0"/>
    <xf numFmtId="214" fontId="115" fillId="0" borderId="0"/>
    <xf numFmtId="0" fontId="199" fillId="0" borderId="38" applyAlignment="0">
      <alignment vertical="center" wrapText="1"/>
    </xf>
    <xf numFmtId="0" fontId="200" fillId="0" borderId="39">
      <alignment horizontal="center" vertical="center" wrapText="1"/>
    </xf>
    <xf numFmtId="0" fontId="200" fillId="0" borderId="38">
      <alignment horizontal="center" vertical="center" wrapText="1"/>
    </xf>
    <xf numFmtId="0" fontId="67" fillId="0" borderId="0"/>
    <xf numFmtId="0" fontId="91" fillId="16" borderId="14" applyNumberFormat="0" applyAlignment="0" applyProtection="0"/>
    <xf numFmtId="0" fontId="91" fillId="87" borderId="14" applyNumberFormat="0" applyAlignment="0" applyProtection="0"/>
    <xf numFmtId="4" fontId="9" fillId="37" borderId="14" applyNumberFormat="0" applyProtection="0">
      <alignment vertical="center"/>
    </xf>
    <xf numFmtId="4" fontId="201" fillId="37" borderId="14" applyNumberFormat="0" applyProtection="0">
      <alignment vertical="center"/>
    </xf>
    <xf numFmtId="4" fontId="9" fillId="37" borderId="14" applyNumberFormat="0" applyProtection="0">
      <alignment horizontal="left" vertical="center" indent="1"/>
    </xf>
    <xf numFmtId="4" fontId="9" fillId="37" borderId="14" applyNumberFormat="0" applyProtection="0">
      <alignment horizontal="left" vertical="center" indent="1"/>
    </xf>
    <xf numFmtId="0" fontId="18" fillId="7" borderId="14" applyNumberFormat="0" applyProtection="0">
      <alignment horizontal="left" vertical="center" indent="1"/>
    </xf>
    <xf numFmtId="0" fontId="47" fillId="7" borderId="14" applyNumberFormat="0" applyProtection="0">
      <alignment horizontal="left" vertical="center" indent="1"/>
    </xf>
    <xf numFmtId="4" fontId="9" fillId="39" borderId="14" applyNumberFormat="0" applyProtection="0">
      <alignment horizontal="right" vertical="center"/>
    </xf>
    <xf numFmtId="4" fontId="9" fillId="2" borderId="14" applyNumberFormat="0" applyProtection="0">
      <alignment horizontal="right" vertical="center"/>
    </xf>
    <xf numFmtId="4" fontId="9" fillId="12" borderId="14" applyNumberFormat="0" applyProtection="0">
      <alignment horizontal="right" vertical="center"/>
    </xf>
    <xf numFmtId="4" fontId="9" fillId="41" borderId="14" applyNumberFormat="0" applyProtection="0">
      <alignment horizontal="right" vertical="center"/>
    </xf>
    <xf numFmtId="4" fontId="9" fillId="88" borderId="14" applyNumberFormat="0" applyProtection="0">
      <alignment horizontal="right" vertical="center"/>
    </xf>
    <xf numFmtId="4" fontId="9" fillId="89" borderId="14" applyNumberFormat="0" applyProtection="0">
      <alignment horizontal="right" vertical="center"/>
    </xf>
    <xf numFmtId="4" fontId="9" fillId="90" borderId="14" applyNumberFormat="0" applyProtection="0">
      <alignment horizontal="right" vertical="center"/>
    </xf>
    <xf numFmtId="4" fontId="9" fillId="68" borderId="14" applyNumberFormat="0" applyProtection="0">
      <alignment horizontal="right" vertical="center"/>
    </xf>
    <xf numFmtId="4" fontId="9" fillId="3" borderId="14" applyNumberFormat="0" applyProtection="0">
      <alignment horizontal="right" vertical="center"/>
    </xf>
    <xf numFmtId="4" fontId="93" fillId="91" borderId="14" applyNumberFormat="0" applyProtection="0">
      <alignment horizontal="left" vertical="center" indent="1"/>
    </xf>
    <xf numFmtId="4" fontId="9" fillId="92" borderId="40" applyNumberFormat="0" applyProtection="0">
      <alignment horizontal="left" vertical="center" indent="1"/>
    </xf>
    <xf numFmtId="4" fontId="94" fillId="8" borderId="0" applyNumberFormat="0" applyProtection="0">
      <alignment horizontal="left" vertical="center" indent="1"/>
    </xf>
    <xf numFmtId="4" fontId="94" fillId="8" borderId="0" applyNumberFormat="0" applyProtection="0">
      <alignment horizontal="left" vertical="center" indent="1"/>
    </xf>
    <xf numFmtId="4" fontId="94" fillId="8" borderId="0" applyNumberFormat="0" applyProtection="0">
      <alignment horizontal="left" vertical="center" indent="1"/>
    </xf>
    <xf numFmtId="0" fontId="18" fillId="7" borderId="14" applyNumberFormat="0" applyProtection="0">
      <alignment horizontal="left" vertical="center" indent="1"/>
    </xf>
    <xf numFmtId="0" fontId="18" fillId="7" borderId="14" applyNumberFormat="0" applyProtection="0">
      <alignment horizontal="left" vertical="center" indent="1"/>
    </xf>
    <xf numFmtId="0" fontId="18" fillId="7" borderId="14" applyNumberFormat="0" applyProtection="0">
      <alignment horizontal="left" vertical="center" indent="1"/>
    </xf>
    <xf numFmtId="4" fontId="202" fillId="92" borderId="14" applyNumberFormat="0" applyProtection="0">
      <alignment horizontal="left" vertical="center" indent="1"/>
    </xf>
    <xf numFmtId="4" fontId="9" fillId="92" borderId="14" applyNumberFormat="0" applyProtection="0">
      <alignment horizontal="left" vertical="center" indent="1"/>
    </xf>
    <xf numFmtId="4" fontId="202" fillId="40" borderId="14" applyNumberFormat="0" applyProtection="0">
      <alignment horizontal="left" vertical="center" indent="1"/>
    </xf>
    <xf numFmtId="4" fontId="9" fillId="40" borderId="14" applyNumberFormat="0" applyProtection="0">
      <alignment horizontal="left" vertical="center" indent="1"/>
    </xf>
    <xf numFmtId="0" fontId="18" fillId="40" borderId="14" applyNumberFormat="0" applyProtection="0">
      <alignment horizontal="left" vertical="center" indent="1"/>
    </xf>
    <xf numFmtId="0" fontId="47" fillId="40" borderId="14" applyNumberFormat="0" applyProtection="0">
      <alignment horizontal="left" vertical="center" indent="1"/>
    </xf>
    <xf numFmtId="0" fontId="18" fillId="40" borderId="14" applyNumberFormat="0" applyProtection="0">
      <alignment horizontal="left" vertical="center" indent="1"/>
    </xf>
    <xf numFmtId="0" fontId="18" fillId="40" borderId="14" applyNumberFormat="0" applyProtection="0">
      <alignment horizontal="left" vertical="center" indent="1"/>
    </xf>
    <xf numFmtId="0" fontId="18" fillId="40" borderId="14" applyNumberFormat="0" applyProtection="0">
      <alignment horizontal="left" vertical="center" indent="1"/>
    </xf>
    <xf numFmtId="0" fontId="18" fillId="40" borderId="14" applyNumberFormat="0" applyProtection="0">
      <alignment horizontal="left" vertical="center" indent="1"/>
    </xf>
    <xf numFmtId="0" fontId="18" fillId="6" borderId="14" applyNumberFormat="0" applyProtection="0">
      <alignment horizontal="left" vertical="center" indent="1"/>
    </xf>
    <xf numFmtId="0" fontId="47" fillId="6" borderId="14" applyNumberFormat="0" applyProtection="0">
      <alignment horizontal="left" vertical="center" indent="1"/>
    </xf>
    <xf numFmtId="0" fontId="18" fillId="6" borderId="14" applyNumberFormat="0" applyProtection="0">
      <alignment horizontal="left" vertical="center" indent="1"/>
    </xf>
    <xf numFmtId="0" fontId="18" fillId="6" borderId="14" applyNumberFormat="0" applyProtection="0">
      <alignment horizontal="left" vertical="center" indent="1"/>
    </xf>
    <xf numFmtId="0" fontId="18" fillId="6" borderId="14" applyNumberFormat="0" applyProtection="0">
      <alignment horizontal="left" vertical="center" indent="1"/>
    </xf>
    <xf numFmtId="0" fontId="18" fillId="6" borderId="14" applyNumberFormat="0" applyProtection="0">
      <alignment horizontal="left" vertical="center" indent="1"/>
    </xf>
    <xf numFmtId="0" fontId="18" fillId="4" borderId="14" applyNumberFormat="0" applyProtection="0">
      <alignment horizontal="left" vertical="center" indent="1"/>
    </xf>
    <xf numFmtId="0" fontId="47" fillId="4" borderId="14" applyNumberFormat="0" applyProtection="0">
      <alignment horizontal="left" vertical="center" indent="1"/>
    </xf>
    <xf numFmtId="0" fontId="18" fillId="4" borderId="14" applyNumberFormat="0" applyProtection="0">
      <alignment horizontal="left" vertical="center" indent="1"/>
    </xf>
    <xf numFmtId="0" fontId="18" fillId="4" borderId="14" applyNumberFormat="0" applyProtection="0">
      <alignment horizontal="left" vertical="center" indent="1"/>
    </xf>
    <xf numFmtId="0" fontId="18" fillId="4" borderId="14" applyNumberFormat="0" applyProtection="0">
      <alignment horizontal="left" vertical="center" indent="1"/>
    </xf>
    <xf numFmtId="0" fontId="18" fillId="4" borderId="14" applyNumberFormat="0" applyProtection="0">
      <alignment horizontal="left" vertical="center" indent="1"/>
    </xf>
    <xf numFmtId="0" fontId="18" fillId="7" borderId="14" applyNumberFormat="0" applyProtection="0">
      <alignment horizontal="left" vertical="center" indent="1"/>
    </xf>
    <xf numFmtId="0" fontId="47" fillId="7" borderId="14" applyNumberFormat="0" applyProtection="0">
      <alignment horizontal="left" vertical="center" indent="1"/>
    </xf>
    <xf numFmtId="0" fontId="18" fillId="7" borderId="14" applyNumberFormat="0" applyProtection="0">
      <alignment horizontal="left" vertical="center" indent="1"/>
    </xf>
    <xf numFmtId="0" fontId="18" fillId="7" borderId="14" applyNumberFormat="0" applyProtection="0">
      <alignment horizontal="left" vertical="center" indent="1"/>
    </xf>
    <xf numFmtId="0" fontId="18" fillId="7" borderId="14" applyNumberFormat="0" applyProtection="0">
      <alignment horizontal="left" vertical="center" indent="1"/>
    </xf>
    <xf numFmtId="0" fontId="18" fillId="7" borderId="14" applyNumberFormat="0" applyProtection="0">
      <alignment horizontal="left" vertical="center" indent="1"/>
    </xf>
    <xf numFmtId="4" fontId="9" fillId="11" borderId="14" applyNumberFormat="0" applyProtection="0">
      <alignment vertical="center"/>
    </xf>
    <xf numFmtId="4" fontId="201" fillId="11" borderId="14" applyNumberFormat="0" applyProtection="0">
      <alignment vertical="center"/>
    </xf>
    <xf numFmtId="4" fontId="9" fillId="11" borderId="14" applyNumberFormat="0" applyProtection="0">
      <alignment horizontal="left" vertical="center" indent="1"/>
    </xf>
    <xf numFmtId="4" fontId="9" fillId="11" borderId="14" applyNumberFormat="0" applyProtection="0">
      <alignment horizontal="left" vertical="center" indent="1"/>
    </xf>
    <xf numFmtId="4" fontId="9" fillId="92" borderId="14" applyNumberFormat="0" applyProtection="0">
      <alignment horizontal="right" vertical="center"/>
    </xf>
    <xf numFmtId="4" fontId="201" fillId="92" borderId="14" applyNumberFormat="0" applyProtection="0">
      <alignment horizontal="right" vertical="center"/>
    </xf>
    <xf numFmtId="0" fontId="18" fillId="7" borderId="14" applyNumberFormat="0" applyProtection="0">
      <alignment horizontal="left" vertical="center" indent="1"/>
    </xf>
    <xf numFmtId="0" fontId="47" fillId="7" borderId="14" applyNumberFormat="0" applyProtection="0">
      <alignment horizontal="left" vertical="center" indent="1"/>
    </xf>
    <xf numFmtId="0" fontId="18" fillId="7" borderId="14" applyNumberFormat="0" applyProtection="0">
      <alignment horizontal="left" vertical="center" indent="1"/>
    </xf>
    <xf numFmtId="0" fontId="18" fillId="7" borderId="14" applyNumberFormat="0" applyProtection="0">
      <alignment horizontal="left" vertical="center" indent="1"/>
    </xf>
    <xf numFmtId="0" fontId="47" fillId="7" borderId="14" applyNumberFormat="0" applyProtection="0">
      <alignment horizontal="left" vertical="center" indent="1"/>
    </xf>
    <xf numFmtId="0" fontId="18" fillId="7" borderId="14" applyNumberFormat="0" applyProtection="0">
      <alignment horizontal="left" vertical="center" indent="1"/>
    </xf>
    <xf numFmtId="0" fontId="203" fillId="0" borderId="0"/>
    <xf numFmtId="0" fontId="204" fillId="0" borderId="0"/>
    <xf numFmtId="0" fontId="204" fillId="0" borderId="0"/>
    <xf numFmtId="4" fontId="205" fillId="92" borderId="14" applyNumberFormat="0" applyProtection="0">
      <alignment horizontal="right" vertical="center"/>
    </xf>
    <xf numFmtId="4" fontId="205" fillId="92" borderId="14" applyNumberFormat="0" applyProtection="0">
      <alignment horizontal="right" vertical="center"/>
    </xf>
    <xf numFmtId="0" fontId="206" fillId="0" borderId="41"/>
    <xf numFmtId="0" fontId="206" fillId="0" borderId="41"/>
    <xf numFmtId="0" fontId="206" fillId="0" borderId="41"/>
    <xf numFmtId="178" fontId="18" fillId="0" borderId="0">
      <protection locked="0"/>
    </xf>
    <xf numFmtId="172" fontId="18" fillId="0" borderId="0">
      <protection locked="0"/>
    </xf>
    <xf numFmtId="178" fontId="18" fillId="0" borderId="0">
      <protection locked="0"/>
    </xf>
    <xf numFmtId="172" fontId="18" fillId="0" borderId="0">
      <protection locked="0"/>
    </xf>
    <xf numFmtId="0" fontId="207" fillId="0" borderId="0"/>
    <xf numFmtId="0" fontId="207" fillId="0" borderId="0"/>
    <xf numFmtId="0" fontId="207" fillId="0" borderId="0"/>
    <xf numFmtId="193" fontId="31" fillId="0" borderId="0">
      <alignment horizontal="center"/>
    </xf>
    <xf numFmtId="0" fontId="18" fillId="0" borderId="0"/>
    <xf numFmtId="0" fontId="119" fillId="0" borderId="0"/>
    <xf numFmtId="0" fontId="24" fillId="0" borderId="0"/>
    <xf numFmtId="0" fontId="119" fillId="0" borderId="0"/>
    <xf numFmtId="0" fontId="24" fillId="0" borderId="0"/>
    <xf numFmtId="0" fontId="119" fillId="0" borderId="0"/>
    <xf numFmtId="0" fontId="24" fillId="0" borderId="0"/>
    <xf numFmtId="0" fontId="119" fillId="0" borderId="0"/>
    <xf numFmtId="0" fontId="24" fillId="0" borderId="0"/>
    <xf numFmtId="0" fontId="119" fillId="0" borderId="0"/>
    <xf numFmtId="0" fontId="24" fillId="0" borderId="0"/>
    <xf numFmtId="1" fontId="18" fillId="0" borderId="0" applyNumberFormat="0" applyFill="0" applyBorder="0" applyAlignment="0" applyProtection="0"/>
    <xf numFmtId="0" fontId="190" fillId="0" borderId="0"/>
    <xf numFmtId="0" fontId="191" fillId="0" borderId="0"/>
    <xf numFmtId="0" fontId="38" fillId="0" borderId="42"/>
    <xf numFmtId="0" fontId="38" fillId="0" borderId="42"/>
    <xf numFmtId="219" fontId="171" fillId="0" borderId="17">
      <protection locked="0"/>
    </xf>
    <xf numFmtId="215" fontId="47" fillId="0" borderId="3"/>
    <xf numFmtId="215" fontId="18" fillId="0" borderId="3"/>
    <xf numFmtId="0" fontId="46" fillId="0" borderId="3">
      <alignment horizontal="center"/>
    </xf>
    <xf numFmtId="215" fontId="47" fillId="0" borderId="0" applyFont="0" applyBorder="0"/>
    <xf numFmtId="215" fontId="18" fillId="0" borderId="0" applyFont="0" applyBorder="0"/>
    <xf numFmtId="0" fontId="208" fillId="0" borderId="0"/>
    <xf numFmtId="0" fontId="208" fillId="0" borderId="0"/>
    <xf numFmtId="0" fontId="92" fillId="0" borderId="0" applyNumberFormat="0" applyFill="0" applyBorder="0" applyAlignment="0" applyProtection="0"/>
    <xf numFmtId="0" fontId="209" fillId="0" borderId="0" applyNumberFormat="0" applyFill="0" applyBorder="0" applyAlignment="0" applyProtection="0"/>
    <xf numFmtId="0" fontId="86" fillId="0" borderId="0" applyNumberFormat="0" applyFill="0" applyBorder="0" applyAlignment="0" applyProtection="0"/>
    <xf numFmtId="182" fontId="18" fillId="0" borderId="0" applyFill="0" applyBorder="0" applyAlignment="0"/>
    <xf numFmtId="280" fontId="31" fillId="0" borderId="0" applyFill="0" applyBorder="0" applyAlignment="0"/>
    <xf numFmtId="182" fontId="18" fillId="0" borderId="0" applyFill="0" applyBorder="0" applyAlignment="0"/>
    <xf numFmtId="183" fontId="18" fillId="0" borderId="0" applyFill="0" applyBorder="0" applyAlignment="0"/>
    <xf numFmtId="281" fontId="31" fillId="0" borderId="0" applyFill="0" applyBorder="0" applyAlignment="0"/>
    <xf numFmtId="183" fontId="18" fillId="0" borderId="0" applyFill="0" applyBorder="0" applyAlignment="0"/>
    <xf numFmtId="0" fontId="92" fillId="0" borderId="0" applyNumberFormat="0" applyFill="0" applyBorder="0" applyAlignment="0" applyProtection="0"/>
    <xf numFmtId="0" fontId="92" fillId="0" borderId="0" applyNumberFormat="0" applyFill="0" applyBorder="0" applyAlignment="0" applyProtection="0"/>
    <xf numFmtId="0" fontId="86"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282" fontId="210" fillId="0" borderId="23" applyFont="0" applyFill="0" applyBorder="0" applyAlignment="0" applyProtection="0">
      <alignment horizontal="right"/>
    </xf>
    <xf numFmtId="0" fontId="211" fillId="0" borderId="0" applyFill="0" applyBorder="0" applyProtection="0">
      <alignment horizontal="left" vertical="top"/>
    </xf>
    <xf numFmtId="0" fontId="212" fillId="0" borderId="0" applyNumberFormat="0" applyFill="0" applyBorder="0" applyProtection="0">
      <alignment horizontal="left"/>
    </xf>
    <xf numFmtId="0" fontId="213" fillId="0" borderId="0" applyNumberFormat="0" applyFill="0" applyBorder="0" applyAlignment="0" applyProtection="0"/>
    <xf numFmtId="0" fontId="214" fillId="16" borderId="0"/>
    <xf numFmtId="0" fontId="214" fillId="16" borderId="0"/>
    <xf numFmtId="0" fontId="214" fillId="16" borderId="0"/>
    <xf numFmtId="0" fontId="215" fillId="0" borderId="0"/>
    <xf numFmtId="0" fontId="215" fillId="0" borderId="0"/>
    <xf numFmtId="0" fontId="215" fillId="0" borderId="0"/>
    <xf numFmtId="0" fontId="216" fillId="0" borderId="43" applyNumberFormat="0" applyFill="0" applyAlignment="0" applyProtection="0"/>
    <xf numFmtId="0" fontId="217" fillId="0" borderId="44" applyNumberFormat="0" applyFill="0" applyAlignment="0" applyProtection="0"/>
    <xf numFmtId="0" fontId="106" fillId="0" borderId="29" applyNumberFormat="0" applyFill="0" applyAlignment="0" applyProtection="0"/>
    <xf numFmtId="0" fontId="106"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216" fillId="0" borderId="43" applyNumberFormat="0" applyFill="0" applyAlignment="0" applyProtection="0"/>
    <xf numFmtId="0" fontId="217" fillId="0" borderId="44" applyNumberFormat="0" applyFill="0" applyAlignment="0" applyProtection="0"/>
    <xf numFmtId="0" fontId="106" fillId="0" borderId="29" applyNumberFormat="0" applyFill="0" applyAlignment="0" applyProtection="0"/>
    <xf numFmtId="0" fontId="106" fillId="0" borderId="0" applyNumberFormat="0" applyFill="0" applyBorder="0" applyAlignment="0" applyProtection="0"/>
    <xf numFmtId="0" fontId="219" fillId="0" borderId="0" applyNumberFormat="0" applyFill="0" applyBorder="0" applyAlignment="0" applyProtection="0"/>
    <xf numFmtId="283" fontId="220" fillId="0" borderId="0">
      <protection locked="0"/>
    </xf>
    <xf numFmtId="0" fontId="116" fillId="0" borderId="0" applyNumberFormat="0" applyFill="0" applyBorder="0" applyAlignment="0" applyProtection="0"/>
    <xf numFmtId="283" fontId="220" fillId="0" borderId="0">
      <protection locked="0"/>
    </xf>
    <xf numFmtId="283" fontId="220" fillId="0" borderId="0">
      <protection locked="0"/>
    </xf>
    <xf numFmtId="283" fontId="220" fillId="0" borderId="0">
      <protection locked="0"/>
    </xf>
    <xf numFmtId="0" fontId="117" fillId="0" borderId="0" applyNumberFormat="0" applyFill="0" applyBorder="0" applyAlignment="0" applyProtection="0"/>
    <xf numFmtId="283" fontId="220" fillId="0" borderId="0">
      <protection locked="0"/>
    </xf>
    <xf numFmtId="283" fontId="220" fillId="0" borderId="0">
      <protection locked="0"/>
    </xf>
    <xf numFmtId="245" fontId="18" fillId="0" borderId="0" applyBorder="0"/>
    <xf numFmtId="245" fontId="18" fillId="0" borderId="0" applyBorder="0"/>
    <xf numFmtId="245" fontId="18" fillId="0" borderId="0" applyBorder="0"/>
    <xf numFmtId="0" fontId="118" fillId="0" borderId="45" applyNumberFormat="0" applyFill="0" applyAlignment="0" applyProtection="0"/>
    <xf numFmtId="0" fontId="173" fillId="0" borderId="46" applyNumberFormat="0" applyFill="0" applyAlignment="0" applyProtection="0"/>
    <xf numFmtId="0" fontId="221" fillId="0" borderId="25" applyNumberFormat="0" applyFont="0" applyBorder="0" applyAlignment="0">
      <alignment horizontal="center" vertical="top" wrapText="1"/>
    </xf>
    <xf numFmtId="0" fontId="18" fillId="0" borderId="0" applyFont="0" applyFill="0" applyBorder="0" applyAlignment="0" applyProtection="0"/>
    <xf numFmtId="0" fontId="18" fillId="0" borderId="0" applyFont="0" applyFill="0" applyBorder="0" applyAlignment="0" applyProtection="0"/>
    <xf numFmtId="197" fontId="77" fillId="0" borderId="0">
      <alignment horizontal="left"/>
    </xf>
    <xf numFmtId="0" fontId="51" fillId="0" borderId="47"/>
    <xf numFmtId="201" fontId="18" fillId="0" borderId="18" applyFont="0" applyFill="0" applyBorder="0" applyAlignment="0" applyProtection="0">
      <alignment horizontal="right"/>
      <protection locked="0"/>
    </xf>
    <xf numFmtId="0" fontId="83" fillId="27" borderId="0" applyNumberFormat="0" applyBorder="0" applyAlignment="0" applyProtection="0"/>
    <xf numFmtId="0" fontId="87" fillId="31" borderId="0" applyNumberFormat="0" applyBorder="0" applyAlignment="0" applyProtection="0"/>
    <xf numFmtId="284" fontId="18" fillId="0" borderId="0" applyFont="0" applyFill="0" applyBorder="0" applyAlignment="0" applyProtection="0"/>
    <xf numFmtId="174" fontId="31" fillId="0" borderId="0" applyFont="0" applyFill="0" applyBorder="0" applyAlignment="0" applyProtection="0"/>
    <xf numFmtId="174" fontId="188" fillId="0" borderId="0" applyFont="0" applyFill="0" applyBorder="0" applyAlignment="0" applyProtection="0"/>
    <xf numFmtId="285" fontId="18" fillId="0" borderId="0" applyFont="0" applyFill="0" applyBorder="0" applyAlignment="0" applyProtection="0"/>
    <xf numFmtId="171" fontId="189" fillId="0" borderId="0" applyFont="0" applyFill="0" applyBorder="0" applyAlignment="0" applyProtection="0"/>
    <xf numFmtId="211" fontId="18" fillId="0" borderId="0" applyFont="0" applyFill="0" applyBorder="0" applyAlignment="0" applyProtection="0"/>
    <xf numFmtId="286" fontId="18" fillId="0" borderId="0" applyFont="0" applyFill="0" applyBorder="0" applyAlignment="0" applyProtection="0"/>
    <xf numFmtId="286"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65" fontId="159" fillId="0" borderId="0" applyFont="0" applyFill="0" applyBorder="0" applyAlignment="0" applyProtection="0"/>
    <xf numFmtId="165" fontId="159"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0" fontId="172" fillId="0" borderId="0" applyFont="0" applyFill="0" applyBorder="0" applyAlignment="0" applyProtection="0"/>
    <xf numFmtId="171" fontId="172" fillId="0" borderId="0" applyFont="0" applyFill="0" applyBorder="0" applyAlignment="0" applyProtection="0"/>
    <xf numFmtId="0" fontId="222" fillId="0" borderId="0"/>
    <xf numFmtId="0" fontId="222" fillId="0" borderId="0"/>
    <xf numFmtId="0" fontId="222" fillId="0" borderId="0"/>
    <xf numFmtId="287" fontId="171" fillId="0" borderId="0">
      <protection locked="0"/>
    </xf>
    <xf numFmtId="0" fontId="223" fillId="0" borderId="0"/>
    <xf numFmtId="288" fontId="223" fillId="0" borderId="0" applyFont="0" applyFill="0" applyBorder="0" applyAlignment="0" applyProtection="0"/>
    <xf numFmtId="9" fontId="224" fillId="0" borderId="0" applyFont="0" applyFill="0" applyBorder="0" applyAlignment="0" applyProtection="0"/>
    <xf numFmtId="192" fontId="225" fillId="0" borderId="0" applyFont="0" applyFill="0" applyBorder="0" applyAlignment="0" applyProtection="0"/>
    <xf numFmtId="196" fontId="225" fillId="0" borderId="0" applyFont="0" applyFill="0" applyBorder="0" applyAlignment="0" applyProtection="0"/>
    <xf numFmtId="222" fontId="225" fillId="0" borderId="0" applyFont="0" applyFill="0" applyBorder="0" applyAlignment="0" applyProtection="0"/>
    <xf numFmtId="221" fontId="225" fillId="0" borderId="0" applyFont="0" applyFill="0" applyBorder="0" applyAlignment="0" applyProtection="0"/>
    <xf numFmtId="0" fontId="225" fillId="0" borderId="0"/>
    <xf numFmtId="0" fontId="226" fillId="0" borderId="0" applyNumberFormat="0" applyFill="0" applyBorder="0" applyAlignment="0" applyProtection="0"/>
    <xf numFmtId="0" fontId="107" fillId="0" borderId="0" applyNumberFormat="0" applyFill="0" applyBorder="0" applyAlignment="0" applyProtection="0">
      <alignment vertical="top"/>
      <protection locked="0"/>
    </xf>
    <xf numFmtId="0" fontId="227" fillId="0" borderId="0"/>
    <xf numFmtId="0" fontId="228" fillId="0" borderId="0"/>
    <xf numFmtId="41" fontId="171" fillId="0" borderId="0" applyFont="0" applyFill="0" applyBorder="0" applyAlignment="0" applyProtection="0"/>
    <xf numFmtId="0" fontId="229" fillId="0" borderId="0" applyFont="0" applyFill="0" applyBorder="0" applyAlignment="0" applyProtection="0"/>
    <xf numFmtId="0" fontId="229" fillId="0" borderId="0" applyFont="0" applyFill="0" applyBorder="0" applyAlignment="0" applyProtection="0"/>
    <xf numFmtId="0" fontId="171" fillId="0" borderId="0"/>
    <xf numFmtId="0" fontId="230" fillId="0" borderId="0"/>
    <xf numFmtId="0" fontId="231" fillId="0" borderId="0" applyNumberFormat="0" applyFont="0" applyFill="0" applyBorder="0" applyProtection="0">
      <alignment vertical="top"/>
    </xf>
    <xf numFmtId="0" fontId="232" fillId="0" borderId="3" applyNumberFormat="0" applyBorder="0" applyAlignment="0">
      <alignment horizontal="center"/>
    </xf>
    <xf numFmtId="0" fontId="233" fillId="0" borderId="0">
      <alignment vertical="center"/>
    </xf>
    <xf numFmtId="0" fontId="234" fillId="0" borderId="0">
      <alignment vertical="center"/>
    </xf>
    <xf numFmtId="0" fontId="235" fillId="0" borderId="0"/>
    <xf numFmtId="0" fontId="236" fillId="0" borderId="0"/>
    <xf numFmtId="43" fontId="147" fillId="0" borderId="0" applyFont="0" applyFill="0" applyBorder="0" applyAlignment="0" applyProtection="0"/>
    <xf numFmtId="41" fontId="147" fillId="0" borderId="0" applyFont="0" applyFill="0" applyBorder="0" applyAlignment="0" applyProtection="0"/>
    <xf numFmtId="43" fontId="18" fillId="0" borderId="0" applyFont="0" applyFill="0" applyBorder="0" applyAlignment="0" applyProtection="0"/>
    <xf numFmtId="41" fontId="18" fillId="0" borderId="0" applyFont="0" applyFill="0" applyBorder="0" applyAlignment="0" applyProtection="0"/>
    <xf numFmtId="0" fontId="147" fillId="0" borderId="0"/>
    <xf numFmtId="289" fontId="18" fillId="0" borderId="0" applyFont="0" applyFill="0" applyBorder="0" applyAlignment="0" applyProtection="0"/>
    <xf numFmtId="290" fontId="18" fillId="0" borderId="0" applyFont="0" applyFill="0" applyBorder="0" applyAlignment="0" applyProtection="0"/>
    <xf numFmtId="0" fontId="237" fillId="0" borderId="0" applyNumberFormat="0" applyFill="0" applyBorder="0" applyAlignment="0" applyProtection="0"/>
    <xf numFmtId="0" fontId="109" fillId="0" borderId="0" applyNumberFormat="0" applyFill="0" applyBorder="0" applyAlignment="0" applyProtection="0">
      <alignment vertical="top"/>
      <protection locked="0"/>
    </xf>
    <xf numFmtId="270" fontId="147" fillId="0" borderId="0" applyFont="0" applyFill="0" applyBorder="0" applyAlignment="0" applyProtection="0"/>
    <xf numFmtId="269" fontId="147" fillId="0" borderId="0" applyFont="0" applyFill="0" applyBorder="0" applyAlignment="0" applyProtection="0"/>
    <xf numFmtId="0" fontId="5" fillId="0" borderId="0"/>
    <xf numFmtId="177" fontId="40" fillId="12" borderId="3">
      <alignment vertical="center"/>
    </xf>
    <xf numFmtId="177" fontId="18" fillId="0" borderId="2">
      <alignment vertical="center" wrapText="1"/>
    </xf>
    <xf numFmtId="180" fontId="18" fillId="0" borderId="6">
      <alignment vertical="center"/>
    </xf>
    <xf numFmtId="2" fontId="111" fillId="0" borderId="0" applyFill="0" applyBorder="0" applyAlignment="0" applyProtection="0"/>
    <xf numFmtId="177" fontId="18" fillId="14" borderId="10" applyNumberFormat="0" applyFont="0" applyBorder="0" applyAlignment="0">
      <protection locked="0"/>
    </xf>
    <xf numFmtId="9" fontId="5" fillId="0" borderId="0" applyFont="0" applyFill="0" applyBorder="0" applyAlignment="0" applyProtection="0"/>
    <xf numFmtId="10" fontId="111" fillId="0" borderId="0" applyFill="0" applyBorder="0" applyAlignment="0" applyProtection="0"/>
    <xf numFmtId="4" fontId="111" fillId="0" borderId="0" applyFill="0" applyBorder="0" applyAlignment="0" applyProtection="0"/>
    <xf numFmtId="177" fontId="116" fillId="0" borderId="0" applyNumberFormat="0" applyFill="0" applyBorder="0" applyAlignment="0" applyProtection="0"/>
    <xf numFmtId="177" fontId="117" fillId="0" borderId="0" applyNumberFormat="0" applyFill="0" applyBorder="0" applyAlignment="0" applyProtection="0"/>
    <xf numFmtId="44" fontId="5" fillId="0" borderId="0" applyFont="0" applyFill="0" applyBorder="0" applyAlignment="0" applyProtection="0"/>
    <xf numFmtId="0" fontId="96" fillId="0" borderId="0"/>
    <xf numFmtId="0" fontId="9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41" fillId="0" borderId="0" applyFont="0" applyFill="0" applyBorder="0" applyAlignment="0" applyProtection="0"/>
    <xf numFmtId="0" fontId="5" fillId="0" borderId="0"/>
  </cellStyleXfs>
  <cellXfs count="154">
    <xf numFmtId="0" fontId="0" fillId="0" borderId="0" xfId="0"/>
    <xf numFmtId="0" fontId="239" fillId="0" borderId="0" xfId="375" applyFont="1" applyAlignment="1">
      <alignment vertical="center" wrapText="1"/>
    </xf>
    <xf numFmtId="2" fontId="239" fillId="0" borderId="0" xfId="375" applyNumberFormat="1" applyFont="1" applyAlignment="1">
      <alignment vertical="center" wrapText="1"/>
    </xf>
    <xf numFmtId="2" fontId="240" fillId="0" borderId="0" xfId="375" applyNumberFormat="1" applyFont="1" applyAlignment="1">
      <alignment vertical="center" wrapText="1"/>
    </xf>
    <xf numFmtId="0" fontId="240" fillId="0" borderId="0" xfId="375" applyFont="1" applyAlignment="1">
      <alignment vertical="center" wrapText="1"/>
    </xf>
    <xf numFmtId="4" fontId="239" fillId="0" borderId="0" xfId="375" applyNumberFormat="1" applyFont="1" applyAlignment="1">
      <alignment vertical="center" wrapText="1"/>
    </xf>
    <xf numFmtId="3" fontId="239" fillId="0" borderId="0" xfId="375" applyNumberFormat="1" applyFont="1" applyAlignment="1">
      <alignment vertical="center" wrapText="1"/>
    </xf>
    <xf numFmtId="0" fontId="239" fillId="0" borderId="0" xfId="375" applyFont="1" applyAlignment="1">
      <alignment horizontal="center" vertical="center" wrapText="1"/>
    </xf>
    <xf numFmtId="0" fontId="239" fillId="0" borderId="0" xfId="375" applyFont="1" applyAlignment="1">
      <alignment wrapText="1"/>
    </xf>
    <xf numFmtId="0" fontId="239" fillId="0" borderId="0" xfId="0" applyFont="1" applyAlignment="1">
      <alignment vertical="center" wrapText="1"/>
    </xf>
    <xf numFmtId="0" fontId="240" fillId="0" borderId="0" xfId="375" applyFont="1" applyAlignment="1">
      <alignment horizontal="center" vertical="center" wrapText="1"/>
    </xf>
    <xf numFmtId="0" fontId="239" fillId="0" borderId="0" xfId="0" applyFont="1" applyAlignment="1">
      <alignment horizontal="center" vertical="center" wrapText="1"/>
    </xf>
    <xf numFmtId="0" fontId="239" fillId="0" borderId="0" xfId="375" applyFont="1" applyAlignment="1">
      <alignment horizontal="left" vertical="center" wrapText="1"/>
    </xf>
    <xf numFmtId="4" fontId="239" fillId="0" borderId="0" xfId="375" applyNumberFormat="1" applyFont="1" applyAlignment="1">
      <alignment horizontal="center" vertical="center" wrapText="1"/>
    </xf>
    <xf numFmtId="0" fontId="242" fillId="0" borderId="26" xfId="376" applyFont="1" applyBorder="1" applyAlignment="1">
      <alignment horizontal="center" vertical="center" wrapText="1"/>
    </xf>
    <xf numFmtId="0" fontId="244" fillId="95" borderId="26" xfId="375" applyFont="1" applyFill="1" applyBorder="1" applyAlignment="1">
      <alignment horizontal="center" vertical="center" wrapText="1"/>
    </xf>
    <xf numFmtId="0" fontId="243" fillId="0" borderId="0" xfId="375" applyFont="1" applyAlignment="1">
      <alignment vertical="center" wrapText="1"/>
    </xf>
    <xf numFmtId="0" fontId="244" fillId="95" borderId="26" xfId="376" applyFont="1" applyFill="1" applyBorder="1" applyAlignment="1">
      <alignment horizontal="center" vertical="center" wrapText="1"/>
    </xf>
    <xf numFmtId="0" fontId="246" fillId="95" borderId="26" xfId="375" applyFont="1" applyFill="1" applyBorder="1" applyAlignment="1">
      <alignment horizontal="center" vertical="center" wrapText="1"/>
    </xf>
    <xf numFmtId="0" fontId="243" fillId="0" borderId="26" xfId="298" applyFont="1" applyBorder="1" applyAlignment="1" applyProtection="1">
      <alignment horizontal="center" vertical="center" wrapText="1"/>
    </xf>
    <xf numFmtId="0" fontId="248" fillId="0" borderId="26" xfId="298" applyFont="1" applyBorder="1" applyAlignment="1" applyProtection="1">
      <alignment vertical="center" wrapText="1"/>
    </xf>
    <xf numFmtId="0" fontId="243" fillId="95" borderId="26" xfId="357" applyFont="1" applyFill="1" applyBorder="1" applyAlignment="1">
      <alignment horizontal="center" vertical="center" wrapText="1"/>
    </xf>
    <xf numFmtId="0" fontId="243" fillId="0" borderId="26" xfId="375" applyFont="1" applyBorder="1" applyAlignment="1">
      <alignment horizontal="center" vertical="center" wrapText="1"/>
    </xf>
    <xf numFmtId="4" fontId="249" fillId="0" borderId="26" xfId="375" applyNumberFormat="1" applyFont="1" applyBorder="1" applyAlignment="1">
      <alignment horizontal="center" vertical="center" wrapText="1"/>
    </xf>
    <xf numFmtId="2" fontId="243" fillId="0" borderId="0" xfId="375" applyNumberFormat="1" applyFont="1" applyAlignment="1">
      <alignment vertical="center" wrapText="1"/>
    </xf>
    <xf numFmtId="0" fontId="247" fillId="95" borderId="26" xfId="357" applyFont="1" applyFill="1" applyBorder="1" applyAlignment="1">
      <alignment horizontal="center" vertical="center" wrapText="1"/>
    </xf>
    <xf numFmtId="0" fontId="247" fillId="0" borderId="26" xfId="375" applyFont="1" applyBorder="1" applyAlignment="1">
      <alignment horizontal="center" vertical="center" wrapText="1"/>
    </xf>
    <xf numFmtId="4" fontId="247" fillId="0" borderId="26" xfId="375" applyNumberFormat="1" applyFont="1" applyBorder="1" applyAlignment="1">
      <alignment horizontal="center" vertical="center" wrapText="1"/>
    </xf>
    <xf numFmtId="2" fontId="247" fillId="0" borderId="0" xfId="375" applyNumberFormat="1" applyFont="1" applyAlignment="1">
      <alignment vertical="center" wrapText="1"/>
    </xf>
    <xf numFmtId="4" fontId="247" fillId="0" borderId="0" xfId="375" applyNumberFormat="1" applyFont="1" applyAlignment="1">
      <alignment vertical="center" wrapText="1"/>
    </xf>
    <xf numFmtId="0" fontId="247" fillId="0" borderId="0" xfId="375" applyFont="1" applyAlignment="1">
      <alignment vertical="center" wrapText="1"/>
    </xf>
    <xf numFmtId="4" fontId="243" fillId="0" borderId="0" xfId="375" applyNumberFormat="1" applyFont="1" applyAlignment="1">
      <alignment vertical="center" wrapText="1"/>
    </xf>
    <xf numFmtId="49" fontId="246" fillId="95" borderId="26" xfId="375" quotePrefix="1" applyNumberFormat="1" applyFont="1" applyFill="1" applyBorder="1" applyAlignment="1">
      <alignment horizontal="center" vertical="center" wrapText="1"/>
    </xf>
    <xf numFmtId="3" fontId="243" fillId="0" borderId="26" xfId="375" applyNumberFormat="1" applyFont="1" applyBorder="1" applyAlignment="1">
      <alignment vertical="center" wrapText="1"/>
    </xf>
    <xf numFmtId="3" fontId="243" fillId="0" borderId="0" xfId="375" applyNumberFormat="1" applyFont="1" applyAlignment="1">
      <alignment vertical="center" wrapText="1"/>
    </xf>
    <xf numFmtId="3" fontId="243" fillId="57" borderId="26" xfId="375" applyNumberFormat="1" applyFont="1" applyFill="1" applyBorder="1" applyAlignment="1">
      <alignment vertical="center" wrapText="1"/>
    </xf>
    <xf numFmtId="0" fontId="243" fillId="0" borderId="0" xfId="375" applyFont="1" applyAlignment="1">
      <alignment horizontal="center" vertical="center" wrapText="1"/>
    </xf>
    <xf numFmtId="3" fontId="247" fillId="57" borderId="26" xfId="360" applyNumberFormat="1" applyFont="1" applyFill="1" applyBorder="1" applyAlignment="1">
      <alignment horizontal="center" vertical="center" wrapText="1"/>
    </xf>
    <xf numFmtId="3" fontId="243" fillId="57" borderId="26" xfId="360" applyNumberFormat="1" applyFont="1" applyFill="1" applyBorder="1" applyAlignment="1">
      <alignment horizontal="center" vertical="center" wrapText="1"/>
    </xf>
    <xf numFmtId="3" fontId="243" fillId="0" borderId="26" xfId="360" quotePrefix="1" applyNumberFormat="1" applyFont="1" applyBorder="1" applyAlignment="1">
      <alignment horizontal="center" vertical="center" wrapText="1"/>
    </xf>
    <xf numFmtId="3" fontId="243" fillId="93" borderId="26" xfId="360" applyNumberFormat="1" applyFont="1" applyFill="1" applyBorder="1" applyAlignment="1">
      <alignment horizontal="center" vertical="center" wrapText="1"/>
    </xf>
    <xf numFmtId="4" fontId="243" fillId="0" borderId="26" xfId="360" applyNumberFormat="1" applyFont="1" applyBorder="1" applyAlignment="1">
      <alignment horizontal="center" vertical="center" wrapText="1"/>
    </xf>
    <xf numFmtId="4" fontId="243" fillId="57" borderId="26" xfId="360" applyNumberFormat="1" applyFont="1" applyFill="1" applyBorder="1" applyAlignment="1">
      <alignment horizontal="center" vertical="center" wrapText="1"/>
    </xf>
    <xf numFmtId="4" fontId="249" fillId="0" borderId="26" xfId="375" quotePrefix="1" applyNumberFormat="1" applyFont="1" applyBorder="1" applyAlignment="1">
      <alignment horizontal="center" vertical="center" wrapText="1"/>
    </xf>
    <xf numFmtId="0" fontId="243" fillId="0" borderId="26" xfId="375" applyFont="1" applyBorder="1" applyAlignment="1">
      <alignment vertical="center" wrapText="1"/>
    </xf>
    <xf numFmtId="4" fontId="243" fillId="0" borderId="26" xfId="360" quotePrefix="1" applyNumberFormat="1" applyFont="1" applyBorder="1" applyAlignment="1">
      <alignment horizontal="center" vertical="center" wrapText="1"/>
    </xf>
    <xf numFmtId="2" fontId="248" fillId="0" borderId="26" xfId="298" applyNumberFormat="1" applyFont="1" applyBorder="1" applyAlignment="1" applyProtection="1">
      <alignment vertical="center" wrapText="1"/>
    </xf>
    <xf numFmtId="2" fontId="243" fillId="0" borderId="26" xfId="298" applyNumberFormat="1" applyFont="1" applyBorder="1" applyAlignment="1" applyProtection="1">
      <alignment horizontal="center" vertical="center" wrapText="1"/>
    </xf>
    <xf numFmtId="2" fontId="243" fillId="57" borderId="26" xfId="360" applyNumberFormat="1" applyFont="1" applyFill="1" applyBorder="1" applyAlignment="1">
      <alignment horizontal="center" vertical="center" wrapText="1"/>
    </xf>
    <xf numFmtId="2" fontId="243" fillId="0" borderId="26" xfId="375" applyNumberFormat="1" applyFont="1" applyBorder="1" applyAlignment="1">
      <alignment horizontal="center" vertical="center" wrapText="1"/>
    </xf>
    <xf numFmtId="2" fontId="247" fillId="0" borderId="26" xfId="375" applyNumberFormat="1" applyFont="1" applyBorder="1" applyAlignment="1">
      <alignment horizontal="center" vertical="center" wrapText="1"/>
    </xf>
    <xf numFmtId="2" fontId="244" fillId="95" borderId="26" xfId="375" applyNumberFormat="1" applyFont="1" applyFill="1" applyBorder="1" applyAlignment="1">
      <alignment horizontal="center" vertical="center" wrapText="1"/>
    </xf>
    <xf numFmtId="2" fontId="243" fillId="0" borderId="26" xfId="360" applyNumberFormat="1" applyFont="1" applyBorder="1" applyAlignment="1">
      <alignment horizontal="center" vertical="center" wrapText="1"/>
    </xf>
    <xf numFmtId="2" fontId="243" fillId="0" borderId="26" xfId="360" quotePrefix="1" applyNumberFormat="1" applyFont="1" applyBorder="1" applyAlignment="1">
      <alignment horizontal="center" vertical="center" wrapText="1"/>
    </xf>
    <xf numFmtId="2" fontId="243" fillId="0" borderId="0" xfId="375" applyNumberFormat="1" applyFont="1" applyAlignment="1">
      <alignment horizontal="center" vertical="center" wrapText="1"/>
    </xf>
    <xf numFmtId="3" fontId="243" fillId="57" borderId="26" xfId="360" quotePrefix="1" applyNumberFormat="1" applyFont="1" applyFill="1" applyBorder="1" applyAlignment="1">
      <alignment horizontal="center" vertical="center" wrapText="1"/>
    </xf>
    <xf numFmtId="0" fontId="248" fillId="0" borderId="48" xfId="298" applyFont="1" applyBorder="1" applyAlignment="1" applyProtection="1">
      <alignment vertical="center" wrapText="1"/>
    </xf>
    <xf numFmtId="0" fontId="243" fillId="0" borderId="48" xfId="375" applyFont="1" applyBorder="1" applyAlignment="1">
      <alignment horizontal="center" vertical="center" wrapText="1"/>
    </xf>
    <xf numFmtId="0" fontId="244" fillId="95" borderId="48" xfId="375" applyFont="1" applyFill="1" applyBorder="1" applyAlignment="1">
      <alignment horizontal="center" vertical="center" wrapText="1"/>
    </xf>
    <xf numFmtId="3" fontId="243" fillId="0" borderId="48" xfId="360" quotePrefix="1" applyNumberFormat="1" applyFont="1" applyBorder="1" applyAlignment="1">
      <alignment horizontal="center" vertical="center" wrapText="1"/>
    </xf>
    <xf numFmtId="3" fontId="243" fillId="93" borderId="0" xfId="360" applyNumberFormat="1" applyFont="1" applyFill="1" applyAlignment="1">
      <alignment horizontal="center" vertical="center" wrapText="1"/>
    </xf>
    <xf numFmtId="2" fontId="243" fillId="0" borderId="0" xfId="360" quotePrefix="1" applyNumberFormat="1" applyFont="1" applyAlignment="1">
      <alignment horizontal="center" vertical="center" wrapText="1"/>
    </xf>
    <xf numFmtId="0" fontId="243" fillId="0" borderId="26" xfId="376" applyFont="1" applyBorder="1" applyAlignment="1">
      <alignment horizontal="center" vertical="center" wrapText="1"/>
    </xf>
    <xf numFmtId="0" fontId="243" fillId="0" borderId="26" xfId="375" applyFont="1" applyBorder="1" applyAlignment="1">
      <alignment horizontal="center" vertical="center"/>
    </xf>
    <xf numFmtId="0" fontId="247" fillId="0" borderId="26" xfId="376" applyFont="1" applyBorder="1" applyAlignment="1">
      <alignment horizontal="center" vertical="center" wrapText="1"/>
    </xf>
    <xf numFmtId="3" fontId="247" fillId="57" borderId="26" xfId="360" applyNumberFormat="1" applyFont="1" applyFill="1" applyBorder="1" applyAlignment="1">
      <alignment horizontal="center" vertical="center"/>
    </xf>
    <xf numFmtId="0" fontId="250" fillId="0" borderId="26" xfId="298" applyFont="1" applyBorder="1" applyAlignment="1" applyProtection="1">
      <alignment vertical="center" wrapText="1"/>
    </xf>
    <xf numFmtId="0" fontId="243" fillId="0" borderId="26" xfId="0" applyFont="1" applyBorder="1" applyAlignment="1">
      <alignment horizontal="center" vertical="center" wrapText="1"/>
    </xf>
    <xf numFmtId="4" fontId="243" fillId="0" borderId="26" xfId="375" applyNumberFormat="1" applyFont="1" applyBorder="1" applyAlignment="1">
      <alignment horizontal="center" vertical="center" wrapText="1"/>
    </xf>
    <xf numFmtId="3" fontId="243" fillId="57" borderId="26" xfId="360" applyNumberFormat="1" applyFont="1" applyFill="1" applyBorder="1" applyAlignment="1">
      <alignment horizontal="center" vertical="center"/>
    </xf>
    <xf numFmtId="3" fontId="244" fillId="95" borderId="26" xfId="375" applyNumberFormat="1" applyFont="1" applyFill="1" applyBorder="1" applyAlignment="1">
      <alignment horizontal="center" vertical="center" wrapText="1"/>
    </xf>
    <xf numFmtId="3" fontId="244" fillId="95" borderId="26" xfId="375" quotePrefix="1" applyNumberFormat="1" applyFont="1" applyFill="1" applyBorder="1" applyAlignment="1">
      <alignment horizontal="center" vertical="center" wrapText="1"/>
    </xf>
    <xf numFmtId="3" fontId="243" fillId="0" borderId="26" xfId="375" quotePrefix="1" applyNumberFormat="1" applyFont="1" applyBorder="1" applyAlignment="1">
      <alignment horizontal="center" vertical="center" wrapText="1"/>
    </xf>
    <xf numFmtId="0" fontId="243" fillId="0" borderId="26" xfId="375" quotePrefix="1" applyFont="1" applyBorder="1" applyAlignment="1">
      <alignment horizontal="center" vertical="center" wrapText="1"/>
    </xf>
    <xf numFmtId="2" fontId="243" fillId="0" borderId="26" xfId="375" quotePrefix="1" applyNumberFormat="1" applyFont="1" applyBorder="1" applyAlignment="1">
      <alignment horizontal="center" vertical="center" wrapText="1"/>
    </xf>
    <xf numFmtId="0" fontId="243" fillId="0" borderId="0" xfId="0" applyFont="1" applyAlignment="1">
      <alignment vertical="center" wrapText="1"/>
    </xf>
    <xf numFmtId="0" fontId="243" fillId="57" borderId="26" xfId="375" applyFont="1" applyFill="1" applyBorder="1" applyAlignment="1">
      <alignment vertical="center" wrapText="1"/>
    </xf>
    <xf numFmtId="1" fontId="243" fillId="0" borderId="26" xfId="375" quotePrefix="1" applyNumberFormat="1" applyFont="1" applyBorder="1" applyAlignment="1">
      <alignment horizontal="center" vertical="center" wrapText="1"/>
    </xf>
    <xf numFmtId="0" fontId="247" fillId="0" borderId="0" xfId="375" applyFont="1" applyAlignment="1">
      <alignment wrapText="1"/>
    </xf>
    <xf numFmtId="0" fontId="251" fillId="0" borderId="26" xfId="376" applyFont="1" applyBorder="1" applyAlignment="1">
      <alignment horizontal="center" vertical="center" wrapText="1"/>
    </xf>
    <xf numFmtId="49" fontId="244" fillId="95" borderId="26" xfId="375" quotePrefix="1" applyNumberFormat="1" applyFont="1" applyFill="1" applyBorder="1" applyAlignment="1">
      <alignment horizontal="center" vertical="center" wrapText="1"/>
    </xf>
    <xf numFmtId="0" fontId="243" fillId="0" borderId="26" xfId="0" applyFont="1" applyBorder="1" applyAlignment="1">
      <alignment horizontal="left" vertical="center" wrapText="1"/>
    </xf>
    <xf numFmtId="4" fontId="243" fillId="0" borderId="26" xfId="375" quotePrefix="1" applyNumberFormat="1" applyFont="1" applyBorder="1" applyAlignment="1">
      <alignment horizontal="center" vertical="center" wrapText="1"/>
    </xf>
    <xf numFmtId="0" fontId="243" fillId="0" borderId="0" xfId="375" applyFont="1" applyAlignment="1">
      <alignment wrapText="1"/>
    </xf>
    <xf numFmtId="0" fontId="249" fillId="96" borderId="26" xfId="0" applyFont="1" applyFill="1" applyBorder="1" applyAlignment="1">
      <alignment horizontal="left" vertical="center"/>
    </xf>
    <xf numFmtId="4" fontId="243" fillId="0" borderId="26" xfId="298" applyNumberFormat="1" applyFont="1" applyBorder="1" applyAlignment="1" applyProtection="1">
      <alignment horizontal="center" vertical="center" wrapText="1"/>
    </xf>
    <xf numFmtId="4" fontId="243" fillId="57" borderId="26" xfId="360" applyNumberFormat="1" applyFont="1" applyFill="1" applyBorder="1" applyAlignment="1">
      <alignment horizontal="center" vertical="center"/>
    </xf>
    <xf numFmtId="4" fontId="244" fillId="95" borderId="26" xfId="375" applyNumberFormat="1" applyFont="1" applyFill="1" applyBorder="1" applyAlignment="1">
      <alignment horizontal="center" vertical="center" wrapText="1"/>
    </xf>
    <xf numFmtId="4" fontId="243" fillId="0" borderId="26" xfId="375" applyNumberFormat="1" applyFont="1" applyBorder="1" applyAlignment="1">
      <alignment vertical="center" wrapText="1"/>
    </xf>
    <xf numFmtId="4" fontId="243" fillId="0" borderId="0" xfId="375" applyNumberFormat="1" applyFont="1" applyAlignment="1">
      <alignment horizontal="center" vertical="center" wrapText="1"/>
    </xf>
    <xf numFmtId="0" fontId="247" fillId="0" borderId="0" xfId="375" applyFont="1" applyAlignment="1">
      <alignment horizontal="center" vertical="center" wrapText="1"/>
    </xf>
    <xf numFmtId="3" fontId="243" fillId="0" borderId="26" xfId="375" applyNumberFormat="1" applyFont="1" applyBorder="1" applyAlignment="1">
      <alignment horizontal="left" vertical="center" wrapText="1"/>
    </xf>
    <xf numFmtId="0" fontId="243" fillId="0" borderId="0" xfId="0" applyFont="1" applyAlignment="1">
      <alignment horizontal="center" vertical="center" wrapText="1"/>
    </xf>
    <xf numFmtId="4" fontId="250" fillId="0" borderId="26" xfId="298" applyNumberFormat="1" applyFont="1" applyBorder="1" applyAlignment="1" applyProtection="1">
      <alignment horizontal="center" vertical="center" wrapText="1"/>
    </xf>
    <xf numFmtId="0" fontId="247" fillId="0" borderId="26" xfId="0" applyFont="1" applyBorder="1" applyAlignment="1">
      <alignment horizontal="center" vertical="center" wrapText="1"/>
    </xf>
    <xf numFmtId="3" fontId="243" fillId="0" borderId="0" xfId="0" quotePrefix="1" applyNumberFormat="1" applyFont="1" applyAlignment="1">
      <alignment vertical="center" wrapText="1"/>
    </xf>
    <xf numFmtId="3" fontId="243" fillId="0" borderId="0" xfId="0" quotePrefix="1" applyNumberFormat="1" applyFont="1" applyAlignment="1">
      <alignment horizontal="center" vertical="center" wrapText="1"/>
    </xf>
    <xf numFmtId="0" fontId="243" fillId="0" borderId="0" xfId="375" applyFont="1" applyAlignment="1">
      <alignment horizontal="left" vertical="center" wrapText="1"/>
    </xf>
    <xf numFmtId="3" fontId="244" fillId="95" borderId="0" xfId="375" quotePrefix="1" applyNumberFormat="1" applyFont="1" applyFill="1" applyAlignment="1">
      <alignment horizontal="center" vertical="center" wrapText="1"/>
    </xf>
    <xf numFmtId="3" fontId="243" fillId="57" borderId="0" xfId="360" quotePrefix="1" applyNumberFormat="1" applyFont="1" applyFill="1" applyAlignment="1">
      <alignment horizontal="center" vertical="center" wrapText="1"/>
    </xf>
    <xf numFmtId="4" fontId="243" fillId="0" borderId="0" xfId="0" applyNumberFormat="1" applyFont="1" applyAlignment="1">
      <alignment vertical="center" wrapText="1"/>
    </xf>
    <xf numFmtId="9" fontId="243" fillId="0" borderId="0" xfId="5918" applyFont="1" applyAlignment="1">
      <alignment vertical="center" wrapText="1"/>
    </xf>
    <xf numFmtId="0" fontId="252" fillId="0" borderId="26" xfId="0" applyFont="1" applyBorder="1" applyAlignment="1">
      <alignment horizontal="center" vertical="center" wrapText="1"/>
    </xf>
    <xf numFmtId="0" fontId="252" fillId="0" borderId="26" xfId="375" applyFont="1" applyBorder="1" applyAlignment="1">
      <alignment horizontal="center" vertical="center" wrapText="1"/>
    </xf>
    <xf numFmtId="4" fontId="252" fillId="0" borderId="26" xfId="375" applyNumberFormat="1" applyFont="1" applyBorder="1" applyAlignment="1">
      <alignment horizontal="center" vertical="center" wrapText="1"/>
    </xf>
    <xf numFmtId="4" fontId="252" fillId="57" borderId="26" xfId="360" applyNumberFormat="1" applyFont="1" applyFill="1" applyBorder="1" applyAlignment="1">
      <alignment horizontal="center" vertical="center"/>
    </xf>
    <xf numFmtId="0" fontId="253" fillId="95" borderId="26" xfId="361" applyFont="1" applyFill="1" applyBorder="1" applyAlignment="1">
      <alignment horizontal="center" vertical="center" wrapText="1"/>
    </xf>
    <xf numFmtId="0" fontId="253" fillId="95" borderId="26" xfId="361" applyFont="1" applyFill="1" applyBorder="1" applyAlignment="1">
      <alignment vertical="center" wrapText="1"/>
    </xf>
    <xf numFmtId="4" fontId="253" fillId="95" borderId="26" xfId="361" applyNumberFormat="1" applyFont="1" applyFill="1" applyBorder="1" applyAlignment="1">
      <alignment horizontal="center" vertical="center" wrapText="1"/>
    </xf>
    <xf numFmtId="4" fontId="253" fillId="95" borderId="26" xfId="5918" applyNumberFormat="1" applyFont="1" applyFill="1" applyBorder="1" applyAlignment="1">
      <alignment horizontal="center" vertical="center" wrapText="1"/>
    </xf>
    <xf numFmtId="0" fontId="251" fillId="95" borderId="26" xfId="376" applyFont="1" applyFill="1" applyBorder="1" applyAlignment="1">
      <alignment horizontal="center" vertical="center" wrapText="1"/>
    </xf>
    <xf numFmtId="0" fontId="247" fillId="0" borderId="48" xfId="375" applyFont="1" applyBorder="1" applyAlignment="1">
      <alignment horizontal="center" vertical="center" wrapText="1"/>
    </xf>
    <xf numFmtId="4" fontId="247" fillId="0" borderId="0" xfId="375" applyNumberFormat="1" applyFont="1" applyAlignment="1">
      <alignment horizontal="center" vertical="center" wrapText="1"/>
    </xf>
    <xf numFmtId="0" fontId="255" fillId="0" borderId="26" xfId="376" applyFont="1" applyBorder="1" applyAlignment="1">
      <alignment horizontal="center" vertical="center" wrapText="1"/>
    </xf>
    <xf numFmtId="0" fontId="255" fillId="0" borderId="26" xfId="375" applyFont="1" applyBorder="1" applyAlignment="1">
      <alignment horizontal="center" vertical="center" wrapText="1"/>
    </xf>
    <xf numFmtId="4" fontId="255" fillId="0" borderId="26" xfId="375" applyNumberFormat="1" applyFont="1" applyBorder="1" applyAlignment="1">
      <alignment horizontal="center" vertical="center" wrapText="1"/>
    </xf>
    <xf numFmtId="0" fontId="256" fillId="0" borderId="26" xfId="376" applyFont="1" applyBorder="1" applyAlignment="1">
      <alignment horizontal="center" vertical="center" wrapText="1"/>
    </xf>
    <xf numFmtId="3" fontId="252" fillId="57" borderId="26" xfId="360" applyNumberFormat="1" applyFont="1" applyFill="1" applyBorder="1" applyAlignment="1">
      <alignment horizontal="center" vertical="center"/>
    </xf>
    <xf numFmtId="4" fontId="247" fillId="0" borderId="0" xfId="0" applyNumberFormat="1" applyFont="1" applyAlignment="1">
      <alignment horizontal="center" vertical="center" wrapText="1"/>
    </xf>
    <xf numFmtId="4" fontId="243" fillId="0" borderId="0" xfId="0" applyNumberFormat="1" applyFont="1" applyAlignment="1">
      <alignment horizontal="center" vertical="center" wrapText="1"/>
    </xf>
    <xf numFmtId="1" fontId="243" fillId="0" borderId="0" xfId="0" applyNumberFormat="1" applyFont="1" applyAlignment="1">
      <alignment horizontal="center" vertical="center" wrapText="1"/>
    </xf>
    <xf numFmtId="2" fontId="243" fillId="0" borderId="0" xfId="0" applyNumberFormat="1" applyFont="1" applyAlignment="1">
      <alignment horizontal="center" vertical="center" wrapText="1"/>
    </xf>
    <xf numFmtId="217" fontId="243" fillId="0" borderId="0" xfId="0" applyNumberFormat="1" applyFont="1" applyAlignment="1">
      <alignment vertical="center" wrapText="1"/>
    </xf>
    <xf numFmtId="1" fontId="243" fillId="94" borderId="0" xfId="0" applyNumberFormat="1" applyFont="1" applyFill="1" applyAlignment="1">
      <alignment horizontal="center" vertical="center" wrapText="1"/>
    </xf>
    <xf numFmtId="0" fontId="249" fillId="0" borderId="0" xfId="0" applyFont="1" applyAlignment="1">
      <alignment horizontal="center" vertical="center" wrapText="1"/>
    </xf>
    <xf numFmtId="0" fontId="249" fillId="0" borderId="0" xfId="0" applyFont="1" applyAlignment="1">
      <alignment vertical="center" wrapText="1"/>
    </xf>
    <xf numFmtId="4" fontId="254" fillId="0" borderId="0" xfId="0" applyNumberFormat="1" applyFont="1" applyAlignment="1">
      <alignment horizontal="center" vertical="center" wrapText="1"/>
    </xf>
    <xf numFmtId="4" fontId="249" fillId="0" borderId="0" xfId="0" applyNumberFormat="1" applyFont="1" applyAlignment="1">
      <alignment horizontal="center" vertical="center" wrapText="1"/>
    </xf>
    <xf numFmtId="0" fontId="243" fillId="97" borderId="26" xfId="0" applyFont="1" applyFill="1" applyBorder="1" applyAlignment="1">
      <alignment horizontal="center" vertical="center" wrapText="1"/>
    </xf>
    <xf numFmtId="4" fontId="247" fillId="97" borderId="26" xfId="0" applyNumberFormat="1" applyFont="1" applyFill="1" applyBorder="1" applyAlignment="1">
      <alignment horizontal="center" vertical="center" wrapText="1"/>
    </xf>
    <xf numFmtId="4" fontId="243" fillId="97" borderId="26" xfId="0" applyNumberFormat="1" applyFont="1" applyFill="1" applyBorder="1" applyAlignment="1">
      <alignment horizontal="center" vertical="center" wrapText="1"/>
    </xf>
    <xf numFmtId="0" fontId="243" fillId="0" borderId="50" xfId="0" applyFont="1" applyBorder="1" applyAlignment="1">
      <alignment horizontal="center" vertical="center" wrapText="1"/>
    </xf>
    <xf numFmtId="4" fontId="247" fillId="0" borderId="51" xfId="0" applyNumberFormat="1" applyFont="1" applyBorder="1" applyAlignment="1">
      <alignment horizontal="center" vertical="center" wrapText="1"/>
    </xf>
    <xf numFmtId="4" fontId="243" fillId="0" borderId="51" xfId="0" applyNumberFormat="1" applyFont="1" applyBorder="1" applyAlignment="1">
      <alignment horizontal="center" vertical="center" wrapText="1"/>
    </xf>
    <xf numFmtId="4" fontId="247" fillId="0" borderId="52" xfId="0" applyNumberFormat="1" applyFont="1" applyBorder="1" applyAlignment="1">
      <alignment horizontal="center" vertical="center" wrapText="1"/>
    </xf>
    <xf numFmtId="0" fontId="247" fillId="0" borderId="53" xfId="0" applyFont="1" applyBorder="1" applyAlignment="1">
      <alignment horizontal="center" vertical="center" wrapText="1"/>
    </xf>
    <xf numFmtId="4" fontId="247" fillId="0" borderId="26" xfId="0" applyNumberFormat="1" applyFont="1" applyBorder="1" applyAlignment="1">
      <alignment horizontal="center" vertical="center" wrapText="1"/>
    </xf>
    <xf numFmtId="4" fontId="243" fillId="0" borderId="26" xfId="0" applyNumberFormat="1" applyFont="1" applyBorder="1" applyAlignment="1">
      <alignment horizontal="center" vertical="center" wrapText="1"/>
    </xf>
    <xf numFmtId="0" fontId="247" fillId="97" borderId="26" xfId="298" applyNumberFormat="1" applyFont="1" applyFill="1" applyBorder="1" applyAlignment="1" applyProtection="1">
      <alignment vertical="center" wrapText="1"/>
    </xf>
    <xf numFmtId="1" fontId="243" fillId="97" borderId="0" xfId="0" applyNumberFormat="1" applyFont="1" applyFill="1" applyAlignment="1">
      <alignment horizontal="center" vertical="center" wrapText="1"/>
    </xf>
    <xf numFmtId="217" fontId="243" fillId="97" borderId="0" xfId="0" applyNumberFormat="1" applyFont="1" applyFill="1" applyAlignment="1">
      <alignment vertical="center" wrapText="1"/>
    </xf>
    <xf numFmtId="0" fontId="243" fillId="97" borderId="0" xfId="0" applyFont="1" applyFill="1" applyAlignment="1">
      <alignment horizontal="center" vertical="center" wrapText="1"/>
    </xf>
    <xf numFmtId="0" fontId="243" fillId="97" borderId="0" xfId="0" applyFont="1" applyFill="1" applyAlignment="1">
      <alignment vertical="center" wrapText="1"/>
    </xf>
    <xf numFmtId="0" fontId="257" fillId="0" borderId="0" xfId="0" applyFont="1" applyAlignment="1">
      <alignment horizontal="left" vertical="center"/>
    </xf>
    <xf numFmtId="0" fontId="259" fillId="0" borderId="0" xfId="0" applyFont="1" applyAlignment="1">
      <alignment vertical="center" wrapText="1"/>
    </xf>
    <xf numFmtId="0" fontId="247" fillId="0" borderId="54" xfId="0" applyFont="1" applyBorder="1" applyAlignment="1">
      <alignment horizontal="center" vertical="center" wrapText="1"/>
    </xf>
    <xf numFmtId="0" fontId="247" fillId="0" borderId="13" xfId="0" applyFont="1" applyBorder="1" applyAlignment="1">
      <alignment horizontal="center" vertical="center" wrapText="1"/>
    </xf>
    <xf numFmtId="0" fontId="245" fillId="0" borderId="26" xfId="298" applyFont="1" applyBorder="1" applyAlignment="1" applyProtection="1">
      <alignment horizontal="center" vertical="center" wrapText="1"/>
    </xf>
    <xf numFmtId="2" fontId="245" fillId="0" borderId="26" xfId="298" applyNumberFormat="1" applyFont="1" applyBorder="1" applyAlignment="1" applyProtection="1">
      <alignment horizontal="center" vertical="center" wrapText="1"/>
    </xf>
    <xf numFmtId="0" fontId="243" fillId="0" borderId="26" xfId="375" applyFont="1" applyBorder="1" applyAlignment="1">
      <alignment horizontal="center" vertical="center" wrapText="1"/>
    </xf>
    <xf numFmtId="4" fontId="243" fillId="0" borderId="26" xfId="375" applyNumberFormat="1" applyFont="1" applyBorder="1" applyAlignment="1">
      <alignment horizontal="center" vertical="center" wrapText="1"/>
    </xf>
    <xf numFmtId="3" fontId="243" fillId="0" borderId="26" xfId="375" applyNumberFormat="1" applyFont="1" applyBorder="1" applyAlignment="1">
      <alignment horizontal="center" vertical="center" wrapText="1"/>
    </xf>
    <xf numFmtId="4" fontId="243" fillId="0" borderId="48" xfId="375" applyNumberFormat="1" applyFont="1" applyBorder="1" applyAlignment="1">
      <alignment horizontal="center" vertical="center" wrapText="1"/>
    </xf>
    <xf numFmtId="4" fontId="243" fillId="0" borderId="49" xfId="375" applyNumberFormat="1" applyFont="1" applyBorder="1" applyAlignment="1">
      <alignment horizontal="center" vertical="center" wrapText="1"/>
    </xf>
  </cellXfs>
  <cellStyles count="5920">
    <cellStyle name="$0" xfId="1" xr:uid="{00000000-0005-0000-0000-000000000000}"/>
    <cellStyle name="$0 2" xfId="467" xr:uid="{00000000-0005-0000-0000-000001000000}"/>
    <cellStyle name="$0.0" xfId="2" xr:uid="{00000000-0005-0000-0000-000002000000}"/>
    <cellStyle name="$0.0 2" xfId="831" xr:uid="{00000000-0005-0000-0000-000003000000}"/>
    <cellStyle name="$0.0 2 2" xfId="832" xr:uid="{00000000-0005-0000-0000-000004000000}"/>
    <cellStyle name="$0.0 3" xfId="468" xr:uid="{00000000-0005-0000-0000-000005000000}"/>
    <cellStyle name="$0.00" xfId="3" xr:uid="{00000000-0005-0000-0000-000006000000}"/>
    <cellStyle name="$0.00 2" xfId="833" xr:uid="{00000000-0005-0000-0000-000007000000}"/>
    <cellStyle name="$0.00 3" xfId="834" xr:uid="{00000000-0005-0000-0000-000008000000}"/>
    <cellStyle name="$0.00 4" xfId="469" xr:uid="{00000000-0005-0000-0000-000009000000}"/>
    <cellStyle name="$0_!!!GO" xfId="835" xr:uid="{00000000-0005-0000-0000-00000A000000}"/>
    <cellStyle name="%0" xfId="4" xr:uid="{00000000-0005-0000-0000-00000B000000}"/>
    <cellStyle name="%0 2" xfId="470" xr:uid="{00000000-0005-0000-0000-00000C000000}"/>
    <cellStyle name="%0.0" xfId="5" xr:uid="{00000000-0005-0000-0000-00000D000000}"/>
    <cellStyle name="%0.0 2" xfId="836" xr:uid="{00000000-0005-0000-0000-00000E000000}"/>
    <cellStyle name="%0.0 3" xfId="837" xr:uid="{00000000-0005-0000-0000-00000F000000}"/>
    <cellStyle name="%0.0 4" xfId="471" xr:uid="{00000000-0005-0000-0000-000010000000}"/>
    <cellStyle name="%0_02-All-In-Cy-Facer 1f #2" xfId="838" xr:uid="{00000000-0005-0000-0000-000011000000}"/>
    <cellStyle name=". Testo" xfId="6" xr:uid="{00000000-0005-0000-0000-000012000000}"/>
    <cellStyle name=".sColAnag1" xfId="7" xr:uid="{00000000-0005-0000-0000-000013000000}"/>
    <cellStyle name=".sColAnag1 2" xfId="839" xr:uid="{00000000-0005-0000-0000-000014000000}"/>
    <cellStyle name=".sColAnag2" xfId="8" xr:uid="{00000000-0005-0000-0000-000015000000}"/>
    <cellStyle name=".sColAnag2 2" xfId="840" xr:uid="{00000000-0005-0000-0000-000016000000}"/>
    <cellStyle name="?? [0.00]_???? " xfId="9" xr:uid="{00000000-0005-0000-0000-000017000000}"/>
    <cellStyle name="?? [0]_(??) " xfId="841" xr:uid="{00000000-0005-0000-0000-000018000000}"/>
    <cellStyle name="???? [0.00]_20th" xfId="10" xr:uid="{00000000-0005-0000-0000-000019000000}"/>
    <cellStyle name="???????" xfId="842" xr:uid="{00000000-0005-0000-0000-00001A000000}"/>
    <cellStyle name="????????????" xfId="843" xr:uid="{00000000-0005-0000-0000-00001B000000}"/>
    <cellStyle name="???????????? Change1.5.1" xfId="844" xr:uid="{00000000-0005-0000-0000-00001C000000}"/>
    <cellStyle name="????????????????? [0]_PERSONAL" xfId="11" xr:uid="{00000000-0005-0000-0000-00001D000000}"/>
    <cellStyle name="??????????????????? [0]_PERSONAL" xfId="12" xr:uid="{00000000-0005-0000-0000-00001E000000}"/>
    <cellStyle name="???????????????????_PERSONAL" xfId="13" xr:uid="{00000000-0005-0000-0000-00001F000000}"/>
    <cellStyle name="?????????????????_PERSONAL" xfId="14" xr:uid="{00000000-0005-0000-0000-000020000000}"/>
    <cellStyle name="????????????AT" xfId="845" xr:uid="{00000000-0005-0000-0000-000021000000}"/>
    <cellStyle name="????????????B)h1_1artsry" xfId="846" xr:uid="{00000000-0005-0000-0000-000022000000}"/>
    <cellStyle name="????????????esolume 02A3" xfId="847" xr:uid="{00000000-0005-0000-0000-000023000000}"/>
    <cellStyle name="????????????ge Details1c" xfId="848" xr:uid="{00000000-0005-0000-0000-000024000000}"/>
    <cellStyle name="????????????le" xfId="849" xr:uid="{00000000-0005-0000-0000-000025000000}"/>
    <cellStyle name="????????????t??c Change " xfId="850" xr:uid="{00000000-0005-0000-0000-000026000000}"/>
    <cellStyle name="????????????VC (2))VC (2" xfId="851" xr:uid="{00000000-0005-0000-0000-000027000000}"/>
    <cellStyle name="????????????ycountNNOTEW" xfId="852" xr:uid="{00000000-0005-0000-0000-000028000000}"/>
    <cellStyle name="?????????WINNO" xfId="853" xr:uid="{00000000-0005-0000-0000-000029000000}"/>
    <cellStyle name="????????ÀWINNO" xfId="854" xr:uid="{00000000-0005-0000-0000-00002A000000}"/>
    <cellStyle name="???????_Dataer" xfId="855" xr:uid="{00000000-0005-0000-0000-00002B000000}"/>
    <cellStyle name="???????usmixes" xfId="856" xr:uid="{00000000-0005-0000-0000-00002C000000}"/>
    <cellStyle name="???????XX vs a" xfId="857" xr:uid="{00000000-0005-0000-0000-00002D000000}"/>
    <cellStyle name="??????_°???????" xfId="858" xr:uid="{00000000-0005-0000-0000-00002E000000}"/>
    <cellStyle name="?????_?????" xfId="859" xr:uid="{00000000-0005-0000-0000-00002F000000}"/>
    <cellStyle name="????_??? " xfId="860" xr:uid="{00000000-0005-0000-0000-000030000000}"/>
    <cellStyle name="???_????????aro" xfId="861" xr:uid="{00000000-0005-0000-0000-000031000000}"/>
    <cellStyle name="???¶ [0]_°???" xfId="862" xr:uid="{00000000-0005-0000-0000-000032000000}"/>
    <cellStyle name="???¶_°???" xfId="863" xr:uid="{00000000-0005-0000-0000-000033000000}"/>
    <cellStyle name="??_(??) " xfId="864" xr:uid="{00000000-0005-0000-0000-000034000000}"/>
    <cellStyle name="?\??·?????n?C?p????“?N" xfId="865" xr:uid="{00000000-0005-0000-0000-000035000000}"/>
    <cellStyle name="?\??・?????n?C?pー???“?N" xfId="866" xr:uid="{00000000-0005-0000-0000-000036000000}"/>
    <cellStyle name="?\??E?????n?C?p[???g?N" xfId="867" xr:uid="{00000000-0005-0000-0000-000037000000}"/>
    <cellStyle name="?·? [0]_????????aro" xfId="868" xr:uid="{00000000-0005-0000-0000-000038000000}"/>
    <cellStyle name="?·?_????????aro" xfId="869" xr:uid="{00000000-0005-0000-0000-000039000000}"/>
    <cellStyle name="?・? [0]_°???" xfId="870" xr:uid="{00000000-0005-0000-0000-00003A000000}"/>
    <cellStyle name="?・?_°???" xfId="871" xr:uid="{00000000-0005-0000-0000-00003B000000}"/>
    <cellStyle name="?…??・?? [0.00]_010829 Price and Mix check MM recontract average report" xfId="872" xr:uid="{00000000-0005-0000-0000-00003C000000}"/>
    <cellStyle name="?…??・??_010829 Price and Mix check MM recontract average report" xfId="873" xr:uid="{00000000-0005-0000-0000-00003D000000}"/>
    <cellStyle name="?…?a唇?e [0.00]_currentKC GL" xfId="874" xr:uid="{00000000-0005-0000-0000-00003E000000}"/>
    <cellStyle name="?…?a唇?e_currentKC GL" xfId="875" xr:uid="{00000000-0005-0000-0000-00003F000000}"/>
    <cellStyle name="?c??E?? [0.00]_currentKC GL" xfId="876" xr:uid="{00000000-0005-0000-0000-000040000000}"/>
    <cellStyle name="?c??E??_currentKC GL" xfId="877" xr:uid="{00000000-0005-0000-0000-000041000000}"/>
    <cellStyle name="?c?aO?e [0.00]_currentKC GL" xfId="878" xr:uid="{00000000-0005-0000-0000-000042000000}"/>
    <cellStyle name="?c?aO?e_currentKC GL" xfId="879" xr:uid="{00000000-0005-0000-0000-000043000000}"/>
    <cellStyle name="?n?C?p????“?N" xfId="880" xr:uid="{00000000-0005-0000-0000-000044000000}"/>
    <cellStyle name="?n?C?p[???g?N" xfId="881" xr:uid="{00000000-0005-0000-0000-000045000000}"/>
    <cellStyle name="?n?C?pー???“?N" xfId="882" xr:uid="{00000000-0005-0000-0000-000046000000}"/>
    <cellStyle name="?W?_Packages and Options (2)" xfId="883" xr:uid="{00000000-0005-0000-0000-000047000000}"/>
    <cellStyle name="?W·_Attach34_X61B_US_(2)" xfId="884" xr:uid="{00000000-0005-0000-0000-000048000000}"/>
    <cellStyle name="?W・_‘?吹h" xfId="885" xr:uid="{00000000-0005-0000-0000-000049000000}"/>
    <cellStyle name="?WE_a(SD) Expence Info" xfId="886" xr:uid="{00000000-0005-0000-0000-00004A000000}"/>
    <cellStyle name="?餡_x000c_k?_x000d_^黇_x0001_??_x0007__x0001__x0001_" xfId="887" xr:uid="{00000000-0005-0000-0000-00004B000000}"/>
    <cellStyle name="?餡_x000c_k?_x000d_^黇_x0001_??_x0007__x0001__x0001_ 2" xfId="888" xr:uid="{00000000-0005-0000-0000-00004C000000}"/>
    <cellStyle name="_Cartel1" xfId="889" xr:uid="{00000000-0005-0000-0000-00004D000000}"/>
    <cellStyle name="_Column1" xfId="15" xr:uid="{00000000-0005-0000-0000-00004E000000}"/>
    <cellStyle name="_Column1 2" xfId="890" xr:uid="{00000000-0005-0000-0000-00004F000000}"/>
    <cellStyle name="_Column1 3" xfId="473" xr:uid="{00000000-0005-0000-0000-000050000000}"/>
    <cellStyle name="_Column1_00 File" xfId="891" xr:uid="{00000000-0005-0000-0000-000051000000}"/>
    <cellStyle name="_Column1_00 File 2" xfId="892" xr:uid="{00000000-0005-0000-0000-000052000000}"/>
    <cellStyle name="_Column1_00 File_E&amp;E" xfId="893" xr:uid="{00000000-0005-0000-0000-000053000000}"/>
    <cellStyle name="_Column1_00 File_Riepilogo Status" xfId="894" xr:uid="{00000000-0005-0000-0000-000054000000}"/>
    <cellStyle name="_Column1_00 File_status_pesi_636_CARGO" xfId="895" xr:uid="{00000000-0005-0000-0000-000055000000}"/>
    <cellStyle name="_Column1_01 Operativi e Straordinari vs Bdg &amp; LY SSD Auto" xfId="16" xr:uid="{00000000-0005-0000-0000-000056000000}"/>
    <cellStyle name="_Column1_01 Operativi e Straordinari vs Bdg &amp; LY SSD Auto 2" xfId="896" xr:uid="{00000000-0005-0000-0000-000057000000}"/>
    <cellStyle name="_Column1_01 Operativi e Straordinari vs Bdg &amp; LY SSD Auto 3" xfId="474" xr:uid="{00000000-0005-0000-0000-000058000000}"/>
    <cellStyle name="_Column1_01 Operativi e Straordinari vs Bdg &amp; LY SSD Auto_250 PRODUCT CARD CENTRAL AIR OUTLET_REV01_2011-0429" xfId="897" xr:uid="{00000000-0005-0000-0000-000059000000}"/>
    <cellStyle name="_Column1_01 Operativi e Straordinari vs Bdg &amp; LY SSD Auto_Aggiornamento griglia 139 Genn 2011" xfId="898" xr:uid="{00000000-0005-0000-0000-00005A000000}"/>
    <cellStyle name="_Column1_01 Operativi e Straordinari vs Bdg &amp; LY SSD Auto_Aggiornamento griglia 139 Genn 2011 2" xfId="899" xr:uid="{00000000-0005-0000-0000-00005B000000}"/>
    <cellStyle name="_Column1_01 Operativi e Straordinari vs Bdg &amp; LY SSD Auto_Aggiornamento griglia 139 Genn 2011_E&amp;E" xfId="900" xr:uid="{00000000-0005-0000-0000-00005C000000}"/>
    <cellStyle name="_Column1_01 Operativi e Straordinari vs Bdg &amp; LY SSD Auto_Aggiornamento griglia 139 Genn 2011_Riepilogo Status" xfId="901" xr:uid="{00000000-0005-0000-0000-00005D000000}"/>
    <cellStyle name="_Column1_01 Operativi e Straordinari vs Bdg &amp; LY SSD Auto_Aggiornamento griglia 139 Genn 2011_status_pesi_636_CARGO" xfId="902" xr:uid="{00000000-0005-0000-0000-00005E000000}"/>
    <cellStyle name="_Column1_01 Operativi e Straordinari vs Bdg &amp; LY SSD Auto_E&amp;E" xfId="903" xr:uid="{00000000-0005-0000-0000-00005F000000}"/>
    <cellStyle name="_Column1_01 Operativi e Straordinari vs Bdg &amp; LY SSD Auto_Riepilogo Status" xfId="904" xr:uid="{00000000-0005-0000-0000-000060000000}"/>
    <cellStyle name="_Column1_01 Operativi e Straordinari vs Bdg &amp; LY SSD Auto_status_pesi_636_CARGO" xfId="905" xr:uid="{00000000-0005-0000-0000-000061000000}"/>
    <cellStyle name="_Column1_02 CFR" xfId="17" xr:uid="{00000000-0005-0000-0000-000062000000}"/>
    <cellStyle name="_Column1_02 CFR 2" xfId="906" xr:uid="{00000000-0005-0000-0000-000063000000}"/>
    <cellStyle name="_Column1_02 CFR 3" xfId="475" xr:uid="{00000000-0005-0000-0000-000064000000}"/>
    <cellStyle name="_Column1_02 CFR Frozen" xfId="907" xr:uid="{00000000-0005-0000-0000-000065000000}"/>
    <cellStyle name="_Column1_02 CFR Frozen 2" xfId="908" xr:uid="{00000000-0005-0000-0000-000066000000}"/>
    <cellStyle name="_Column1_02 CFR Frozen_E&amp;E" xfId="909" xr:uid="{00000000-0005-0000-0000-000067000000}"/>
    <cellStyle name="_Column1_02 CFR Frozen_Riepilogo Status" xfId="910" xr:uid="{00000000-0005-0000-0000-000068000000}"/>
    <cellStyle name="_Column1_02 CFR Frozen_status_pesi_636_CARGO" xfId="911" xr:uid="{00000000-0005-0000-0000-000069000000}"/>
    <cellStyle name="_Column1_02 CFR_250 PRODUCT CARD CENTRAL AIR OUTLET_REV01_2011-0429" xfId="912" xr:uid="{00000000-0005-0000-0000-00006A000000}"/>
    <cellStyle name="_Column1_02 CFR_Aggiornamento griglia 139 Genn 2011" xfId="913" xr:uid="{00000000-0005-0000-0000-00006B000000}"/>
    <cellStyle name="_Column1_02 CFR_Aggiornamento griglia 139 Genn 2011 2" xfId="914" xr:uid="{00000000-0005-0000-0000-00006C000000}"/>
    <cellStyle name="_Column1_02 CFR_Aggiornamento griglia 139 Genn 2011_E&amp;E" xfId="915" xr:uid="{00000000-0005-0000-0000-00006D000000}"/>
    <cellStyle name="_Column1_02 CFR_Aggiornamento griglia 139 Genn 2011_Riepilogo Status" xfId="916" xr:uid="{00000000-0005-0000-0000-00006E000000}"/>
    <cellStyle name="_Column1_02 CFR_Aggiornamento griglia 139 Genn 2011_status_pesi_636_CARGO" xfId="917" xr:uid="{00000000-0005-0000-0000-00006F000000}"/>
    <cellStyle name="_Column1_02 CFR_E&amp;E" xfId="918" xr:uid="{00000000-0005-0000-0000-000070000000}"/>
    <cellStyle name="_Column1_02 CFR_Riepilogo Status" xfId="919" xr:uid="{00000000-0005-0000-0000-000071000000}"/>
    <cellStyle name="_Column1_02 CFR_status_pesi_636_CARGO" xfId="920" xr:uid="{00000000-0005-0000-0000-000072000000}"/>
    <cellStyle name="_Column1_02 Sintesi" xfId="921" xr:uid="{00000000-0005-0000-0000-000073000000}"/>
    <cellStyle name="_Column1_02 Sintesi 2" xfId="922" xr:uid="{00000000-0005-0000-0000-000074000000}"/>
    <cellStyle name="_Column1_02 Sintesi_E&amp;E" xfId="923" xr:uid="{00000000-0005-0000-0000-000075000000}"/>
    <cellStyle name="_Column1_02 Sintesi_Riepilogo Status" xfId="924" xr:uid="{00000000-0005-0000-0000-000076000000}"/>
    <cellStyle name="_Column1_02 Sintesi_status_pesi_636_CARGO" xfId="925" xr:uid="{00000000-0005-0000-0000-000077000000}"/>
    <cellStyle name="_Column1_020715_Analisi x Linea (Aggregati)" xfId="926" xr:uid="{00000000-0005-0000-0000-000078000000}"/>
    <cellStyle name="_Column1_020715_Analisi x Linea (Aggregati)_250 PRODUCT CARD CENTRAL AIR OUTLET_REV01_2011-0429" xfId="927" xr:uid="{00000000-0005-0000-0000-000079000000}"/>
    <cellStyle name="_Column1_020715_Analisi x Linea (Aggregati)_TEMPLATE_Powertrain per current models - 31 Lug 09 (1)" xfId="928" xr:uid="{00000000-0005-0000-0000-00007A000000}"/>
    <cellStyle name="_Column1_03 Actl CE SP CFL" xfId="929" xr:uid="{00000000-0005-0000-0000-00007B000000}"/>
    <cellStyle name="_Column1_03 Actl CE SP CFL 2" xfId="930" xr:uid="{00000000-0005-0000-0000-00007C000000}"/>
    <cellStyle name="_Column1_03 Actl CE SP CFL_E&amp;E" xfId="931" xr:uid="{00000000-0005-0000-0000-00007D000000}"/>
    <cellStyle name="_Column1_03 Actl CE SP CFL_Riepilogo Status" xfId="932" xr:uid="{00000000-0005-0000-0000-00007E000000}"/>
    <cellStyle name="_Column1_03 Actl CE SP CFL_status_pesi_636_CARGO" xfId="933" xr:uid="{00000000-0005-0000-0000-00007F000000}"/>
    <cellStyle name="_Column1_03 Bdgt" xfId="934" xr:uid="{00000000-0005-0000-0000-000080000000}"/>
    <cellStyle name="_Column1_03 Bdgt 2" xfId="935" xr:uid="{00000000-0005-0000-0000-000081000000}"/>
    <cellStyle name="_Column1_03 Bdgt_E&amp;E" xfId="936" xr:uid="{00000000-0005-0000-0000-000082000000}"/>
    <cellStyle name="_Column1_03 Bdgt_Riepilogo Status" xfId="937" xr:uid="{00000000-0005-0000-0000-000083000000}"/>
    <cellStyle name="_Column1_03 Bdgt_status_pesi_636_CARGO" xfId="938" xr:uid="{00000000-0005-0000-0000-000084000000}"/>
    <cellStyle name="_Column1_03 C 13 040217" xfId="939" xr:uid="{00000000-0005-0000-0000-000085000000}"/>
    <cellStyle name="_Column1_03 C 13 040217_250 PRODUCT CARD CENTRAL AIR OUTLET_REV01_2011-0429" xfId="940" xr:uid="{00000000-0005-0000-0000-000086000000}"/>
    <cellStyle name="_Column1_03 C 13 040217_TEMPLATE_Powertrain per current models - 31 Lug 09 (1)" xfId="941" xr:uid="{00000000-0005-0000-0000-000087000000}"/>
    <cellStyle name="_Column1_03 CE SP CFL" xfId="942" xr:uid="{00000000-0005-0000-0000-000088000000}"/>
    <cellStyle name="_Column1_03 CE SP CFL 2" xfId="943" xr:uid="{00000000-0005-0000-0000-000089000000}"/>
    <cellStyle name="_Column1_03 CE SP CFL_E&amp;E" xfId="944" xr:uid="{00000000-0005-0000-0000-00008A000000}"/>
    <cellStyle name="_Column1_03 CE SP CFL_Riepilogo Status" xfId="945" xr:uid="{00000000-0005-0000-0000-00008B000000}"/>
    <cellStyle name="_Column1_03 CE SP CFL_status_pesi_636_CARGO" xfId="946" xr:uid="{00000000-0005-0000-0000-00008C000000}"/>
    <cellStyle name="_Column1_03 CFR Old New" xfId="947" xr:uid="{00000000-0005-0000-0000-00008D000000}"/>
    <cellStyle name="_Column1_03 CFR Old New 2" xfId="948" xr:uid="{00000000-0005-0000-0000-00008E000000}"/>
    <cellStyle name="_Column1_03 CFR Old New_E&amp;E" xfId="949" xr:uid="{00000000-0005-0000-0000-00008F000000}"/>
    <cellStyle name="_Column1_03 CFR Old New_Riepilogo Status" xfId="950" xr:uid="{00000000-0005-0000-0000-000090000000}"/>
    <cellStyle name="_Column1_03 CFR Old New_status_pesi_636_CARGO" xfId="951" xr:uid="{00000000-0005-0000-0000-000091000000}"/>
    <cellStyle name="_Column1_03 Linea Actl" xfId="952" xr:uid="{00000000-0005-0000-0000-000092000000}"/>
    <cellStyle name="_Column1_03 Linea Actl 2" xfId="953" xr:uid="{00000000-0005-0000-0000-000093000000}"/>
    <cellStyle name="_Column1_03 Linea Actl_E&amp;E" xfId="954" xr:uid="{00000000-0005-0000-0000-000094000000}"/>
    <cellStyle name="_Column1_03 Linea Actl_Riepilogo Status" xfId="955" xr:uid="{00000000-0005-0000-0000-000095000000}"/>
    <cellStyle name="_Column1_03 Linea Actl_status_pesi_636_CARGO" xfId="956" xr:uid="{00000000-0005-0000-0000-000096000000}"/>
    <cellStyle name="_Column1_03 Memo fcst" xfId="957" xr:uid="{00000000-0005-0000-0000-000097000000}"/>
    <cellStyle name="_Column1_03 Memo fcst_250 PRODUCT CARD CENTRAL AIR OUTLET_REV01_2011-0429" xfId="958" xr:uid="{00000000-0005-0000-0000-000098000000}"/>
    <cellStyle name="_Column1_03 Memo fcst_TEMPLATE_Powertrain per current models - 31 Lug 09 (1)" xfId="959" xr:uid="{00000000-0005-0000-0000-000099000000}"/>
    <cellStyle name="_Column1_03 Trimestralizzato" xfId="960" xr:uid="{00000000-0005-0000-0000-00009A000000}"/>
    <cellStyle name="_Column1_03 Trimestralizzato 2" xfId="961" xr:uid="{00000000-0005-0000-0000-00009B000000}"/>
    <cellStyle name="_Column1_03 Trimestralizzato_E&amp;E" xfId="962" xr:uid="{00000000-0005-0000-0000-00009C000000}"/>
    <cellStyle name="_Column1_03 Trimestralizzato_Riepilogo Status" xfId="963" xr:uid="{00000000-0005-0000-0000-00009D000000}"/>
    <cellStyle name="_Column1_03 Trimestralizzato_status_pesi_636_CARGO" xfId="964" xr:uid="{00000000-0005-0000-0000-00009E000000}"/>
    <cellStyle name="_Column1_03_CFR Base-Best_4" xfId="965" xr:uid="{00000000-0005-0000-0000-00009F000000}"/>
    <cellStyle name="_Column1_03_CFR Base-Best_4 2" xfId="966" xr:uid="{00000000-0005-0000-0000-0000A0000000}"/>
    <cellStyle name="_Column1_03_CFR Base-Best_4_E&amp;E" xfId="967" xr:uid="{00000000-0005-0000-0000-0000A1000000}"/>
    <cellStyle name="_Column1_03_CFR Base-Best_4_Riepilogo Status" xfId="968" xr:uid="{00000000-0005-0000-0000-0000A2000000}"/>
    <cellStyle name="_Column1_03_CFR Base-Best_4_status_pesi_636_CARGO" xfId="969" xr:uid="{00000000-0005-0000-0000-0000A3000000}"/>
    <cellStyle name="_Column1_03_IndFin Bdg 04" xfId="970" xr:uid="{00000000-0005-0000-0000-0000A4000000}"/>
    <cellStyle name="_Column1_03_IndFin Bdg 04_250 PRODUCT CARD CENTRAL AIR OUTLET_REV01_2011-0429" xfId="971" xr:uid="{00000000-0005-0000-0000-0000A5000000}"/>
    <cellStyle name="_Column1_03_IndFin Bdg 04_TEMPLATE_Powertrain per current models - 31 Lug 09 (1)" xfId="972" xr:uid="{00000000-0005-0000-0000-0000A6000000}"/>
    <cellStyle name="_Column1_03-02-12 Cash Flow Q4  Year end GPS" xfId="973" xr:uid="{00000000-0005-0000-0000-0000A7000000}"/>
    <cellStyle name="_Column1_03-02-12 Cash Flow Q4  Year end GPS_250 PRODUCT CARD CENTRAL AIR OUTLET_REV01_2011-0429" xfId="974" xr:uid="{00000000-0005-0000-0000-0000A8000000}"/>
    <cellStyle name="_Column1_03-02-12 Cash Flow Q4  Year end GPS_TEMPLATE_Powertrain per current models - 31 Lug 09 (1)" xfId="975" xr:uid="{00000000-0005-0000-0000-0000A9000000}"/>
    <cellStyle name="_Column1_030321_CE-SPA-CF Fcst 6+6_Mens-Trim_2" xfId="18" xr:uid="{00000000-0005-0000-0000-0000AA000000}"/>
    <cellStyle name="_Column1_030321_CE-SPA-CF Fcst 6+6_Mens-Trim_2 2" xfId="476" xr:uid="{00000000-0005-0000-0000-0000AB000000}"/>
    <cellStyle name="_Column1_030321_CE-SPA-CF Fcst 6+6_Mens-Trim_2_250 PRODUCT CARD CENTRAL AIR OUTLET_REV01_2011-0429" xfId="976" xr:uid="{00000000-0005-0000-0000-0000AC000000}"/>
    <cellStyle name="_Column1_030321_CE-SPA-CF Fcst 6+6_Mens-Trim_2_Aggiornamento griglia 139 Genn 2011" xfId="977" xr:uid="{00000000-0005-0000-0000-0000AD000000}"/>
    <cellStyle name="_Column1_030321_CE-SPA-CF Fcst 6+6_Mens-Trim_2_Sk prodotto bocchette lat 250 OK" xfId="978" xr:uid="{00000000-0005-0000-0000-0000AE000000}"/>
    <cellStyle name="_Column1_030321_CE-SPA-CF Fcst 6+6_Mens-Trim_2_TEMPLATE_Powertrain per current models - 31 Lug 09 (1)" xfId="979" xr:uid="{00000000-0005-0000-0000-0000AF000000}"/>
    <cellStyle name="_Column1_030527_Piano di Rilancio" xfId="980" xr:uid="{00000000-0005-0000-0000-0000B0000000}"/>
    <cellStyle name="_Column1_030527_Piano di Rilancio_250 PRODUCT CARD CENTRAL AIR OUTLET_REV01_2011-0429" xfId="981" xr:uid="{00000000-0005-0000-0000-0000B1000000}"/>
    <cellStyle name="_Column1_030527_Piano di Rilancio_TEMPLATE_Powertrain per current models - 31 Lug 09 (1)" xfId="982" xr:uid="{00000000-0005-0000-0000-0000B2000000}"/>
    <cellStyle name="_Column1_031014_DB OPStr" xfId="983" xr:uid="{00000000-0005-0000-0000-0000B3000000}"/>
    <cellStyle name="_Column1_031014_DB OPStr_250 PRODUCT CARD CENTRAL AIR OUTLET_REV01_2011-0429" xfId="984" xr:uid="{00000000-0005-0000-0000-0000B4000000}"/>
    <cellStyle name="_Column1_031014_DB OPStr_TEMPLATE_Powertrain per current models - 31 Lug 09 (1)" xfId="985" xr:uid="{00000000-0005-0000-0000-0000B5000000}"/>
    <cellStyle name="_Column1_031121_analisi trim bdg04" xfId="986" xr:uid="{00000000-0005-0000-0000-0000B6000000}"/>
    <cellStyle name="_Column1_031121_analisi trim bdg04_250 PRODUCT CARD CENTRAL AIR OUTLET_REV01_2011-0429" xfId="987" xr:uid="{00000000-0005-0000-0000-0000B7000000}"/>
    <cellStyle name="_Column1_031121_analisi trim bdg04_TEMPLATE_Powertrain per current models - 31 Lug 09 (1)" xfId="988" xr:uid="{00000000-0005-0000-0000-0000B8000000}"/>
    <cellStyle name="_Column1_031212_DB OPS" xfId="989" xr:uid="{00000000-0005-0000-0000-0000B9000000}"/>
    <cellStyle name="_Column1_031212_DB OPS_250 PRODUCT CARD CENTRAL AIR OUTLET_REV01_2011-0429" xfId="990" xr:uid="{00000000-0005-0000-0000-0000BA000000}"/>
    <cellStyle name="_Column1_031212_DB OPS_TEMPLATE_Powertrain per current models - 31 Lug 09 (1)" xfId="991" xr:uid="{00000000-0005-0000-0000-0000BB000000}"/>
    <cellStyle name="_Column1_031222_DB OPS" xfId="992" xr:uid="{00000000-0005-0000-0000-0000BC000000}"/>
    <cellStyle name="_Column1_031222_DB OPS_250 PRODUCT CARD CENTRAL AIR OUTLET_REV01_2011-0429" xfId="993" xr:uid="{00000000-0005-0000-0000-0000BD000000}"/>
    <cellStyle name="_Column1_031222_DB OPS_TEMPLATE_Powertrain per current models - 31 Lug 09 (1)" xfId="994" xr:uid="{00000000-0005-0000-0000-0000BE000000}"/>
    <cellStyle name="_Column1_04 Bdgt per CDA 19 01  File 2" xfId="995" xr:uid="{00000000-0005-0000-0000-0000BF000000}"/>
    <cellStyle name="_Column1_04 Bdgt per CDA 19 01  File 2 2" xfId="996" xr:uid="{00000000-0005-0000-0000-0000C0000000}"/>
    <cellStyle name="_Column1_04 Bdgt per CDA 19 01  File 2_E&amp;E" xfId="997" xr:uid="{00000000-0005-0000-0000-0000C1000000}"/>
    <cellStyle name="_Column1_04 Bdgt per CDA 19 01  File 2_Riepilogo Status" xfId="998" xr:uid="{00000000-0005-0000-0000-0000C2000000}"/>
    <cellStyle name="_Column1_04 Bdgt per CDA 19 01  File 2_status_pesi_636_CARGO" xfId="999" xr:uid="{00000000-0005-0000-0000-0000C3000000}"/>
    <cellStyle name="_Column1_04 Bdgt per CDA 19 01 s c" xfId="1000" xr:uid="{00000000-0005-0000-0000-0000C4000000}"/>
    <cellStyle name="_Column1_04 Bdgt per CDA 19 01 s c 2" xfId="1001" xr:uid="{00000000-0005-0000-0000-0000C5000000}"/>
    <cellStyle name="_Column1_04 Bdgt per CDA 19 01 s c_E&amp;E" xfId="1002" xr:uid="{00000000-0005-0000-0000-0000C6000000}"/>
    <cellStyle name="_Column1_04 Bdgt per CDA 19 01 s c_Riepilogo Status" xfId="1003" xr:uid="{00000000-0005-0000-0000-0000C7000000}"/>
    <cellStyle name="_Column1_04 Bdgt per CDA 19 01 s c_status_pesi_636_CARGO" xfId="1004" xr:uid="{00000000-0005-0000-0000-0000C8000000}"/>
    <cellStyle name="_Column1_04 CFR2_MeseProgr." xfId="19" xr:uid="{00000000-0005-0000-0000-0000C9000000}"/>
    <cellStyle name="_Column1_04 CFR2_MeseProgr. 2" xfId="1005" xr:uid="{00000000-0005-0000-0000-0000CA000000}"/>
    <cellStyle name="_Column1_04 CFR2_MeseProgr. 3" xfId="477" xr:uid="{00000000-0005-0000-0000-0000CB000000}"/>
    <cellStyle name="_Column1_04 CFR2_MeseProgr._250 PRODUCT CARD CENTRAL AIR OUTLET_REV01_2011-0429" xfId="1006" xr:uid="{00000000-0005-0000-0000-0000CC000000}"/>
    <cellStyle name="_Column1_04 CFR2_MeseProgr._Aggiornamento griglia 139 Genn 2011" xfId="1007" xr:uid="{00000000-0005-0000-0000-0000CD000000}"/>
    <cellStyle name="_Column1_04 CFR2_MeseProgr._Aggiornamento griglia 139 Genn 2011 2" xfId="1008" xr:uid="{00000000-0005-0000-0000-0000CE000000}"/>
    <cellStyle name="_Column1_04 CFR2_MeseProgr._Aggiornamento griglia 139 Genn 2011_E&amp;E" xfId="1009" xr:uid="{00000000-0005-0000-0000-0000CF000000}"/>
    <cellStyle name="_Column1_04 CFR2_MeseProgr._Aggiornamento griglia 139 Genn 2011_Riepilogo Status" xfId="1010" xr:uid="{00000000-0005-0000-0000-0000D0000000}"/>
    <cellStyle name="_Column1_04 CFR2_MeseProgr._Aggiornamento griglia 139 Genn 2011_status_pesi_636_CARGO" xfId="1011" xr:uid="{00000000-0005-0000-0000-0000D1000000}"/>
    <cellStyle name="_Column1_04 CFR2_MeseProgr._E&amp;E" xfId="1012" xr:uid="{00000000-0005-0000-0000-0000D2000000}"/>
    <cellStyle name="_Column1_04 CFR2_MeseProgr._Riepilogo Status" xfId="1013" xr:uid="{00000000-0005-0000-0000-0000D3000000}"/>
    <cellStyle name="_Column1_04 CFR2_MeseProgr._status_pesi_636_CARGO" xfId="1014" xr:uid="{00000000-0005-0000-0000-0000D4000000}"/>
    <cellStyle name="_Column1_04 OPSt 02 07" xfId="1015" xr:uid="{00000000-0005-0000-0000-0000D5000000}"/>
    <cellStyle name="_Column1_04 OPSt 02 07_250 PRODUCT CARD CENTRAL AIR OUTLET_REV01_2011-0429" xfId="1016" xr:uid="{00000000-0005-0000-0000-0000D6000000}"/>
    <cellStyle name="_Column1_04 OPSt 02 07_TEMPLATE_Powertrain per current models - 31 Lug 09 (1)" xfId="1017" xr:uid="{00000000-0005-0000-0000-0000D7000000}"/>
    <cellStyle name="_Column1_05 bdg ridotto" xfId="1018" xr:uid="{00000000-0005-0000-0000-0000D8000000}"/>
    <cellStyle name="_Column1_05 bdg ridotto_250 PRODUCT CARD CENTRAL AIR OUTLET_REV01_2011-0429" xfId="1019" xr:uid="{00000000-0005-0000-0000-0000D9000000}"/>
    <cellStyle name="_Column1_05 bdg ridotto_TEMPLATE_Powertrain per current models - 31 Lug 09 (1)" xfId="1020" xr:uid="{00000000-0005-0000-0000-0000DA000000}"/>
    <cellStyle name="_Column1_05 Bdgt per CDA 19 01" xfId="1021" xr:uid="{00000000-0005-0000-0000-0000DB000000}"/>
    <cellStyle name="_Column1_05 Bdgt per CDA 19 01 2" xfId="1022" xr:uid="{00000000-0005-0000-0000-0000DC000000}"/>
    <cellStyle name="_Column1_05 Bdgt per CDA 19 01_E&amp;E" xfId="1023" xr:uid="{00000000-0005-0000-0000-0000DD000000}"/>
    <cellStyle name="_Column1_05 Bdgt per CDA 19 01_Riepilogo Status" xfId="1024" xr:uid="{00000000-0005-0000-0000-0000DE000000}"/>
    <cellStyle name="_Column1_05 Bdgt per CDA 19 01_status_pesi_636_CARGO" xfId="1025" xr:uid="{00000000-0005-0000-0000-0000DF000000}"/>
    <cellStyle name="_Column1_05 CFR 1" xfId="1026" xr:uid="{00000000-0005-0000-0000-0000E0000000}"/>
    <cellStyle name="_Column1_05 CFR 1 2" xfId="1027" xr:uid="{00000000-0005-0000-0000-0000E1000000}"/>
    <cellStyle name="_Column1_05 CFR 1 Frozen" xfId="1028" xr:uid="{00000000-0005-0000-0000-0000E2000000}"/>
    <cellStyle name="_Column1_05 CFR 1 Frozen 2" xfId="1029" xr:uid="{00000000-0005-0000-0000-0000E3000000}"/>
    <cellStyle name="_Column1_05 CFR 1 Frozen_E&amp;E" xfId="1030" xr:uid="{00000000-0005-0000-0000-0000E4000000}"/>
    <cellStyle name="_Column1_05 CFR 1 Frozen_Riepilogo Status" xfId="1031" xr:uid="{00000000-0005-0000-0000-0000E5000000}"/>
    <cellStyle name="_Column1_05 CFR 1 Frozen_status_pesi_636_CARGO" xfId="1032" xr:uid="{00000000-0005-0000-0000-0000E6000000}"/>
    <cellStyle name="_Column1_05 CFR 1_E&amp;E" xfId="1033" xr:uid="{00000000-0005-0000-0000-0000E7000000}"/>
    <cellStyle name="_Column1_05 CFR 1_Riepilogo Status" xfId="1034" xr:uid="{00000000-0005-0000-0000-0000E8000000}"/>
    <cellStyle name="_Column1_05 CFR 1_status_pesi_636_CARGO" xfId="1035" xr:uid="{00000000-0005-0000-0000-0000E9000000}"/>
    <cellStyle name="_Column1_05 Linea ROF" xfId="1036" xr:uid="{00000000-0005-0000-0000-0000EA000000}"/>
    <cellStyle name="_Column1_05 Linea ROF_250 PRODUCT CARD CENTRAL AIR OUTLET_REV01_2011-0429" xfId="1037" xr:uid="{00000000-0005-0000-0000-0000EB000000}"/>
    <cellStyle name="_Column1_05 Linea ROF_TEMPLATE_Powertrain per current models - 31 Lug 09 (1)" xfId="1038" xr:uid="{00000000-0005-0000-0000-0000EC000000}"/>
    <cellStyle name="_Column1_06 Marelli Proventi Oneri full year" xfId="20" xr:uid="{00000000-0005-0000-0000-0000ED000000}"/>
    <cellStyle name="_Column1_06 Marelli Proventi Oneri full year 2" xfId="1039" xr:uid="{00000000-0005-0000-0000-0000EE000000}"/>
    <cellStyle name="_Column1_06 Marelli Proventi Oneri full year 3" xfId="478" xr:uid="{00000000-0005-0000-0000-0000EF000000}"/>
    <cellStyle name="_Column1_06 Marelli Proventi Oneri full year_250 PRODUCT CARD CENTRAL AIR OUTLET_REV01_2011-0429" xfId="1040" xr:uid="{00000000-0005-0000-0000-0000F0000000}"/>
    <cellStyle name="_Column1_06 Marelli Proventi Oneri full year_Aggiornamento griglia 139 Genn 2011" xfId="1041" xr:uid="{00000000-0005-0000-0000-0000F1000000}"/>
    <cellStyle name="_Column1_06 Marelli Proventi Oneri full year_Aggiornamento griglia 139 Genn 2011 2" xfId="1042" xr:uid="{00000000-0005-0000-0000-0000F2000000}"/>
    <cellStyle name="_Column1_06 Marelli Proventi Oneri full year_Aggiornamento griglia 139 Genn 2011_E&amp;E" xfId="1043" xr:uid="{00000000-0005-0000-0000-0000F3000000}"/>
    <cellStyle name="_Column1_06 Marelli Proventi Oneri full year_Aggiornamento griglia 139 Genn 2011_Riepilogo Status" xfId="1044" xr:uid="{00000000-0005-0000-0000-0000F4000000}"/>
    <cellStyle name="_Column1_06 Marelli Proventi Oneri full year_Aggiornamento griglia 139 Genn 2011_status_pesi_636_CARGO" xfId="1045" xr:uid="{00000000-0005-0000-0000-0000F5000000}"/>
    <cellStyle name="_Column1_06 Marelli Proventi Oneri full year_E&amp;E" xfId="1046" xr:uid="{00000000-0005-0000-0000-0000F6000000}"/>
    <cellStyle name="_Column1_06 Marelli Proventi Oneri full year_Riepilogo Status" xfId="1047" xr:uid="{00000000-0005-0000-0000-0000F7000000}"/>
    <cellStyle name="_Column1_06 Marelli Proventi Oneri full year_status_pesi_636_CARGO" xfId="1048" xr:uid="{00000000-0005-0000-0000-0000F8000000}"/>
    <cellStyle name="_Column1_06_DBOPS_Actl_C13" xfId="1049" xr:uid="{00000000-0005-0000-0000-0000F9000000}"/>
    <cellStyle name="_Column1_06_DBOPS_Actl_C13_250 PRODUCT CARD CENTRAL AIR OUTLET_REV01_2011-0429" xfId="1050" xr:uid="{00000000-0005-0000-0000-0000FA000000}"/>
    <cellStyle name="_Column1_06_DBOPS_Actl_C13_TEMPLATE_Powertrain per current models - 31 Lug 09 (1)" xfId="1051" xr:uid="{00000000-0005-0000-0000-0000FB000000}"/>
    <cellStyle name="_Column1_08 Cambi" xfId="1052" xr:uid="{00000000-0005-0000-0000-0000FC000000}"/>
    <cellStyle name="_Column1_08 Cambi 2" xfId="1053" xr:uid="{00000000-0005-0000-0000-0000FD000000}"/>
    <cellStyle name="_Column1_08 Cambi_E&amp;E" xfId="1054" xr:uid="{00000000-0005-0000-0000-0000FE000000}"/>
    <cellStyle name="_Column1_08 Cambi_Riepilogo Status" xfId="1055" xr:uid="{00000000-0005-0000-0000-0000FF000000}"/>
    <cellStyle name="_Column1_08 Cambi_status_pesi_636_CARGO" xfId="1056" xr:uid="{00000000-0005-0000-0000-000000010000}"/>
    <cellStyle name="_Column1_08 Memo 9 + 3" xfId="1057" xr:uid="{00000000-0005-0000-0000-000001010000}"/>
    <cellStyle name="_Column1_08 Memo 9 + 3_250 PRODUCT CARD CENTRAL AIR OUTLET_REV01_2011-0429" xfId="1058" xr:uid="{00000000-0005-0000-0000-000002010000}"/>
    <cellStyle name="_Column1_08 Memo 9 + 3_TEMPLATE_Powertrain per current models - 31 Lug 09 (1)" xfId="1059" xr:uid="{00000000-0005-0000-0000-000003010000}"/>
    <cellStyle name="_Column1_08 Memo ROF Last" xfId="1060" xr:uid="{00000000-0005-0000-0000-000004010000}"/>
    <cellStyle name="_Column1_08 Memo ROF Last_250 PRODUCT CARD CENTRAL AIR OUTLET_REV01_2011-0429" xfId="1061" xr:uid="{00000000-0005-0000-0000-000005010000}"/>
    <cellStyle name="_Column1_08 Memo ROF Last_TEMPLATE_Powertrain per current models - 31 Lug 09 (1)" xfId="1062" xr:uid="{00000000-0005-0000-0000-000006010000}"/>
    <cellStyle name="_Column1_08 Settori Settembre" xfId="1063" xr:uid="{00000000-0005-0000-0000-000007010000}"/>
    <cellStyle name="_Column1_08 Settori Settembre_250 PRODUCT CARD CENTRAL AIR OUTLET_REV01_2011-0429" xfId="1064" xr:uid="{00000000-0005-0000-0000-000008010000}"/>
    <cellStyle name="_Column1_08 Settori Settembre_TEMPLATE_Powertrain per current models - 31 Lug 09 (1)" xfId="1065" xr:uid="{00000000-0005-0000-0000-000009010000}"/>
    <cellStyle name="_Column1_09 Actl CE SP CFL" xfId="1066" xr:uid="{00000000-0005-0000-0000-00000A010000}"/>
    <cellStyle name="_Column1_09 Actl CE SP CFL 2" xfId="1067" xr:uid="{00000000-0005-0000-0000-00000B010000}"/>
    <cellStyle name="_Column1_09 Actl CE SP CFL_E&amp;E" xfId="1068" xr:uid="{00000000-0005-0000-0000-00000C010000}"/>
    <cellStyle name="_Column1_09 Actl CE SP CFL_Riepilogo Status" xfId="1069" xr:uid="{00000000-0005-0000-0000-00000D010000}"/>
    <cellStyle name="_Column1_09 Actl CE SP CFL_status_pesi_636_CARGO" xfId="1070" xr:uid="{00000000-0005-0000-0000-00000E010000}"/>
    <cellStyle name="_Column1_09-CNH Flash report-2004_DB_frz_bis" xfId="1071" xr:uid="{00000000-0005-0000-0000-00000F010000}"/>
    <cellStyle name="_Column1_09-CNH Flash report-2004_DB_frz_bis 2" xfId="1072" xr:uid="{00000000-0005-0000-0000-000010010000}"/>
    <cellStyle name="_Column1_09-CNH Flash report-2004_DB_frz_bis 3" xfId="1073" xr:uid="{00000000-0005-0000-0000-000011010000}"/>
    <cellStyle name="_Column1_09-CNH Flash report-2004_DB_frz_bis_E&amp;E" xfId="1074" xr:uid="{00000000-0005-0000-0000-000012010000}"/>
    <cellStyle name="_Column1_09-CNH Flash report-2004_DB_frz_bis_Powertrain per current models - China 09" xfId="1075" xr:uid="{00000000-0005-0000-0000-000013010000}"/>
    <cellStyle name="_Column1_09-CNH Flash report-2004_DB_frz_bis_Powertrain per current models - China 09 2" xfId="1076" xr:uid="{00000000-0005-0000-0000-000014010000}"/>
    <cellStyle name="_Column1_09-CNH Flash report-2004_DB_frz_bis_Powertrain per current models - China 09_E&amp;E" xfId="1077" xr:uid="{00000000-0005-0000-0000-000015010000}"/>
    <cellStyle name="_Column1_09-CNH Flash report-2004_DB_frz_bis_Powertrain per current models - China 09_Riepilogo Status" xfId="1078" xr:uid="{00000000-0005-0000-0000-000016010000}"/>
    <cellStyle name="_Column1_09-CNH Flash report-2004_DB_frz_bis_Powertrain per current models - China 09_status_pesi_636_CARGO" xfId="1079" xr:uid="{00000000-0005-0000-0000-000017010000}"/>
    <cellStyle name="_Column1_09-CNH Flash report-2004_DB_frz_bis_Riepilogo Status" xfId="1080" xr:uid="{00000000-0005-0000-0000-000018010000}"/>
    <cellStyle name="_Column1_09-CNH Flash report-2004_DB_frz_bis_status_pesi_636_CARGO" xfId="1081" xr:uid="{00000000-0005-0000-0000-000019010000}"/>
    <cellStyle name="_Column1_10 Summary" xfId="21" xr:uid="{00000000-0005-0000-0000-00001A010000}"/>
    <cellStyle name="_Column1_10 Summary 2" xfId="1082" xr:uid="{00000000-0005-0000-0000-00001B010000}"/>
    <cellStyle name="_Column1_10 Summary 3" xfId="479" xr:uid="{00000000-0005-0000-0000-00001C010000}"/>
    <cellStyle name="_Column1_10 Summary_250 PRODUCT CARD CENTRAL AIR OUTLET_REV01_2011-0429" xfId="1083" xr:uid="{00000000-0005-0000-0000-00001D010000}"/>
    <cellStyle name="_Column1_10 Summary_Aggiornamento griglia 139 Genn 2011" xfId="1084" xr:uid="{00000000-0005-0000-0000-00001E010000}"/>
    <cellStyle name="_Column1_10 Summary_Aggiornamento griglia 139 Genn 2011 2" xfId="1085" xr:uid="{00000000-0005-0000-0000-00001F010000}"/>
    <cellStyle name="_Column1_10 Summary_Aggiornamento griglia 139 Genn 2011_E&amp;E" xfId="1086" xr:uid="{00000000-0005-0000-0000-000020010000}"/>
    <cellStyle name="_Column1_10 Summary_Aggiornamento griglia 139 Genn 2011_Riepilogo Status" xfId="1087" xr:uid="{00000000-0005-0000-0000-000021010000}"/>
    <cellStyle name="_Column1_10 Summary_Aggiornamento griglia 139 Genn 2011_status_pesi_636_CARGO" xfId="1088" xr:uid="{00000000-0005-0000-0000-000022010000}"/>
    <cellStyle name="_Column1_10 Summary_E&amp;E" xfId="1089" xr:uid="{00000000-0005-0000-0000-000023010000}"/>
    <cellStyle name="_Column1_10 Summary_Riepilogo Status" xfId="1090" xr:uid="{00000000-0005-0000-0000-000024010000}"/>
    <cellStyle name="_Column1_10 Summary_status_pesi_636_CARGO" xfId="1091" xr:uid="{00000000-0005-0000-0000-000025010000}"/>
    <cellStyle name="_Column1_13 Margini di Miglior.FERRARI" xfId="22" xr:uid="{00000000-0005-0000-0000-000026010000}"/>
    <cellStyle name="_Column1_13 Margini di Miglior.FERRARI 2" xfId="1092" xr:uid="{00000000-0005-0000-0000-000027010000}"/>
    <cellStyle name="_Column1_13 Margini di Miglior.FERRARI 3" xfId="480" xr:uid="{00000000-0005-0000-0000-000028010000}"/>
    <cellStyle name="_Column1_13 Margini di Miglior.FERRARI_250 PRODUCT CARD CENTRAL AIR OUTLET_REV01_2011-0429" xfId="1093" xr:uid="{00000000-0005-0000-0000-000029010000}"/>
    <cellStyle name="_Column1_13 Margini di Miglior.FERRARI_Aggiornamento griglia 139 Genn 2011" xfId="1094" xr:uid="{00000000-0005-0000-0000-00002A010000}"/>
    <cellStyle name="_Column1_13 Margini di Miglior.FERRARI_Aggiornamento griglia 139 Genn 2011 2" xfId="1095" xr:uid="{00000000-0005-0000-0000-00002B010000}"/>
    <cellStyle name="_Column1_13 Margini di Miglior.FERRARI_Aggiornamento griglia 139 Genn 2011_E&amp;E" xfId="1096" xr:uid="{00000000-0005-0000-0000-00002C010000}"/>
    <cellStyle name="_Column1_13 Margini di Miglior.FERRARI_Aggiornamento griglia 139 Genn 2011_Riepilogo Status" xfId="1097" xr:uid="{00000000-0005-0000-0000-00002D010000}"/>
    <cellStyle name="_Column1_13 Margini di Miglior.FERRARI_Aggiornamento griglia 139 Genn 2011_status_pesi_636_CARGO" xfId="1098" xr:uid="{00000000-0005-0000-0000-00002E010000}"/>
    <cellStyle name="_Column1_13 Margini di Miglior.FERRARI_E&amp;E" xfId="1099" xr:uid="{00000000-0005-0000-0000-00002F010000}"/>
    <cellStyle name="_Column1_13 Margini di Miglior.FERRARI_Riepilogo Status" xfId="1100" xr:uid="{00000000-0005-0000-0000-000030010000}"/>
    <cellStyle name="_Column1_13 Margini di Miglior.FERRARI_status_pesi_636_CARGO" xfId="1101" xr:uid="{00000000-0005-0000-0000-000031010000}"/>
    <cellStyle name="_Column1_13 Margini di Miglior.MARELLI" xfId="23" xr:uid="{00000000-0005-0000-0000-000032010000}"/>
    <cellStyle name="_Column1_13 Margini di Miglior.MARELLI 2" xfId="1102" xr:uid="{00000000-0005-0000-0000-000033010000}"/>
    <cellStyle name="_Column1_13 Margini di Miglior.MARELLI 3" xfId="481" xr:uid="{00000000-0005-0000-0000-000034010000}"/>
    <cellStyle name="_Column1_13 Margini di Miglior.MARELLI_250 PRODUCT CARD CENTRAL AIR OUTLET_REV01_2011-0429" xfId="1103" xr:uid="{00000000-0005-0000-0000-000035010000}"/>
    <cellStyle name="_Column1_13 Margini di Miglior.MARELLI_Aggiornamento griglia 139 Genn 2011" xfId="1104" xr:uid="{00000000-0005-0000-0000-000036010000}"/>
    <cellStyle name="_Column1_13 Margini di Miglior.MARELLI_Aggiornamento griglia 139 Genn 2011 2" xfId="1105" xr:uid="{00000000-0005-0000-0000-000037010000}"/>
    <cellStyle name="_Column1_13 Margini di Miglior.MARELLI_Aggiornamento griglia 139 Genn 2011_E&amp;E" xfId="1106" xr:uid="{00000000-0005-0000-0000-000038010000}"/>
    <cellStyle name="_Column1_13 Margini di Miglior.MARELLI_Aggiornamento griglia 139 Genn 2011_Riepilogo Status" xfId="1107" xr:uid="{00000000-0005-0000-0000-000039010000}"/>
    <cellStyle name="_Column1_13 Margini di Miglior.MARELLI_Aggiornamento griglia 139 Genn 2011_status_pesi_636_CARGO" xfId="1108" xr:uid="{00000000-0005-0000-0000-00003A010000}"/>
    <cellStyle name="_Column1_13 Margini di Miglior.MARELLI_E&amp;E" xfId="1109" xr:uid="{00000000-0005-0000-0000-00003B010000}"/>
    <cellStyle name="_Column1_13 Margini di Miglior.MARELLI_Riepilogo Status" xfId="1110" xr:uid="{00000000-0005-0000-0000-00003C010000}"/>
    <cellStyle name="_Column1_13 Margini di Miglior.MARELLI_status_pesi_636_CARGO" xfId="1111" xr:uid="{00000000-0005-0000-0000-00003D010000}"/>
    <cellStyle name="_Column1_199 van presentazione 1 04 06" xfId="1112" xr:uid="{00000000-0005-0000-0000-00003E010000}"/>
    <cellStyle name="_Column1_199 van presentazione 1 04 06 2" xfId="1113" xr:uid="{00000000-0005-0000-0000-00003F010000}"/>
    <cellStyle name="_Column1_199 van presentazione 1 04 06_E&amp;E" xfId="1114" xr:uid="{00000000-0005-0000-0000-000040010000}"/>
    <cellStyle name="_Column1_199 van presentazione 1 04 06_Riepilogo Status" xfId="1115" xr:uid="{00000000-0005-0000-0000-000041010000}"/>
    <cellStyle name="_Column1_199 van presentazione 1 04 06_status_pesi_636_CARGO" xfId="1116" xr:uid="{00000000-0005-0000-0000-000042010000}"/>
    <cellStyle name="_Column1_24-02-12 Cash Flow Q4 &amp; Year end GPS" xfId="1117" xr:uid="{00000000-0005-0000-0000-000043010000}"/>
    <cellStyle name="_Column1_24-02-12 Cash Flow Q4 &amp; Year end GPS_250 PRODUCT CARD CENTRAL AIR OUTLET_REV01_2011-0429" xfId="1118" xr:uid="{00000000-0005-0000-0000-000044010000}"/>
    <cellStyle name="_Column1_24-02-12 Cash Flow Q4 &amp; Year end GPS_TEMPLATE_Powertrain per current models - 31 Lug 09 (1)" xfId="1119" xr:uid="{00000000-0005-0000-0000-000045010000}"/>
    <cellStyle name="_Column1_250 PRODUCT CARD CENTRAL AIR OUTLET_REV01_2011-0429" xfId="1120" xr:uid="{00000000-0005-0000-0000-000046010000}"/>
    <cellStyle name="_Column1_330 Mercati di commercializzazione 100121" xfId="1121" xr:uid="{00000000-0005-0000-0000-000047010000}"/>
    <cellStyle name="_Column1_330_GRIGLIA_MOTORE_09_09_2010" xfId="1122" xr:uid="{00000000-0005-0000-0000-000048010000}"/>
    <cellStyle name="_Column1_940 627.000 volumi  1.6 BZ 7,5%" xfId="1123" xr:uid="{00000000-0005-0000-0000-000049010000}"/>
    <cellStyle name="_Column1_Abbin_T.T._2007_V99_Luglio_con_File_Filna_con formule" xfId="1124" xr:uid="{00000000-0005-0000-0000-00004A010000}"/>
    <cellStyle name="_Column1_a-D PFN 31-12-2003 vs. 31-12-02" xfId="1125" xr:uid="{00000000-0005-0000-0000-00004B010000}"/>
    <cellStyle name="_Column1_a-D PFN 31-12-2003 vs. 31-12-02 2" xfId="1126" xr:uid="{00000000-0005-0000-0000-00004C010000}"/>
    <cellStyle name="_Column1_a-D PFN 31-12-2003 vs. 31-12-02_E&amp;E" xfId="1127" xr:uid="{00000000-0005-0000-0000-00004D010000}"/>
    <cellStyle name="_Column1_a-D PFN 31-12-2003 vs. 31-12-02_Riepilogo Status" xfId="1128" xr:uid="{00000000-0005-0000-0000-00004E010000}"/>
    <cellStyle name="_Column1_a-D PFN 31-12-2003 vs. 31-12-02_status_pesi_636_CARGO" xfId="1129" xr:uid="{00000000-0005-0000-0000-00004F010000}"/>
    <cellStyle name="_Column1_Aggiornamento griglia 139 Genn 2011" xfId="1130" xr:uid="{00000000-0005-0000-0000-000050010000}"/>
    <cellStyle name="_Column1_ASaetta2" xfId="24" xr:uid="{00000000-0005-0000-0000-000051010000}"/>
    <cellStyle name="_Column1_ASaetta2 2" xfId="482" xr:uid="{00000000-0005-0000-0000-000052010000}"/>
    <cellStyle name="_Column1_ASaetta2_250 PRODUCT CARD CENTRAL AIR OUTLET_REV01_2011-0429" xfId="1131" xr:uid="{00000000-0005-0000-0000-000053010000}"/>
    <cellStyle name="_Column1_ASaetta2_Aggiornamento griglia 139 Genn 2011" xfId="1132" xr:uid="{00000000-0005-0000-0000-000054010000}"/>
    <cellStyle name="_Column1_ASaetta2_Sk prodotto bocchette lat 250 OK" xfId="1133" xr:uid="{00000000-0005-0000-0000-000055010000}"/>
    <cellStyle name="_Column1_ASaetta2_TEMPLATE_Powertrain per current models - 31 Lug 09 (1)" xfId="1134" xr:uid="{00000000-0005-0000-0000-000056010000}"/>
    <cellStyle name="_Column1_ASaetta3" xfId="1135" xr:uid="{00000000-0005-0000-0000-000057010000}"/>
    <cellStyle name="_Column1_ASaetta3_250 PRODUCT CARD CENTRAL AIR OUTLET_REV01_2011-0429" xfId="1136" xr:uid="{00000000-0005-0000-0000-000058010000}"/>
    <cellStyle name="_Column1_ASaetta3_TEMPLATE_Powertrain per current models - 31 Lug 09 (1)" xfId="1137" xr:uid="{00000000-0005-0000-0000-000059010000}"/>
    <cellStyle name="_Column1_ASaetta6" xfId="1138" xr:uid="{00000000-0005-0000-0000-00005A010000}"/>
    <cellStyle name="_Column1_ASaetta6_250 PRODUCT CARD CENTRAL AIR OUTLET_REV01_2011-0429" xfId="1139" xr:uid="{00000000-0005-0000-0000-00005B010000}"/>
    <cellStyle name="_Column1_ASaetta6_TEMPLATE_Powertrain per current models - 31 Lug 09 (1)" xfId="1140" xr:uid="{00000000-0005-0000-0000-00005C010000}"/>
    <cellStyle name="_Column1_Avio Graf" xfId="25" xr:uid="{00000000-0005-0000-0000-00005D010000}"/>
    <cellStyle name="_Column1_Avio Graf 2" xfId="1141" xr:uid="{00000000-0005-0000-0000-00005E010000}"/>
    <cellStyle name="_Column1_Avio Graf 3" xfId="483" xr:uid="{00000000-0005-0000-0000-00005F010000}"/>
    <cellStyle name="_Column1_Avio Graf_250 PRODUCT CARD CENTRAL AIR OUTLET_REV01_2011-0429" xfId="1142" xr:uid="{00000000-0005-0000-0000-000060010000}"/>
    <cellStyle name="_Column1_Avio Graf_Aggiornamento griglia 139 Genn 2011" xfId="1143" xr:uid="{00000000-0005-0000-0000-000061010000}"/>
    <cellStyle name="_Column1_Avio Graf_Aggiornamento griglia 139 Genn 2011 2" xfId="1144" xr:uid="{00000000-0005-0000-0000-000062010000}"/>
    <cellStyle name="_Column1_Avio Graf_Aggiornamento griglia 139 Genn 2011_E&amp;E" xfId="1145" xr:uid="{00000000-0005-0000-0000-000063010000}"/>
    <cellStyle name="_Column1_Avio Graf_Aggiornamento griglia 139 Genn 2011_Riepilogo Status" xfId="1146" xr:uid="{00000000-0005-0000-0000-000064010000}"/>
    <cellStyle name="_Column1_Avio Graf_Aggiornamento griglia 139 Genn 2011_status_pesi_636_CARGO" xfId="1147" xr:uid="{00000000-0005-0000-0000-000065010000}"/>
    <cellStyle name="_Column1_Avio Graf_E&amp;E" xfId="1148" xr:uid="{00000000-0005-0000-0000-000066010000}"/>
    <cellStyle name="_Column1_Avio Graf_Riepilogo Status" xfId="1149" xr:uid="{00000000-0005-0000-0000-000067010000}"/>
    <cellStyle name="_Column1_Avio Graf_status_pesi_636_CARGO" xfId="1150" xr:uid="{00000000-0005-0000-0000-000068010000}"/>
    <cellStyle name="_Column1_Avio Proventi Oneri full year" xfId="26" xr:uid="{00000000-0005-0000-0000-000069010000}"/>
    <cellStyle name="_Column1_Avio Proventi Oneri full year 2" xfId="1151" xr:uid="{00000000-0005-0000-0000-00006A010000}"/>
    <cellStyle name="_Column1_Avio Proventi Oneri full year 3" xfId="484" xr:uid="{00000000-0005-0000-0000-00006B010000}"/>
    <cellStyle name="_Column1_Avio Proventi Oneri full year_250 PRODUCT CARD CENTRAL AIR OUTLET_REV01_2011-0429" xfId="1152" xr:uid="{00000000-0005-0000-0000-00006C010000}"/>
    <cellStyle name="_Column1_Avio Proventi Oneri full year_Aggiornamento griglia 139 Genn 2011" xfId="1153" xr:uid="{00000000-0005-0000-0000-00006D010000}"/>
    <cellStyle name="_Column1_Avio Proventi Oneri full year_Aggiornamento griglia 139 Genn 2011 2" xfId="1154" xr:uid="{00000000-0005-0000-0000-00006E010000}"/>
    <cellStyle name="_Column1_Avio Proventi Oneri full year_Aggiornamento griglia 139 Genn 2011_E&amp;E" xfId="1155" xr:uid="{00000000-0005-0000-0000-00006F010000}"/>
    <cellStyle name="_Column1_Avio Proventi Oneri full year_Aggiornamento griglia 139 Genn 2011_Riepilogo Status" xfId="1156" xr:uid="{00000000-0005-0000-0000-000070010000}"/>
    <cellStyle name="_Column1_Avio Proventi Oneri full year_Aggiornamento griglia 139 Genn 2011_status_pesi_636_CARGO" xfId="1157" xr:uid="{00000000-0005-0000-0000-000071010000}"/>
    <cellStyle name="_Column1_Avio Proventi Oneri full year_E&amp;E" xfId="1158" xr:uid="{00000000-0005-0000-0000-000072010000}"/>
    <cellStyle name="_Column1_Avio Proventi Oneri full year_Riepilogo Status" xfId="1159" xr:uid="{00000000-0005-0000-0000-000073010000}"/>
    <cellStyle name="_Column1_Avio Proventi Oneri full year_status_pesi_636_CARGO" xfId="1160" xr:uid="{00000000-0005-0000-0000-000074010000}"/>
    <cellStyle name="_Column1_B.C. NOV 2005" xfId="1161" xr:uid="{00000000-0005-0000-0000-000075010000}"/>
    <cellStyle name="_Column1_B.S. Graf. ROF5 II°Q e 6ytd" xfId="1162" xr:uid="{00000000-0005-0000-0000-000076010000}"/>
    <cellStyle name="_Column1_B.S. Graf. ROF5 II°Q e 6ytd 2" xfId="1163" xr:uid="{00000000-0005-0000-0000-000077010000}"/>
    <cellStyle name="_Column1_B.S. Graf. ROF5 II°Q e 6ytd_E&amp;E" xfId="1164" xr:uid="{00000000-0005-0000-0000-000078010000}"/>
    <cellStyle name="_Column1_B.S. Graf. ROF5 II°Q e 6ytd_Riepilogo Status" xfId="1165" xr:uid="{00000000-0005-0000-0000-000079010000}"/>
    <cellStyle name="_Column1_B.S. Graf. ROF5 II°Q e 6ytd_status_pesi_636_CARGO" xfId="1166" xr:uid="{00000000-0005-0000-0000-00007A010000}"/>
    <cellStyle name="_Column1_B.S.Dett. Prov.On.Op.Stra" xfId="27" xr:uid="{00000000-0005-0000-0000-00007B010000}"/>
    <cellStyle name="_Column1_B.S.Dett. Prov.On.Op.Stra 2" xfId="485" xr:uid="{00000000-0005-0000-0000-00007C010000}"/>
    <cellStyle name="_Column1_B.S.Dett. Prov.On.Op.Stra_250 PRODUCT CARD CENTRAL AIR OUTLET_REV01_2011-0429" xfId="1167" xr:uid="{00000000-0005-0000-0000-00007D010000}"/>
    <cellStyle name="_Column1_B.S.Dett. Prov.On.Op.Stra_Aggiornamento griglia 139 Genn 2011" xfId="1168" xr:uid="{00000000-0005-0000-0000-00007E010000}"/>
    <cellStyle name="_Column1_B.S.Dett. Prov.On.Op.Stra_Sk prodotto bocchette lat 250 OK" xfId="1169" xr:uid="{00000000-0005-0000-0000-00007F010000}"/>
    <cellStyle name="_Column1_B.S.Dett. Prov.On.Op.Stra_TEMPLATE_Powertrain per current models - 31 Lug 09 (1)" xfId="1170" xr:uid="{00000000-0005-0000-0000-000080010000}"/>
    <cellStyle name="_Column1_B.Sol. Prov.On.OP.STRA.DEF" xfId="1171" xr:uid="{00000000-0005-0000-0000-000081010000}"/>
    <cellStyle name="_Column1_B.Sol. Prov.On.OP.STRA.DEF_250 PRODUCT CARD CENTRAL AIR OUTLET_REV01_2011-0429" xfId="1172" xr:uid="{00000000-0005-0000-0000-000082010000}"/>
    <cellStyle name="_Column1_B.Sol. Prov.On.OP.STRA.DEF_TEMPLATE_Powertrain per current models - 31 Lug 09 (1)" xfId="1173" xr:uid="{00000000-0005-0000-0000-000083010000}"/>
    <cellStyle name="_Column1_Bdg '04 cons" xfId="1174" xr:uid="{00000000-0005-0000-0000-000084010000}"/>
    <cellStyle name="_Column1_Bdg '04 cons 2" xfId="1175" xr:uid="{00000000-0005-0000-0000-000085010000}"/>
    <cellStyle name="_Column1_Bdg '04 cons_E&amp;E" xfId="1176" xr:uid="{00000000-0005-0000-0000-000086010000}"/>
    <cellStyle name="_Column1_Bdg '04 cons_Riepilogo Status" xfId="1177" xr:uid="{00000000-0005-0000-0000-000087010000}"/>
    <cellStyle name="_Column1_Bdg '04 cons_status_pesi_636_CARGO" xfId="1178" xr:uid="{00000000-0005-0000-0000-000088010000}"/>
    <cellStyle name="_Column1_Bozza_12-10-06_Budget 07 Titoli Futuri Croma_FLP" xfId="1179" xr:uid="{00000000-0005-0000-0000-000089010000}"/>
    <cellStyle name="_Column1_Bravo_Polizia_Carabinieri" xfId="1180" xr:uid="{00000000-0005-0000-0000-00008A010000}"/>
    <cellStyle name="_Column1_Budget 07 Titoli Futuri -ufficiali-Croma_FLP" xfId="1181" xr:uid="{00000000-0005-0000-0000-00008B010000}"/>
    <cellStyle name="_Column1_Bus. Sol. ON. PROV. OP. - STRA" xfId="1182" xr:uid="{00000000-0005-0000-0000-00008C010000}"/>
    <cellStyle name="_Column1_Bus. Sol. ON. PROV. OP. - STRA 2" xfId="1183" xr:uid="{00000000-0005-0000-0000-00008D010000}"/>
    <cellStyle name="_Column1_Bus. Sol. ON. PROV. OP. - STRA_E&amp;E" xfId="1184" xr:uid="{00000000-0005-0000-0000-00008E010000}"/>
    <cellStyle name="_Column1_Bus. Sol. ON. PROV. OP. - STRA_Riepilogo Status" xfId="1185" xr:uid="{00000000-0005-0000-0000-00008F010000}"/>
    <cellStyle name="_Column1_Bus. Sol. ON. PROV. OP. - STRA_status_pesi_636_CARGO" xfId="1186" xr:uid="{00000000-0005-0000-0000-000090010000}"/>
    <cellStyle name="_Column1_BUS.SOL. - Var. R.O. 3Q-9ytd" xfId="1187" xr:uid="{00000000-0005-0000-0000-000091010000}"/>
    <cellStyle name="_Column1_BUS.SOL. - Var. R.O. 3Q-9ytd_250 PRODUCT CARD CENTRAL AIR OUTLET_REV01_2011-0429" xfId="1188" xr:uid="{00000000-0005-0000-0000-000092010000}"/>
    <cellStyle name="_Column1_BUS.SOL. - Var. R.O. 3Q-9ytd_TEMPLATE_Powertrain per current models - 31 Lug 09 (1)" xfId="1189" xr:uid="{00000000-0005-0000-0000-000093010000}"/>
    <cellStyle name="_Column1_C.E. 159 DETTAGLIO PER ANNO PER GIA" xfId="1190" xr:uid="{00000000-0005-0000-0000-000094010000}"/>
    <cellStyle name="_Column1_C12_ Cash flow 2 last" xfId="1191" xr:uid="{00000000-0005-0000-0000-000095010000}"/>
    <cellStyle name="_Column1_C12_ Cash flow 2 last 2" xfId="1192" xr:uid="{00000000-0005-0000-0000-000096010000}"/>
    <cellStyle name="_Column1_C12_ Cash flow 2 last_E&amp;E" xfId="1193" xr:uid="{00000000-0005-0000-0000-000097010000}"/>
    <cellStyle name="_Column1_C12_ Cash flow 2 last_Riepilogo Status" xfId="1194" xr:uid="{00000000-0005-0000-0000-000098010000}"/>
    <cellStyle name="_Column1_C12_ Cash flow 2 last_status_pesi_636_CARGO" xfId="1195" xr:uid="{00000000-0005-0000-0000-000099010000}"/>
    <cellStyle name="_Column1_caricamento quarter 1" xfId="1196" xr:uid="{00000000-0005-0000-0000-00009A010000}"/>
    <cellStyle name="_Column1_caricamento quarter 1_250 PRODUCT CARD CENTRAL AIR OUTLET_REV01_2011-0429" xfId="1197" xr:uid="{00000000-0005-0000-0000-00009B010000}"/>
    <cellStyle name="_Column1_caricamento quarter 1_TEMPLATE_Powertrain per current models - 31 Lug 09 (1)" xfId="1198" xr:uid="{00000000-0005-0000-0000-00009C010000}"/>
    <cellStyle name="_Column1_Cartel1" xfId="1199" xr:uid="{00000000-0005-0000-0000-00009D010000}"/>
    <cellStyle name="_Column1_Cartel1_1" xfId="1200" xr:uid="{00000000-0005-0000-0000-00009E010000}"/>
    <cellStyle name="_Column1_Cartel1_1 2" xfId="1201" xr:uid="{00000000-0005-0000-0000-00009F010000}"/>
    <cellStyle name="_Column1_Cartel1_1_E&amp;E" xfId="1202" xr:uid="{00000000-0005-0000-0000-0000A0010000}"/>
    <cellStyle name="_Column1_Cartel1_1_Riepilogo Status" xfId="1203" xr:uid="{00000000-0005-0000-0000-0000A1010000}"/>
    <cellStyle name="_Column1_Cartel1_1_status_pesi_636_CARGO" xfId="1204" xr:uid="{00000000-0005-0000-0000-0000A2010000}"/>
    <cellStyle name="_Column1_Cartel1_250 PRODUCT CARD CENTRAL AIR OUTLET_REV01_2011-0429" xfId="1205" xr:uid="{00000000-0005-0000-0000-0000A3010000}"/>
    <cellStyle name="_Column1_Cartel1_TEMPLATE_Powertrain per current models - 31 Lug 09 (1)" xfId="1206" xr:uid="{00000000-0005-0000-0000-0000A4010000}"/>
    <cellStyle name="_Column1_Cartel2" xfId="28" xr:uid="{00000000-0005-0000-0000-0000A5010000}"/>
    <cellStyle name="_Column1_Cartel2 (12)" xfId="1207" xr:uid="{00000000-0005-0000-0000-0000A6010000}"/>
    <cellStyle name="_Column1_Cartel2 (5)" xfId="1208" xr:uid="{00000000-0005-0000-0000-0000A7010000}"/>
    <cellStyle name="_Column1_Cartel2 2" xfId="486" xr:uid="{00000000-0005-0000-0000-0000A8010000}"/>
    <cellStyle name="_Column1_Cartel2 3" xfId="738" xr:uid="{00000000-0005-0000-0000-0000A9010000}"/>
    <cellStyle name="_Column1_Cartel2_03_CFR Base-Best_4" xfId="1209" xr:uid="{00000000-0005-0000-0000-0000AA010000}"/>
    <cellStyle name="_Column1_Cartel2_03_CFR Base-Best_4_250 PRODUCT CARD CENTRAL AIR OUTLET_REV01_2011-0429" xfId="1210" xr:uid="{00000000-0005-0000-0000-0000AB010000}"/>
    <cellStyle name="_Column1_Cartel2_03_CFR Base-Best_4_TEMPLATE_Powertrain per current models - 31 Lug 09 (1)" xfId="1211" xr:uid="{00000000-0005-0000-0000-0000AC010000}"/>
    <cellStyle name="_Column1_Cartel2_03_IndFin Bdg 04" xfId="1212" xr:uid="{00000000-0005-0000-0000-0000AD010000}"/>
    <cellStyle name="_Column1_Cartel2_03_IndFin Bdg 04 2" xfId="1213" xr:uid="{00000000-0005-0000-0000-0000AE010000}"/>
    <cellStyle name="_Column1_Cartel2_03_IndFin Bdg 04_E&amp;E" xfId="1214" xr:uid="{00000000-0005-0000-0000-0000AF010000}"/>
    <cellStyle name="_Column1_Cartel2_03_IndFin Bdg 04_Riepilogo Status" xfId="1215" xr:uid="{00000000-0005-0000-0000-0000B0010000}"/>
    <cellStyle name="_Column1_Cartel2_03_IndFin Bdg 04_status_pesi_636_CARGO" xfId="1216" xr:uid="{00000000-0005-0000-0000-0000B1010000}"/>
    <cellStyle name="_Column1_Cartel2_04 Bdgt per CDA 19 01  File 2" xfId="1217" xr:uid="{00000000-0005-0000-0000-0000B2010000}"/>
    <cellStyle name="_Column1_Cartel2_04 Bdgt per CDA 19 01  File 2_250 PRODUCT CARD CENTRAL AIR OUTLET_REV01_2011-0429" xfId="1218" xr:uid="{00000000-0005-0000-0000-0000B3010000}"/>
    <cellStyle name="_Column1_Cartel2_04 Bdgt per CDA 19 01  File 2_TEMPLATE_Powertrain per current models - 31 Lug 09 (1)" xfId="1219" xr:uid="{00000000-0005-0000-0000-0000B4010000}"/>
    <cellStyle name="_Column1_Cartel2_1" xfId="1220" xr:uid="{00000000-0005-0000-0000-0000B5010000}"/>
    <cellStyle name="_Column1_Cartel2_1 2" xfId="1221" xr:uid="{00000000-0005-0000-0000-0000B6010000}"/>
    <cellStyle name="_Column1_Cartel2_1_E&amp;E" xfId="1222" xr:uid="{00000000-0005-0000-0000-0000B7010000}"/>
    <cellStyle name="_Column1_Cartel2_1_Riepilogo Status" xfId="1223" xr:uid="{00000000-0005-0000-0000-0000B8010000}"/>
    <cellStyle name="_Column1_Cartel2_1_status_pesi_636_CARGO" xfId="1224" xr:uid="{00000000-0005-0000-0000-0000B9010000}"/>
    <cellStyle name="_Column1_Cartel2_250 PRODUCT CARD CENTRAL AIR OUTLET_REV01_2011-0429" xfId="1225" xr:uid="{00000000-0005-0000-0000-0000BA010000}"/>
    <cellStyle name="_Column1_Cartel2_Aggiornamento griglia 139 Genn 2011" xfId="1226" xr:uid="{00000000-0005-0000-0000-0000BB010000}"/>
    <cellStyle name="_Column1_Cartel2_Dati" xfId="1227" xr:uid="{00000000-0005-0000-0000-0000BC010000}"/>
    <cellStyle name="_Column1_Cartel2_Dati_250 PRODUCT CARD CENTRAL AIR OUTLET_REV01_2011-0429" xfId="1228" xr:uid="{00000000-0005-0000-0000-0000BD010000}"/>
    <cellStyle name="_Column1_Cartel2_Dati_TEMPLATE_Powertrain per current models - 31 Lug 09 (1)" xfId="1229" xr:uid="{00000000-0005-0000-0000-0000BE010000}"/>
    <cellStyle name="_Column1_Cartel2_IndFinIT_Forecast1_04EnglVers" xfId="1230" xr:uid="{00000000-0005-0000-0000-0000BF010000}"/>
    <cellStyle name="_Column1_Cartel2_IndFinIT_Forecast1_04EnglVers 2" xfId="1231" xr:uid="{00000000-0005-0000-0000-0000C0010000}"/>
    <cellStyle name="_Column1_Cartel2_IndFinIT_Forecast1_04EnglVers_E&amp;E" xfId="1232" xr:uid="{00000000-0005-0000-0000-0000C1010000}"/>
    <cellStyle name="_Column1_Cartel2_IndFinIT_Forecast1_04EnglVers_Riepilogo Status" xfId="1233" xr:uid="{00000000-0005-0000-0000-0000C2010000}"/>
    <cellStyle name="_Column1_Cartel2_IndFinIT_Forecast1_04EnglVers_status_pesi_636_CARGO" xfId="1234" xr:uid="{00000000-0005-0000-0000-0000C3010000}"/>
    <cellStyle name="_Column1_Cartel2_Sk prodotto bocchette lat 250 OK" xfId="1235" xr:uid="{00000000-0005-0000-0000-0000C4010000}"/>
    <cellStyle name="_Column1_Cartel2_TEMPLATE_Powertrain per current models - 31 Lug 09 (1)" xfId="1236" xr:uid="{00000000-0005-0000-0000-0000C5010000}"/>
    <cellStyle name="_Column1_Cartel25" xfId="1237" xr:uid="{00000000-0005-0000-0000-0000C6010000}"/>
    <cellStyle name="_Column1_Cartel26" xfId="1238" xr:uid="{00000000-0005-0000-0000-0000C7010000}"/>
    <cellStyle name="_Column1_Cartel26_250 PRODUCT CARD CENTRAL AIR OUTLET_REV01_2011-0429" xfId="1239" xr:uid="{00000000-0005-0000-0000-0000C8010000}"/>
    <cellStyle name="_Column1_Cartel26_TEMPLATE_Powertrain per current models - 31 Lug 09 (1)" xfId="1240" xr:uid="{00000000-0005-0000-0000-0000C9010000}"/>
    <cellStyle name="_Column1_Cartel3" xfId="1241" xr:uid="{00000000-0005-0000-0000-0000CA010000}"/>
    <cellStyle name="_Column1_Cartel3 2" xfId="1242" xr:uid="{00000000-0005-0000-0000-0000CB010000}"/>
    <cellStyle name="_Column1_Cartel3_1" xfId="1243" xr:uid="{00000000-0005-0000-0000-0000CC010000}"/>
    <cellStyle name="_Column1_Cartel3_1_250 PRODUCT CARD CENTRAL AIR OUTLET_REV01_2011-0429" xfId="1244" xr:uid="{00000000-0005-0000-0000-0000CD010000}"/>
    <cellStyle name="_Column1_Cartel3_1_TEMPLATE_Powertrain per current models - 31 Lug 09 (1)" xfId="1245" xr:uid="{00000000-0005-0000-0000-0000CE010000}"/>
    <cellStyle name="_Column1_Cartel3_E&amp;E" xfId="1246" xr:uid="{00000000-0005-0000-0000-0000CF010000}"/>
    <cellStyle name="_Column1_Cartel3_Riepilogo Status" xfId="1247" xr:uid="{00000000-0005-0000-0000-0000D0010000}"/>
    <cellStyle name="_Column1_Cartel3_status_pesi_636_CARGO" xfId="1248" xr:uid="{00000000-0005-0000-0000-0000D1010000}"/>
    <cellStyle name="_Column1_Cartel31" xfId="29" xr:uid="{00000000-0005-0000-0000-0000D2010000}"/>
    <cellStyle name="_Column1_Cartel31 2" xfId="487" xr:uid="{00000000-0005-0000-0000-0000D3010000}"/>
    <cellStyle name="_Column1_Cartel31_250 PRODUCT CARD CENTRAL AIR OUTLET_REV01_2011-0429" xfId="1249" xr:uid="{00000000-0005-0000-0000-0000D4010000}"/>
    <cellStyle name="_Column1_Cartel31_Aggiornamento griglia 139 Genn 2011" xfId="1250" xr:uid="{00000000-0005-0000-0000-0000D5010000}"/>
    <cellStyle name="_Column1_Cartel31_Sk prodotto bocchette lat 250 OK" xfId="1251" xr:uid="{00000000-0005-0000-0000-0000D6010000}"/>
    <cellStyle name="_Column1_Cartel31_TEMPLATE_Powertrain per current models - 31 Lug 09 (1)" xfId="1252" xr:uid="{00000000-0005-0000-0000-0000D7010000}"/>
    <cellStyle name="_Column1_Cash Flow" xfId="1253" xr:uid="{00000000-0005-0000-0000-0000D8010000}"/>
    <cellStyle name="_Column1_cash flow  per quarter" xfId="1254" xr:uid="{00000000-0005-0000-0000-0000D9010000}"/>
    <cellStyle name="_Column1_cash flow  per quarter 2" xfId="1255" xr:uid="{00000000-0005-0000-0000-0000DA010000}"/>
    <cellStyle name="_Column1_cash flow  per quarter_E&amp;E" xfId="1256" xr:uid="{00000000-0005-0000-0000-0000DB010000}"/>
    <cellStyle name="_Column1_cash flow  per quarter_Riepilogo Status" xfId="1257" xr:uid="{00000000-0005-0000-0000-0000DC010000}"/>
    <cellStyle name="_Column1_cash flow  per quarter_status_pesi_636_CARGO" xfId="1258" xr:uid="{00000000-0005-0000-0000-0000DD010000}"/>
    <cellStyle name="_Column1_Cash flow 2002-2006" xfId="1259" xr:uid="{00000000-0005-0000-0000-0000DE010000}"/>
    <cellStyle name="_Column1_Cash flow 2002-2006 2" xfId="1260" xr:uid="{00000000-0005-0000-0000-0000DF010000}"/>
    <cellStyle name="_Column1_Cash flow 2002-2006_E&amp;E" xfId="1261" xr:uid="{00000000-0005-0000-0000-0000E0010000}"/>
    <cellStyle name="_Column1_Cash flow 2002-2006_Riepilogo Status" xfId="1262" xr:uid="{00000000-0005-0000-0000-0000E1010000}"/>
    <cellStyle name="_Column1_Cash flow 2002-2006_status_pesi_636_CARGO" xfId="1263" xr:uid="{00000000-0005-0000-0000-0000E2010000}"/>
    <cellStyle name="_Column1_cash flow 2003 gruppo" xfId="1264" xr:uid="{00000000-0005-0000-0000-0000E3010000}"/>
    <cellStyle name="_Column1_cash flow 2003 gruppo 2" xfId="1265" xr:uid="{00000000-0005-0000-0000-0000E4010000}"/>
    <cellStyle name="_Column1_cash flow 2003 gruppo_E&amp;E" xfId="1266" xr:uid="{00000000-0005-0000-0000-0000E5010000}"/>
    <cellStyle name="_Column1_cash flow 2003 gruppo_Riepilogo Status" xfId="1267" xr:uid="{00000000-0005-0000-0000-0000E6010000}"/>
    <cellStyle name="_Column1_cash flow 2003 gruppo_status_pesi_636_CARGO" xfId="1268" xr:uid="{00000000-0005-0000-0000-0000E7010000}"/>
    <cellStyle name="_Column1_cash flow c13" xfId="1269" xr:uid="{00000000-0005-0000-0000-0000E8010000}"/>
    <cellStyle name="_Column1_cash flow c13_250 PRODUCT CARD CENTRAL AIR OUTLET_REV01_2011-0429" xfId="1270" xr:uid="{00000000-0005-0000-0000-0000E9010000}"/>
    <cellStyle name="_Column1_cash flow c13_TEMPLATE_Powertrain per current models - 31 Lug 09 (1)" xfId="1271" xr:uid="{00000000-0005-0000-0000-0000EA010000}"/>
    <cellStyle name="_Column1_cash flow di  rof prova con codici" xfId="1272" xr:uid="{00000000-0005-0000-0000-0000EB010000}"/>
    <cellStyle name="_Column1_cash flow di  rof prova con codici 2" xfId="1273" xr:uid="{00000000-0005-0000-0000-0000EC010000}"/>
    <cellStyle name="_Column1_cash flow di  rof prova con codici_E&amp;E" xfId="1274" xr:uid="{00000000-0005-0000-0000-0000ED010000}"/>
    <cellStyle name="_Column1_cash flow di  rof prova con codici_Riepilogo Status" xfId="1275" xr:uid="{00000000-0005-0000-0000-0000EE010000}"/>
    <cellStyle name="_Column1_cash flow di  rof prova con codici_status_pesi_636_CARGO" xfId="1276" xr:uid="{00000000-0005-0000-0000-0000EF010000}"/>
    <cellStyle name="_Column1_cash flow industriali finanziarie" xfId="1277" xr:uid="{00000000-0005-0000-0000-0000F0010000}"/>
    <cellStyle name="_Column1_cash flow industriali finanziarie 2" xfId="1278" xr:uid="{00000000-0005-0000-0000-0000F1010000}"/>
    <cellStyle name="_Column1_cash flow industriali finanziarie_E&amp;E" xfId="1279" xr:uid="{00000000-0005-0000-0000-0000F2010000}"/>
    <cellStyle name="_Column1_cash flow industriali finanziarie_Riepilogo Status" xfId="1280" xr:uid="{00000000-0005-0000-0000-0000F3010000}"/>
    <cellStyle name="_Column1_cash flow industriali finanziarie_status_pesi_636_CARGO" xfId="1281" xr:uid="{00000000-0005-0000-0000-0000F4010000}"/>
    <cellStyle name="_Column1_cash flow rof 2" xfId="1282" xr:uid="{00000000-0005-0000-0000-0000F5010000}"/>
    <cellStyle name="_Column1_cash flow rof 2 2" xfId="1283" xr:uid="{00000000-0005-0000-0000-0000F6010000}"/>
    <cellStyle name="_Column1_cash flow rof 2_E&amp;E" xfId="1284" xr:uid="{00000000-0005-0000-0000-0000F7010000}"/>
    <cellStyle name="_Column1_cash flow rof 2_Riepilogo Status" xfId="1285" xr:uid="{00000000-0005-0000-0000-0000F8010000}"/>
    <cellStyle name="_Column1_cash flow rof 2_status_pesi_636_CARGO" xfId="1286" xr:uid="{00000000-0005-0000-0000-0000F9010000}"/>
    <cellStyle name="_Column1_CashFlow_formatFinance_Q4_F9+3 Full Year" xfId="1287" xr:uid="{00000000-0005-0000-0000-0000FA010000}"/>
    <cellStyle name="_Column1_CashFlow_formatFinance_Q4_F9+3 Full Year_250 PRODUCT CARD CENTRAL AIR OUTLET_REV01_2011-0429" xfId="1288" xr:uid="{00000000-0005-0000-0000-0000FB010000}"/>
    <cellStyle name="_Column1_CashFlow_formatFinance_Q4_F9+3 Full Year_TEMPLATE_Powertrain per current models - 31 Lug 09 (1)" xfId="1289" xr:uid="{00000000-0005-0000-0000-0000FC010000}"/>
    <cellStyle name="_Column1_CDA27-3-03splitecopat" xfId="1290" xr:uid="{00000000-0005-0000-0000-0000FD010000}"/>
    <cellStyle name="_Column1_CDA27-3-03splitecopat 2" xfId="1291" xr:uid="{00000000-0005-0000-0000-0000FE010000}"/>
    <cellStyle name="_Column1_CDA27-3-03splitecopat_E&amp;E" xfId="1292" xr:uid="{00000000-0005-0000-0000-0000FF010000}"/>
    <cellStyle name="_Column1_CDA27-3-03splitecopat_Riepilogo Status" xfId="1293" xr:uid="{00000000-0005-0000-0000-000000020000}"/>
    <cellStyle name="_Column1_CDA27-3-03splitecopat_status_pesi_636_CARGO" xfId="1294" xr:uid="{00000000-0005-0000-0000-000001020000}"/>
    <cellStyle name="_Column1_CF con 10 Mia" xfId="1295" xr:uid="{00000000-0005-0000-0000-000002020000}"/>
    <cellStyle name="_Column1_CF con 10 Mia 2" xfId="1296" xr:uid="{00000000-0005-0000-0000-000003020000}"/>
    <cellStyle name="_Column1_CF con 10 Mia C13 " xfId="1297" xr:uid="{00000000-0005-0000-0000-000004020000}"/>
    <cellStyle name="_Column1_CF con 10 Mia C13  2" xfId="1298" xr:uid="{00000000-0005-0000-0000-000005020000}"/>
    <cellStyle name="_Column1_CF con 10 Mia C13 _Riepilogo Status" xfId="1299" xr:uid="{00000000-0005-0000-0000-000006020000}"/>
    <cellStyle name="_Column1_CF con 10 Mia C13 _status_pesi_636_CARGO" xfId="1300" xr:uid="{00000000-0005-0000-0000-000007020000}"/>
    <cellStyle name="_Column1_CF con 10 Mia_Riepilogo Status" xfId="1301" xr:uid="{00000000-0005-0000-0000-000008020000}"/>
    <cellStyle name="_Column1_CF con 10 Mia_status_pesi_636_CARGO" xfId="1302" xr:uid="{00000000-0005-0000-0000-000009020000}"/>
    <cellStyle name="_Column1_CF Fiat Rof5 Analisti" xfId="1303" xr:uid="{00000000-0005-0000-0000-00000A020000}"/>
    <cellStyle name="_Column1_CF Fiat Rof5 Analisti_250 PRODUCT CARD CENTRAL AIR OUTLET_REV01_2011-0429" xfId="1304" xr:uid="{00000000-0005-0000-0000-00000B020000}"/>
    <cellStyle name="_Column1_CF Fiat Rof5 Analisti_TEMPLATE_Powertrain per current models - 31 Lug 09 (1)" xfId="1305" xr:uid="{00000000-0005-0000-0000-00000C020000}"/>
    <cellStyle name="_Column1_CFR 9 + 3 vs Piano Rilancio_3" xfId="1306" xr:uid="{00000000-0005-0000-0000-00000D020000}"/>
    <cellStyle name="_Column1_CFR 9 + 3 vs Piano Rilancio_3 2" xfId="1307" xr:uid="{00000000-0005-0000-0000-00000E020000}"/>
    <cellStyle name="_Column1_CFR 9 + 3 vs Piano Rilancio_3_Riepilogo Status" xfId="1308" xr:uid="{00000000-0005-0000-0000-00000F020000}"/>
    <cellStyle name="_Column1_CFR 9 + 3 vs Piano Rilancio_3_status_pesi_636_CARGO" xfId="1309" xr:uid="{00000000-0005-0000-0000-000010020000}"/>
    <cellStyle name="_Column1_Comau Proventi Oneri full year" xfId="30" xr:uid="{00000000-0005-0000-0000-000011020000}"/>
    <cellStyle name="_Column1_Comau Proventi Oneri full year 2" xfId="1310" xr:uid="{00000000-0005-0000-0000-000012020000}"/>
    <cellStyle name="_Column1_Comau Proventi Oneri full year 3" xfId="488" xr:uid="{00000000-0005-0000-0000-000013020000}"/>
    <cellStyle name="_Column1_Comau Proventi Oneri full year_250 PRODUCT CARD CENTRAL AIR OUTLET_REV01_2011-0429" xfId="1311" xr:uid="{00000000-0005-0000-0000-000014020000}"/>
    <cellStyle name="_Column1_Comau Proventi Oneri full year_Aggiornamento griglia 139 Genn 2011" xfId="1312" xr:uid="{00000000-0005-0000-0000-000015020000}"/>
    <cellStyle name="_Column1_Comau Proventi Oneri full year_Aggiornamento griglia 139 Genn 2011 2" xfId="1313" xr:uid="{00000000-0005-0000-0000-000016020000}"/>
    <cellStyle name="_Column1_Comau Proventi Oneri full year_Aggiornamento griglia 139 Genn 2011_Riepilogo Status" xfId="1314" xr:uid="{00000000-0005-0000-0000-000017020000}"/>
    <cellStyle name="_Column1_Comau Proventi Oneri full year_Aggiornamento griglia 139 Genn 2011_status_pesi_636_CARGO" xfId="1315" xr:uid="{00000000-0005-0000-0000-000018020000}"/>
    <cellStyle name="_Column1_Comau Proventi Oneri full year_Riepilogo Status" xfId="1316" xr:uid="{00000000-0005-0000-0000-000019020000}"/>
    <cellStyle name="_Column1_Comau Proventi Oneri full year_status_pesi_636_CARGO" xfId="1317" xr:uid="{00000000-0005-0000-0000-00001A020000}"/>
    <cellStyle name="_Column1_Copia di V_99_198 (4)" xfId="1318" xr:uid="{00000000-0005-0000-0000-00001B020000}"/>
    <cellStyle name="_Column1_COSTO PIENO INIZ  GEC 12-09-06" xfId="1319" xr:uid="{00000000-0005-0000-0000-00001C020000}"/>
    <cellStyle name="_Column1_D PFN 31-12- 2002 vs. 31-12-01" xfId="31" xr:uid="{00000000-0005-0000-0000-00001D020000}"/>
    <cellStyle name="_Column1_D PFN 31-12- 2002 vs. 31-12-01 2" xfId="1320" xr:uid="{00000000-0005-0000-0000-00001E020000}"/>
    <cellStyle name="_Column1_D PFN 31-12- 2002 vs. 31-12-01 3" xfId="489" xr:uid="{00000000-0005-0000-0000-00001F020000}"/>
    <cellStyle name="_Column1_D PFN 31-12- 2002 vs. 31-12-01_250 PRODUCT CARD CENTRAL AIR OUTLET_REV01_2011-0429" xfId="1321" xr:uid="{00000000-0005-0000-0000-000020020000}"/>
    <cellStyle name="_Column1_D PFN 31-12- 2002 vs. 31-12-01_Aggiornamento griglia 139 Genn 2011" xfId="1322" xr:uid="{00000000-0005-0000-0000-000021020000}"/>
    <cellStyle name="_Column1_D PFN 31-12- 2002 vs. 31-12-01_Aggiornamento griglia 139 Genn 2011 2" xfId="1323" xr:uid="{00000000-0005-0000-0000-000022020000}"/>
    <cellStyle name="_Column1_D PFN 31-12- 2002 vs. 31-12-01_Aggiornamento griglia 139 Genn 2011_Riepilogo Status" xfId="1324" xr:uid="{00000000-0005-0000-0000-000023020000}"/>
    <cellStyle name="_Column1_D PFN 31-12- 2002 vs. 31-12-01_Aggiornamento griglia 139 Genn 2011_status_pesi_636_CARGO" xfId="1325" xr:uid="{00000000-0005-0000-0000-000024020000}"/>
    <cellStyle name="_Column1_D PFN 31-12- 2002 vs. 31-12-01_Riepilogo Status" xfId="1326" xr:uid="{00000000-0005-0000-0000-000025020000}"/>
    <cellStyle name="_Column1_D PFN 31-12- 2002 vs. 31-12-01_status_pesi_636_CARGO" xfId="1327" xr:uid="{00000000-0005-0000-0000-000026020000}"/>
    <cellStyle name="_Column1_D PFN 31-12-2003 vs. 31-12-02" xfId="1328" xr:uid="{00000000-0005-0000-0000-000027020000}"/>
    <cellStyle name="_Column1_D PFN 31-12-2003 vs. 31-12-02 2" xfId="1329" xr:uid="{00000000-0005-0000-0000-000028020000}"/>
    <cellStyle name="_Column1_D PFN 31-12-2003 vs. 31-12-02_Riepilogo Status" xfId="1330" xr:uid="{00000000-0005-0000-0000-000029020000}"/>
    <cellStyle name="_Column1_D PFN 31-12-2003 vs. 31-12-02_status_pesi_636_CARGO" xfId="1331" xr:uid="{00000000-0005-0000-0000-00002A020000}"/>
    <cellStyle name="_Column1_DATA_ENTRY" xfId="32" xr:uid="{00000000-0005-0000-0000-00002B020000}"/>
    <cellStyle name="_Column1_DATA_ENTRY 2" xfId="490" xr:uid="{00000000-0005-0000-0000-00002C020000}"/>
    <cellStyle name="_Column1_DATA_ENTRY_Aggiornamento griglia 139 Genn 2011" xfId="1332" xr:uid="{00000000-0005-0000-0000-00002D020000}"/>
    <cellStyle name="_Column1_DB - On Prov Str piano" xfId="1333" xr:uid="{00000000-0005-0000-0000-00002E020000}"/>
    <cellStyle name="_Column1_DB - On Prov Str piano_250 PRODUCT CARD CENTRAL AIR OUTLET_REV01_2011-0429" xfId="1334" xr:uid="{00000000-0005-0000-0000-00002F020000}"/>
    <cellStyle name="_Column1_DB - On Prov Str piano_TEMPLATE_Powertrain per current models - 31 Lug 09 (1)" xfId="1335" xr:uid="{00000000-0005-0000-0000-000030020000}"/>
    <cellStyle name="_Column1_DB - PROV. ON.STRA" xfId="1336" xr:uid="{00000000-0005-0000-0000-000031020000}"/>
    <cellStyle name="_Column1_DB - PROV. ON.STRA 2" xfId="1337" xr:uid="{00000000-0005-0000-0000-000032020000}"/>
    <cellStyle name="_Column1_DB - PROV. ON.STRA_Riepilogo Status" xfId="1338" xr:uid="{00000000-0005-0000-0000-000033020000}"/>
    <cellStyle name="_Column1_DB - PROV. ON.STRA_status_pesi_636_CARGO" xfId="1339" xr:uid="{00000000-0005-0000-0000-000034020000}"/>
    <cellStyle name="_Column1_DB Complessivo 02 03 04" xfId="1340" xr:uid="{00000000-0005-0000-0000-000035020000}"/>
    <cellStyle name="_Column1_DB Complessivo 02 03 04 2" xfId="1341" xr:uid="{00000000-0005-0000-0000-000036020000}"/>
    <cellStyle name="_Column1_DB Complessivo 02 03 04_Riepilogo Status" xfId="1342" xr:uid="{00000000-0005-0000-0000-000037020000}"/>
    <cellStyle name="_Column1_DB Complessivo 02 03 04_status_pesi_636_CARGO" xfId="1343" xr:uid="{00000000-0005-0000-0000-000038020000}"/>
    <cellStyle name="_Column1_DB Discontinuing 031216Rev (version 1)" xfId="1344" xr:uid="{00000000-0005-0000-0000-000039020000}"/>
    <cellStyle name="_Column1_DB Discontinuing 031216Rev (version 1)_250 PRODUCT CARD CENTRAL AIR OUTLET_REV01_2011-0429" xfId="1345" xr:uid="{00000000-0005-0000-0000-00003A020000}"/>
    <cellStyle name="_Column1_DB Discontinuing 031216Rev (version 1)_TEMPLATE_Powertrain per current models - 31 Lug 09 (1)" xfId="1346" xr:uid="{00000000-0005-0000-0000-00003B020000}"/>
    <cellStyle name="_Column1_DB OPS Settori DEF 13-11" xfId="1347" xr:uid="{00000000-0005-0000-0000-00003C020000}"/>
    <cellStyle name="_Column1_DB OPS Settori DEF 13-11_250 PRODUCT CARD CENTRAL AIR OUTLET_REV01_2011-0429" xfId="1348" xr:uid="{00000000-0005-0000-0000-00003D020000}"/>
    <cellStyle name="_Column1_DB OPS Settori DEF 13-11_TEMPLATE_Powertrain per current models - 31 Lug 09 (1)" xfId="1349" xr:uid="{00000000-0005-0000-0000-00003E020000}"/>
    <cellStyle name="_Column1_Delta Cambi" xfId="33" xr:uid="{00000000-0005-0000-0000-00003F020000}"/>
    <cellStyle name="_Column1_Delta Cambi 2" xfId="491" xr:uid="{00000000-0005-0000-0000-000040020000}"/>
    <cellStyle name="_Column1_Delta Cambi_250 PRODUCT CARD CENTRAL AIR OUTLET_REV01_2011-0429" xfId="1350" xr:uid="{00000000-0005-0000-0000-000041020000}"/>
    <cellStyle name="_Column1_Delta Cambi_Aggiornamento griglia 139 Genn 2011" xfId="1351" xr:uid="{00000000-0005-0000-0000-000042020000}"/>
    <cellStyle name="_Column1_Delta Cambi_Sk prodotto bocchette lat 250 OK" xfId="1352" xr:uid="{00000000-0005-0000-0000-000043020000}"/>
    <cellStyle name="_Column1_Delta Cambi_TEMPLATE_Powertrain per current models - 31 Lug 09 (1)" xfId="1353" xr:uid="{00000000-0005-0000-0000-000044020000}"/>
    <cellStyle name="_Column1_DELTA marzo 2006" xfId="1354" xr:uid="{00000000-0005-0000-0000-000045020000}"/>
    <cellStyle name="_Column1_delta perimetro 2vs ytd" xfId="1355" xr:uid="{00000000-0005-0000-0000-000046020000}"/>
    <cellStyle name="_Column1_delta perimetro 2vs ytd 2" xfId="1356" xr:uid="{00000000-0005-0000-0000-000047020000}"/>
    <cellStyle name="_Column1_delta perimetro 2vs ytd_Riepilogo Status" xfId="1357" xr:uid="{00000000-0005-0000-0000-000048020000}"/>
    <cellStyle name="_Column1_delta perimetro 2vs ytd_status_pesi_636_CARGO" xfId="1358" xr:uid="{00000000-0005-0000-0000-000049020000}"/>
    <cellStyle name="_Column1_Delta principali per titoli futuri 08_09_06 1" xfId="1359" xr:uid="{00000000-0005-0000-0000-00004A020000}"/>
    <cellStyle name="_Column1_Delta principali per titoli futuri 08_09_06 3" xfId="1360" xr:uid="{00000000-0005-0000-0000-00004B020000}"/>
    <cellStyle name="_Column1_Dett. On. Prov. Op.- Stra. " xfId="34" xr:uid="{00000000-0005-0000-0000-00004C020000}"/>
    <cellStyle name="_Column1_Dett. On. Prov. Op.- Stra.  2" xfId="492" xr:uid="{00000000-0005-0000-0000-00004D020000}"/>
    <cellStyle name="_Column1_Dett. On. Prov. Op.- Stra. _250 PRODUCT CARD CENTRAL AIR OUTLET_REV01_2011-0429" xfId="1361" xr:uid="{00000000-0005-0000-0000-00004E020000}"/>
    <cellStyle name="_Column1_Dett. On. Prov. Op.- Stra. _Aggiornamento griglia 139 Genn 2011" xfId="1362" xr:uid="{00000000-0005-0000-0000-00004F020000}"/>
    <cellStyle name="_Column1_Dett. On. Prov. Op.- Stra. _Sk prodotto bocchette lat 250 OK" xfId="1363" xr:uid="{00000000-0005-0000-0000-000050020000}"/>
    <cellStyle name="_Column1_Dett. On. Prov. Op.- Stra. _TEMPLATE_Powertrain per current models - 31 Lug 09 (1)" xfId="1364" xr:uid="{00000000-0005-0000-0000-000051020000}"/>
    <cellStyle name="_Column1_Dett. Prov.On.Op.Stra" xfId="35" xr:uid="{00000000-0005-0000-0000-000052020000}"/>
    <cellStyle name="_Column1_Dett. Prov.On.Op.Stra 2" xfId="493" xr:uid="{00000000-0005-0000-0000-000053020000}"/>
    <cellStyle name="_Column1_Dett. Prov.On.Op.Stra_250 PRODUCT CARD CENTRAL AIR OUTLET_REV01_2011-0429" xfId="1365" xr:uid="{00000000-0005-0000-0000-000054020000}"/>
    <cellStyle name="_Column1_Dett. Prov.On.Op.Stra_Aggiornamento griglia 139 Genn 2011" xfId="1366" xr:uid="{00000000-0005-0000-0000-000055020000}"/>
    <cellStyle name="_Column1_Dett. Prov.On.Op.Stra_Sk prodotto bocchette lat 250 OK" xfId="1367" xr:uid="{00000000-0005-0000-0000-000056020000}"/>
    <cellStyle name="_Column1_Dett. Prov.On.Op.Stra_TEMPLATE_Powertrain per current models - 31 Lug 09 (1)" xfId="1368" xr:uid="{00000000-0005-0000-0000-000057020000}"/>
    <cellStyle name="_Column1_dettagli per memo ROF1" xfId="1369" xr:uid="{00000000-0005-0000-0000-000058020000}"/>
    <cellStyle name="_Column1_dettagli per memo ROF1 2" xfId="1370" xr:uid="{00000000-0005-0000-0000-000059020000}"/>
    <cellStyle name="_Column1_dettagli per memo ROF1_Riepilogo Status" xfId="1371" xr:uid="{00000000-0005-0000-0000-00005A020000}"/>
    <cellStyle name="_Column1_dettagli per memo ROF1_status_pesi_636_CARGO" xfId="1372" xr:uid="{00000000-0005-0000-0000-00005B020000}"/>
    <cellStyle name="_Column1_DocxCEO Fcst Rev" xfId="36" xr:uid="{00000000-0005-0000-0000-00005C020000}"/>
    <cellStyle name="_Column1_DocxCEO Fcst Rev 2" xfId="494" xr:uid="{00000000-0005-0000-0000-00005D020000}"/>
    <cellStyle name="_Column1_DocxCEO Fcst Rev_250 PRODUCT CARD CENTRAL AIR OUTLET_REV01_2011-0429" xfId="1373" xr:uid="{00000000-0005-0000-0000-00005E020000}"/>
    <cellStyle name="_Column1_DocxCEO Fcst Rev_Aggiornamento griglia 139 Genn 2011" xfId="1374" xr:uid="{00000000-0005-0000-0000-00005F020000}"/>
    <cellStyle name="_Column1_DocxCEO Fcst Rev_Sk prodotto bocchette lat 250 OK" xfId="1375" xr:uid="{00000000-0005-0000-0000-000060020000}"/>
    <cellStyle name="_Column1_DocxCEO Fcst Rev_TEMPLATE_Powertrain per current models - 31 Lug 09 (1)" xfId="1376" xr:uid="{00000000-0005-0000-0000-000061020000}"/>
    <cellStyle name="_Column1_e-Cash flow by quarter" xfId="1377" xr:uid="{00000000-0005-0000-0000-000062020000}"/>
    <cellStyle name="_Column1_e-Cash flow by quarter 2" xfId="1378" xr:uid="{00000000-0005-0000-0000-000063020000}"/>
    <cellStyle name="_Column1_e-Cash flow by quarter_Riepilogo Status" xfId="1379" xr:uid="{00000000-0005-0000-0000-000064020000}"/>
    <cellStyle name="_Column1_e-Cash flow by quarter_status_pesi_636_CARGO" xfId="1380" xr:uid="{00000000-0005-0000-0000-000065020000}"/>
    <cellStyle name="_Column1_Evoluzione npv 07-09-05" xfId="1381" xr:uid="{00000000-0005-0000-0000-000066020000}"/>
    <cellStyle name="_Column1_Evoluzione npv 07-09-05_250 PRODUCT CARD CENTRAL AIR OUTLET_REV01_2011-0429" xfId="1382" xr:uid="{00000000-0005-0000-0000-000067020000}"/>
    <cellStyle name="_Column1_Evoluzione npv 07-09-05_TEMPLATE_Powertrain per current models - 31 Lug 09 (1)" xfId="1383" xr:uid="{00000000-0005-0000-0000-000068020000}"/>
    <cellStyle name="_Column1_FREE CASH FLOW" xfId="1384" xr:uid="{00000000-0005-0000-0000-000069020000}"/>
    <cellStyle name="_Column1_FREE CASH FLOW." xfId="1385" xr:uid="{00000000-0005-0000-0000-00006A020000}"/>
    <cellStyle name="_Column1_FREE CASH FLOW._250 PRODUCT CARD CENTRAL AIR OUTLET_REV01_2011-0429" xfId="1386" xr:uid="{00000000-0005-0000-0000-00006B020000}"/>
    <cellStyle name="_Column1_FREE CASH FLOW._TEMPLATE_Powertrain per current models - 31 Lug 09 (1)" xfId="1387" xr:uid="{00000000-0005-0000-0000-00006C020000}"/>
    <cellStyle name="_Column1_FREE CASH FLOW_250 PRODUCT CARD CENTRAL AIR OUTLET_REV01_2011-0429" xfId="1388" xr:uid="{00000000-0005-0000-0000-00006D020000}"/>
    <cellStyle name="_Column1_FREE CASH FLOW_TEMPLATE_Powertrain per current models - 31 Lug 09 (1)" xfId="1389" xr:uid="{00000000-0005-0000-0000-00006E020000}"/>
    <cellStyle name="_Column1_Grafici" xfId="1390" xr:uid="{00000000-0005-0000-0000-00006F020000}"/>
    <cellStyle name="_Column1_Grafici Operating Q1" xfId="1391" xr:uid="{00000000-0005-0000-0000-000070020000}"/>
    <cellStyle name="_Column1_Grafici Operating Q1 2" xfId="1392" xr:uid="{00000000-0005-0000-0000-000071020000}"/>
    <cellStyle name="_Column1_Grafici Operating Q1_Riepilogo Status" xfId="1393" xr:uid="{00000000-0005-0000-0000-000072020000}"/>
    <cellStyle name="_Column1_Grafici Operating Q1_status_pesi_636_CARGO" xfId="1394" xr:uid="{00000000-0005-0000-0000-000073020000}"/>
    <cellStyle name="_Column1_Grafici_250 PRODUCT CARD CENTRAL AIR OUTLET_REV01_2011-0429" xfId="1395" xr:uid="{00000000-0005-0000-0000-000074020000}"/>
    <cellStyle name="_Column1_Grafici_TEMPLATE_Powertrain per current models - 31 Lug 09 (1)" xfId="1396" xr:uid="{00000000-0005-0000-0000-000075020000}"/>
    <cellStyle name="_Column1_Griglia Prodotto New L0_26_07_10" xfId="1397" xr:uid="{00000000-0005-0000-0000-000076020000}"/>
    <cellStyle name="_Column1_Highlights" xfId="1398" xr:uid="{00000000-0005-0000-0000-000077020000}"/>
    <cellStyle name="_Column1_Highlights 2" xfId="1399" xr:uid="{00000000-0005-0000-0000-000078020000}"/>
    <cellStyle name="_Column1_Highlights_Riepilogo Status" xfId="1400" xr:uid="{00000000-0005-0000-0000-000079020000}"/>
    <cellStyle name="_Column1_Highlights_status_pesi_636_CARGO" xfId="1401" xr:uid="{00000000-0005-0000-0000-00007A020000}"/>
    <cellStyle name="_Column1_Ind Fin 2 QT" xfId="1402" xr:uid="{00000000-0005-0000-0000-00007B020000}"/>
    <cellStyle name="_Column1_Ind Fin 2 QT_250 PRODUCT CARD CENTRAL AIR OUTLET_REV01_2011-0429" xfId="1403" xr:uid="{00000000-0005-0000-0000-00007C020000}"/>
    <cellStyle name="_Column1_Ind Fin 2 QT_TEMPLATE_Powertrain per current models - 31 Lug 09 (1)" xfId="1404" xr:uid="{00000000-0005-0000-0000-00007D020000}"/>
    <cellStyle name="_Column1_IndFinIT_Forecast1_04EnglVers" xfId="1405" xr:uid="{00000000-0005-0000-0000-00007E020000}"/>
    <cellStyle name="_Column1_IndFinIT_Forecast1_04EnglVers_250 PRODUCT CARD CENTRAL AIR OUTLET_REV01_2011-0429" xfId="1406" xr:uid="{00000000-0005-0000-0000-00007F020000}"/>
    <cellStyle name="_Column1_IndFinIT_Forecast1_04EnglVers_TEMPLATE_Powertrain per current models - 31 Lug 09 (1)" xfId="1407" xr:uid="{00000000-0005-0000-0000-000080020000}"/>
    <cellStyle name="_Column1_Iniz. Dic. 05 solo f.l.p. 05-09-06" xfId="1408" xr:uid="{00000000-0005-0000-0000-000081020000}"/>
    <cellStyle name="_Column1_MEMO con TABELLE" xfId="1409" xr:uid="{00000000-0005-0000-0000-000082020000}"/>
    <cellStyle name="_Column1_MEMO con TABELLE_250 PRODUCT CARD CENTRAL AIR OUTLET_REV01_2011-0429" xfId="1410" xr:uid="{00000000-0005-0000-0000-000083020000}"/>
    <cellStyle name="_Column1_MEMO con TABELLE_TEMPLATE_Powertrain per current models - 31 Lug 09 (1)" xfId="1411" xr:uid="{00000000-0005-0000-0000-000084020000}"/>
    <cellStyle name="_Column1_MIS 22" xfId="1412" xr:uid="{00000000-0005-0000-0000-000085020000}"/>
    <cellStyle name="_Column1_MIS 22 2" xfId="1413" xr:uid="{00000000-0005-0000-0000-000086020000}"/>
    <cellStyle name="_Column1_MIS 22_Riepilogo Status" xfId="1414" xr:uid="{00000000-0005-0000-0000-000087020000}"/>
    <cellStyle name="_Column1_MIS 22_status_pesi_636_CARGO" xfId="1415" xr:uid="{00000000-0005-0000-0000-000088020000}"/>
    <cellStyle name="_Column1_MIS 26" xfId="1416" xr:uid="{00000000-0005-0000-0000-000089020000}"/>
    <cellStyle name="_Column1_MIS 26 2" xfId="1417" xr:uid="{00000000-0005-0000-0000-00008A020000}"/>
    <cellStyle name="_Column1_MIS 26_Riepilogo Status" xfId="1418" xr:uid="{00000000-0005-0000-0000-00008B020000}"/>
    <cellStyle name="_Column1_MIS 26_status_pesi_636_CARGO" xfId="1419" xr:uid="{00000000-0005-0000-0000-00008C020000}"/>
    <cellStyle name="_Column1_MIS2" xfId="1420" xr:uid="{00000000-0005-0000-0000-00008D020000}"/>
    <cellStyle name="_Column1_MIS2 2" xfId="1421" xr:uid="{00000000-0005-0000-0000-00008E020000}"/>
    <cellStyle name="_Column1_MIS2_1" xfId="1422" xr:uid="{00000000-0005-0000-0000-00008F020000}"/>
    <cellStyle name="_Column1_MIS2_1 2" xfId="1423" xr:uid="{00000000-0005-0000-0000-000090020000}"/>
    <cellStyle name="_Column1_MIS2_1 3" xfId="1424" xr:uid="{00000000-0005-0000-0000-000091020000}"/>
    <cellStyle name="_Column1_MIS2_1_Powertrain per current models - China 09" xfId="1425" xr:uid="{00000000-0005-0000-0000-000092020000}"/>
    <cellStyle name="_Column1_MIS2_1_Powertrain per current models - China 09 2" xfId="1426" xr:uid="{00000000-0005-0000-0000-000093020000}"/>
    <cellStyle name="_Column1_MIS2_1_Powertrain per current models - China 09_Riepilogo Status" xfId="1427" xr:uid="{00000000-0005-0000-0000-000094020000}"/>
    <cellStyle name="_Column1_MIS2_1_Powertrain per current models - China 09_status_pesi_636_CARGO" xfId="1428" xr:uid="{00000000-0005-0000-0000-000095020000}"/>
    <cellStyle name="_Column1_MIS2_1_Riepilogo Status" xfId="1429" xr:uid="{00000000-0005-0000-0000-000096020000}"/>
    <cellStyle name="_Column1_MIS2_1_status_pesi_636_CARGO" xfId="1430" xr:uid="{00000000-0005-0000-0000-000097020000}"/>
    <cellStyle name="_Column1_MIS2_Riepilogo Status" xfId="1431" xr:uid="{00000000-0005-0000-0000-000098020000}"/>
    <cellStyle name="_Column1_MIS2_status_pesi_636_CARGO" xfId="1432" xr:uid="{00000000-0005-0000-0000-000099020000}"/>
    <cellStyle name="_Column1_MOD  VELOCE 198 SW 05-02-08" xfId="1433" xr:uid="{00000000-0005-0000-0000-00009A020000}"/>
    <cellStyle name="_Column1_MOD  VELOCE 198 SW 08-04-08" xfId="1434" xr:uid="{00000000-0005-0000-0000-00009B020000}"/>
    <cellStyle name="_Column1_MOD. 159 gennaio 2007" xfId="1435" xr:uid="{00000000-0005-0000-0000-00009C020000}"/>
    <cellStyle name="_Column1_MOD. AGG. PER GEC (C. VITA 425.000) -publ.- 14-12-05" xfId="1436" xr:uid="{00000000-0005-0000-0000-00009D020000}"/>
    <cellStyle name="_Column1_MOD. CROMA F.L.P. 04-07-06 " xfId="1437" xr:uid="{00000000-0005-0000-0000-00009E020000}"/>
    <cellStyle name="_Column1_MOD. CROMA PER P.O.  06-09-06" xfId="1438" xr:uid="{00000000-0005-0000-0000-00009F020000}"/>
    <cellStyle name="_Column1_MOD. CROMA TOT.  26-07-06 " xfId="1439" xr:uid="{00000000-0005-0000-0000-0000A0020000}"/>
    <cellStyle name="_Column1_N.DELTA HPE AGG 18-07-05 l.c. 07 vol 217000 " xfId="1440" xr:uid="{00000000-0005-0000-0000-0000A1020000}"/>
    <cellStyle name="_Column1_NUOVO FORMAT enti di stato" xfId="1441" xr:uid="{00000000-0005-0000-0000-0000A2020000}"/>
    <cellStyle name="_Column1_NUOVO FORMAT enti di stato_250 PRODUCT CARD CENTRAL AIR OUTLET_REV01_2011-0429" xfId="1442" xr:uid="{00000000-0005-0000-0000-0000A3020000}"/>
    <cellStyle name="_Column1_NUOVO FORMAT enti di stato_TEMPLATE_Powertrain per current models - 31 Lug 09 (1)" xfId="1443" xr:uid="{00000000-0005-0000-0000-0000A4020000}"/>
    <cellStyle name="_Column1_NUOVO FORMATPANDA SPORT 26 11" xfId="1444" xr:uid="{00000000-0005-0000-0000-0000A5020000}"/>
    <cellStyle name="_Column1_NUOVO FORMATPANDA SPORT 26 11_TEMPLATE_Powertrain per current models - 31 Lug 09 (1)" xfId="1445" xr:uid="{00000000-0005-0000-0000-0000A6020000}"/>
    <cellStyle name="_Column1_On Prov Str C13" xfId="37" xr:uid="{00000000-0005-0000-0000-0000A7020000}"/>
    <cellStyle name="_Column1_On Prov Str C13 2" xfId="495" xr:uid="{00000000-0005-0000-0000-0000A8020000}"/>
    <cellStyle name="_Column1_On Prov Str C13_250 PRODUCT CARD CENTRAL AIR OUTLET_REV01_2011-0429" xfId="1446" xr:uid="{00000000-0005-0000-0000-0000A9020000}"/>
    <cellStyle name="_Column1_On Prov Str C13_Aggiornamento griglia 139 Genn 2011" xfId="1447" xr:uid="{00000000-0005-0000-0000-0000AA020000}"/>
    <cellStyle name="_Column1_On Prov Str C13_Sk prodotto bocchette lat 250 OK" xfId="1448" xr:uid="{00000000-0005-0000-0000-0000AB020000}"/>
    <cellStyle name="_Column1_On Prov Str C13_TEMPLATE_Powertrain per current models - 31 Lug 09 (1)" xfId="1449" xr:uid="{00000000-0005-0000-0000-0000AC020000}"/>
    <cellStyle name="_Column1_Operativi e Straordinari CNH" xfId="38" xr:uid="{00000000-0005-0000-0000-0000AD020000}"/>
    <cellStyle name="_Column1_Operativi e Straordinari CNH 2" xfId="1450" xr:uid="{00000000-0005-0000-0000-0000AE020000}"/>
    <cellStyle name="_Column1_Operativi e Straordinari CNH 3" xfId="496" xr:uid="{00000000-0005-0000-0000-0000AF020000}"/>
    <cellStyle name="_Column1_Operativi e Straordinari CNH_250 PRODUCT CARD CENTRAL AIR OUTLET_REV01_2011-0429" xfId="1451" xr:uid="{00000000-0005-0000-0000-0000B0020000}"/>
    <cellStyle name="_Column1_Operativi e Straordinari CNH_Aggiornamento griglia 139 Genn 2011" xfId="1452" xr:uid="{00000000-0005-0000-0000-0000B1020000}"/>
    <cellStyle name="_Column1_Operativi e Straordinari CNH_Aggiornamento griglia 139 Genn 2011 2" xfId="1453" xr:uid="{00000000-0005-0000-0000-0000B2020000}"/>
    <cellStyle name="_Column1_Operativi e Straordinari CNH_Aggiornamento griglia 139 Genn 2011_Riepilogo Status" xfId="1454" xr:uid="{00000000-0005-0000-0000-0000B3020000}"/>
    <cellStyle name="_Column1_Operativi e Straordinari CNH_Aggiornamento griglia 139 Genn 2011_status_pesi_636_CARGO" xfId="1455" xr:uid="{00000000-0005-0000-0000-0000B4020000}"/>
    <cellStyle name="_Column1_Operativi e Straordinari CNH_Riepilogo Status" xfId="1456" xr:uid="{00000000-0005-0000-0000-0000B5020000}"/>
    <cellStyle name="_Column1_Operativi e Straordinari CNH_status_pesi_636_CARGO" xfId="1457" xr:uid="{00000000-0005-0000-0000-0000B6020000}"/>
    <cellStyle name="_Column1_Operativi e Straordinari Iveco" xfId="39" xr:uid="{00000000-0005-0000-0000-0000B7020000}"/>
    <cellStyle name="_Column1_Operativi e Straordinari Iveco 2" xfId="1458" xr:uid="{00000000-0005-0000-0000-0000B8020000}"/>
    <cellStyle name="_Column1_Operativi e Straordinari Iveco 3" xfId="497" xr:uid="{00000000-0005-0000-0000-0000B9020000}"/>
    <cellStyle name="_Column1_Operativi e Straordinari Iveco_250 PRODUCT CARD CENTRAL AIR OUTLET_REV01_2011-0429" xfId="1459" xr:uid="{00000000-0005-0000-0000-0000BA020000}"/>
    <cellStyle name="_Column1_Operativi e Straordinari Iveco_Aggiornamento griglia 139 Genn 2011" xfId="1460" xr:uid="{00000000-0005-0000-0000-0000BB020000}"/>
    <cellStyle name="_Column1_Operativi e Straordinari Iveco_Aggiornamento griglia 139 Genn 2011 2" xfId="1461" xr:uid="{00000000-0005-0000-0000-0000BC020000}"/>
    <cellStyle name="_Column1_Operativi e Straordinari Iveco_Aggiornamento griglia 139 Genn 2011_Riepilogo Status" xfId="1462" xr:uid="{00000000-0005-0000-0000-0000BD020000}"/>
    <cellStyle name="_Column1_Operativi e Straordinari Iveco_Aggiornamento griglia 139 Genn 2011_status_pesi_636_CARGO" xfId="1463" xr:uid="{00000000-0005-0000-0000-0000BE020000}"/>
    <cellStyle name="_Column1_Operativi e Straordinari Iveco_Riepilogo Status" xfId="1464" xr:uid="{00000000-0005-0000-0000-0000BF020000}"/>
    <cellStyle name="_Column1_Operativi e Straordinari Iveco_status_pesi_636_CARGO" xfId="1465" xr:uid="{00000000-0005-0000-0000-0000C0020000}"/>
    <cellStyle name="_Column1_p170tit-new" xfId="1466" xr:uid="{00000000-0005-0000-0000-0000C1020000}"/>
    <cellStyle name="_Column1_Perim 2004 e 4 T" xfId="1467" xr:uid="{00000000-0005-0000-0000-0000C2020000}"/>
    <cellStyle name="_Column1_Perim 2004 e 4 T 2" xfId="1468" xr:uid="{00000000-0005-0000-0000-0000C3020000}"/>
    <cellStyle name="_Column1_Perim 2004 e 4 T_Riepilogo Status" xfId="1469" xr:uid="{00000000-0005-0000-0000-0000C4020000}"/>
    <cellStyle name="_Column1_Perim 2004 e 4 T_status_pesi_636_CARGO" xfId="1470" xr:uid="{00000000-0005-0000-0000-0000C5020000}"/>
    <cellStyle name="_Column1_Piano_Strategico_05-07_BaseBdg05_FL_Commerciale" xfId="1471" xr:uid="{00000000-0005-0000-0000-0000C6020000}"/>
    <cellStyle name="_Column1_Piano_Strategico_05-07_BaseBdg05_FL_Commerciale_250 PRODUCT CARD CENTRAL AIR OUTLET_REV01_2011-0429" xfId="1472" xr:uid="{00000000-0005-0000-0000-0000C7020000}"/>
    <cellStyle name="_Column1_Piano_Strategico_05-07_BaseBdg05_FL_Commerciale_TEMPLATE_Powertrain per current models - 31 Lug 09 (1)" xfId="1473" xr:uid="{00000000-0005-0000-0000-0000C8020000}"/>
    <cellStyle name="_Column1_Piano_Strategico_05-07_BaseBdg05_LCV" xfId="1474" xr:uid="{00000000-0005-0000-0000-0000C9020000}"/>
    <cellStyle name="_Column1_Piano_Strategico_05-07_BaseBdg05_LCV 2" xfId="1475" xr:uid="{00000000-0005-0000-0000-0000CA020000}"/>
    <cellStyle name="_Column1_Piano_Strategico_05-07_BaseBdg05_LCV_Riepilogo Status" xfId="1476" xr:uid="{00000000-0005-0000-0000-0000CB020000}"/>
    <cellStyle name="_Column1_Piano_Strategico_05-07_BaseBdg05_LCV_status_pesi_636_CARGO" xfId="1477" xr:uid="{00000000-0005-0000-0000-0000CC020000}"/>
    <cellStyle name="_Column1_PianoRecupero" xfId="1478" xr:uid="{00000000-0005-0000-0000-0000CD020000}"/>
    <cellStyle name="_Column1_PianoRecupero_250 PRODUCT CARD CENTRAL AIR OUTLET_REV01_2011-0429" xfId="1479" xr:uid="{00000000-0005-0000-0000-0000CE020000}"/>
    <cellStyle name="_Column1_PianoRecupero_TEMPLATE_Powertrain per current models - 31 Lug 09 (1)" xfId="1480" xr:uid="{00000000-0005-0000-0000-0000CF020000}"/>
    <cellStyle name="_Column1_Pivot ABC" xfId="1481" xr:uid="{00000000-0005-0000-0000-0000D0020000}"/>
    <cellStyle name="_Column1_Pivot ABC_250 PRODUCT CARD CENTRAL AIR OUTLET_REV01_2011-0429" xfId="1482" xr:uid="{00000000-0005-0000-0000-0000D1020000}"/>
    <cellStyle name="_Column1_Pivot ABC_TEMPLATE_Powertrain per current models - 31 Lug 09 (1)" xfId="1483" xr:uid="{00000000-0005-0000-0000-0000D2020000}"/>
    <cellStyle name="_Column1_PRESENTAZIONE 627.000 VOLUMI CON 1.6 BZ" xfId="1484" xr:uid="{00000000-0005-0000-0000-0000D3020000}"/>
    <cellStyle name="_Column1_Presentazione(Schema)" xfId="1485" xr:uid="{00000000-0005-0000-0000-0000D4020000}"/>
    <cellStyle name="_Column1_Presentazione(Schema)_250 PRODUCT CARD CENTRAL AIR OUTLET_REV01_2011-0429" xfId="1486" xr:uid="{00000000-0005-0000-0000-0000D5020000}"/>
    <cellStyle name="_Column1_Presentazione(Schema)_TEMPLATE_Powertrain per current models - 31 Lug 09 (1)" xfId="1487" xr:uid="{00000000-0005-0000-0000-0000D6020000}"/>
    <cellStyle name="_Column1_Punto Evo FGA IO" xfId="1488" xr:uid="{00000000-0005-0000-0000-0000D7020000}"/>
    <cellStyle name="_Column1_Punto Evo FGA IO 2" xfId="1489" xr:uid="{00000000-0005-0000-0000-0000D8020000}"/>
    <cellStyle name="_Column1_Punto Evo FGA IO_Riepilogo Status" xfId="1490" xr:uid="{00000000-0005-0000-0000-0000D9020000}"/>
    <cellStyle name="_Column1_Punto Evo FGA IO_status_pesi_636_CARGO" xfId="1491" xr:uid="{00000000-0005-0000-0000-0000DA020000}"/>
    <cellStyle name="_Column1_ROF 03 06" xfId="40" xr:uid="{00000000-0005-0000-0000-0000DB020000}"/>
    <cellStyle name="_Column1_ROF 03 06 2" xfId="1492" xr:uid="{00000000-0005-0000-0000-0000DC020000}"/>
    <cellStyle name="_Column1_ROF 03 06 3" xfId="498" xr:uid="{00000000-0005-0000-0000-0000DD020000}"/>
    <cellStyle name="_Column1_ROF 03 06_250 PRODUCT CARD CENTRAL AIR OUTLET_REV01_2011-0429" xfId="1493" xr:uid="{00000000-0005-0000-0000-0000DE020000}"/>
    <cellStyle name="_Column1_ROF 03 06_Aggiornamento griglia 139 Genn 2011" xfId="1494" xr:uid="{00000000-0005-0000-0000-0000DF020000}"/>
    <cellStyle name="_Column1_ROF 03 06_Aggiornamento griglia 139 Genn 2011 2" xfId="1495" xr:uid="{00000000-0005-0000-0000-0000E0020000}"/>
    <cellStyle name="_Column1_ROF 03 06_Aggiornamento griglia 139 Genn 2011_Riepilogo Status" xfId="1496" xr:uid="{00000000-0005-0000-0000-0000E1020000}"/>
    <cellStyle name="_Column1_ROF 03 06_Aggiornamento griglia 139 Genn 2011_status_pesi_636_CARGO" xfId="1497" xr:uid="{00000000-0005-0000-0000-0000E2020000}"/>
    <cellStyle name="_Column1_ROF 03 06_Riepilogo Status" xfId="1498" xr:uid="{00000000-0005-0000-0000-0000E3020000}"/>
    <cellStyle name="_Column1_ROF 03 06_status_pesi_636_CARGO" xfId="1499" xr:uid="{00000000-0005-0000-0000-0000E4020000}"/>
    <cellStyle name="_Column1_Sett.non Ind.- On.Prov.Op.&amp; Straord-Ris.Part. Toro Itedi Bus Sol" xfId="41" xr:uid="{00000000-0005-0000-0000-0000E5020000}"/>
    <cellStyle name="_Column1_Sett.non Ind.- On.Prov.Op.&amp; Straord-Ris.Part. Toro Itedi Bus Sol 2" xfId="1500" xr:uid="{00000000-0005-0000-0000-0000E6020000}"/>
    <cellStyle name="_Column1_Sett.non Ind.- On.Prov.Op.&amp; Straord-Ris.Part. Toro Itedi Bus Sol 3" xfId="499" xr:uid="{00000000-0005-0000-0000-0000E7020000}"/>
    <cellStyle name="_Column1_Sett.non Ind.- On.Prov.Op.&amp; Straord-Ris.Part. Toro Itedi Bus Sol_250 PRODUCT CARD CENTRAL AIR OUTLET_REV01_2011-0429" xfId="1501" xr:uid="{00000000-0005-0000-0000-0000E8020000}"/>
    <cellStyle name="_Column1_Sett.non Ind.- On.Prov.Op.&amp; Straord-Ris.Part. Toro Itedi Bus Sol_Aggiornamento griglia 139 Genn 2011" xfId="1502" xr:uid="{00000000-0005-0000-0000-0000E9020000}"/>
    <cellStyle name="_Column1_Sett.non Ind.- On.Prov.Op.&amp; Straord-Ris.Part. Toro Itedi Bus Sol_Aggiornamento griglia 139 Genn 2011 2" xfId="1503" xr:uid="{00000000-0005-0000-0000-0000EA020000}"/>
    <cellStyle name="_Column1_Sett.non Ind.- On.Prov.Op.&amp; Straord-Ris.Part. Toro Itedi Bus Sol_Aggiornamento griglia 139 Genn 2011_Riepilogo Status" xfId="1504" xr:uid="{00000000-0005-0000-0000-0000EB020000}"/>
    <cellStyle name="_Column1_Sett.non Ind.- On.Prov.Op.&amp; Straord-Ris.Part. Toro Itedi Bus Sol_Aggiornamento griglia 139 Genn 2011_status_pesi_636_CARGO" xfId="1505" xr:uid="{00000000-0005-0000-0000-0000EC020000}"/>
    <cellStyle name="_Column1_Sett.non Ind.- On.Prov.Op.&amp; Straord-Ris.Part. Toro Itedi Bus Sol_Riepilogo Status" xfId="1506" xr:uid="{00000000-0005-0000-0000-0000ED020000}"/>
    <cellStyle name="_Column1_Sett.non Ind.- On.Prov.Op.&amp; Straord-Ris.Part. Toro Itedi Bus Sol_status_pesi_636_CARGO" xfId="1507" xr:uid="{00000000-0005-0000-0000-0000EE020000}"/>
    <cellStyle name="_Column1_SINTESI 159  PER INV E SVIL" xfId="1508" xr:uid="{00000000-0005-0000-0000-0000EF020000}"/>
    <cellStyle name="_Column1_SINTESI 159  schema 8 dic 05" xfId="1509" xr:uid="{00000000-0005-0000-0000-0000F0020000}"/>
    <cellStyle name="_Column1_SINTESI 159 21 SETT schema" xfId="1510" xr:uid="{00000000-0005-0000-0000-0000F1020000}"/>
    <cellStyle name="_Column1_SINTESI 159 21 SETT schema_250 PRODUCT CARD CENTRAL AIR OUTLET_REV01_2011-0429" xfId="1511" xr:uid="{00000000-0005-0000-0000-0000F2020000}"/>
    <cellStyle name="_Column1_SINTESI 159 21 SETT schema_TEMPLATE_Powertrain per current models - 31 Lug 09 (1)" xfId="1512" xr:uid="{00000000-0005-0000-0000-0000F3020000}"/>
    <cellStyle name="_Column1_SINTESI 159 7 SETT" xfId="1513" xr:uid="{00000000-0005-0000-0000-0000F4020000}"/>
    <cellStyle name="_Column1_SINTESI 159 7 SETT_250 PRODUCT CARD CENTRAL AIR OUTLET_REV01_2011-0429" xfId="1514" xr:uid="{00000000-0005-0000-0000-0000F5020000}"/>
    <cellStyle name="_Column1_SINTESI 159 7 SETT_TEMPLATE_Powertrain per current models - 31 Lug 09 (1)" xfId="1515" xr:uid="{00000000-0005-0000-0000-0000F6020000}"/>
    <cellStyle name="_Column1_SINTESI 159 7 SETT3" xfId="1516" xr:uid="{00000000-0005-0000-0000-0000F7020000}"/>
    <cellStyle name="_Column1_SINTESI 159 7 SETT3_250 PRODUCT CARD CENTRAL AIR OUTLET_REV01_2011-0429" xfId="1517" xr:uid="{00000000-0005-0000-0000-0000F8020000}"/>
    <cellStyle name="_Column1_SINTESI 159 7 SETT3_TEMPLATE_Powertrain per current models - 31 Lug 09 (1)" xfId="1518" xr:uid="{00000000-0005-0000-0000-0000F9020000}"/>
    <cellStyle name="_Column1_SINTESI 312 22 nov schema" xfId="1519" xr:uid="{00000000-0005-0000-0000-0000FA020000}"/>
    <cellStyle name="_Column1_SINTESI 312 22 nov schema_250 PRODUCT CARD CENTRAL AIR OUTLET_REV01_2011-0429" xfId="1520" xr:uid="{00000000-0005-0000-0000-0000FB020000}"/>
    <cellStyle name="_Column1_SINTESI 312 22 nov schema_TEMPLATE_Powertrain per current models - 31 Lug 09 (1)" xfId="1521" xr:uid="{00000000-0005-0000-0000-0000FC020000}"/>
    <cellStyle name="_Column1_Sintesi Confronto SW_ (2)" xfId="1522" xr:uid="{00000000-0005-0000-0000-0000FD020000}"/>
    <cellStyle name="_Column1_Sk prodotto bocchette lat 250 OK" xfId="1523" xr:uid="{00000000-0005-0000-0000-0000FE020000}"/>
    <cellStyle name="_Column1_TDB Master File" xfId="1524" xr:uid="{00000000-0005-0000-0000-0000FF020000}"/>
    <cellStyle name="_Column1_TDB Master File_250 PRODUCT CARD CENTRAL AIR OUTLET_REV01_2011-0429" xfId="1525" xr:uid="{00000000-0005-0000-0000-000000030000}"/>
    <cellStyle name="_Column1_TDB Master File_TEMPLATE_Powertrain per current models - 31 Lug 09 (1)" xfId="1526" xr:uid="{00000000-0005-0000-0000-000001030000}"/>
    <cellStyle name="_Column1_Teksid Proventi Oneri full year" xfId="42" xr:uid="{00000000-0005-0000-0000-000002030000}"/>
    <cellStyle name="_Column1_Teksid Proventi Oneri full year 2" xfId="1527" xr:uid="{00000000-0005-0000-0000-000003030000}"/>
    <cellStyle name="_Column1_Teksid Proventi Oneri full year 3" xfId="500" xr:uid="{00000000-0005-0000-0000-000004030000}"/>
    <cellStyle name="_Column1_Teksid Proventi Oneri full year_250 PRODUCT CARD CENTRAL AIR OUTLET_REV01_2011-0429" xfId="1528" xr:uid="{00000000-0005-0000-0000-000005030000}"/>
    <cellStyle name="_Column1_Teksid Proventi Oneri full year_Aggiornamento griglia 139 Genn 2011" xfId="1529" xr:uid="{00000000-0005-0000-0000-000006030000}"/>
    <cellStyle name="_Column1_Teksid Proventi Oneri full year_Aggiornamento griglia 139 Genn 2011 2" xfId="1530" xr:uid="{00000000-0005-0000-0000-000007030000}"/>
    <cellStyle name="_Column1_Teksid Proventi Oneri full year_Aggiornamento griglia 139 Genn 2011_Riepilogo Status" xfId="1531" xr:uid="{00000000-0005-0000-0000-000008030000}"/>
    <cellStyle name="_Column1_Teksid Proventi Oneri full year_Aggiornamento griglia 139 Genn 2011_status_pesi_636_CARGO" xfId="1532" xr:uid="{00000000-0005-0000-0000-000009030000}"/>
    <cellStyle name="_Column1_Teksid Proventi Oneri full year_Riepilogo Status" xfId="1533" xr:uid="{00000000-0005-0000-0000-00000A030000}"/>
    <cellStyle name="_Column1_Teksid Proventi Oneri full year_status_pesi_636_CARGO" xfId="1534" xr:uid="{00000000-0005-0000-0000-00000B030000}"/>
    <cellStyle name="_Column1_TEMPLATE_Powertrain per current models - 31 Lug 09 (1)" xfId="1535" xr:uid="{00000000-0005-0000-0000-00000C030000}"/>
    <cellStyle name="_Column1_TITOLI FUTURI BDG 07 198" xfId="1536" xr:uid="{00000000-0005-0000-0000-00000D030000}"/>
    <cellStyle name="_Column1_Titoli_Futuri_STD07TOT27_11_2007" xfId="1537" xr:uid="{00000000-0005-0000-0000-00000E030000}"/>
    <cellStyle name="_Column1_trimestri bozza" xfId="1538" xr:uid="{00000000-0005-0000-0000-00000F030000}"/>
    <cellStyle name="_Column1_trimestri bozza 2" xfId="1539" xr:uid="{00000000-0005-0000-0000-000010030000}"/>
    <cellStyle name="_Column1_trimestri bozza_Riepilogo Status" xfId="1540" xr:uid="{00000000-0005-0000-0000-000011030000}"/>
    <cellStyle name="_Column1_trimestri bozza_status_pesi_636_CARGO" xfId="1541" xr:uid="{00000000-0005-0000-0000-000012030000}"/>
    <cellStyle name="_Column1_trimestri bozza1" xfId="1542" xr:uid="{00000000-0005-0000-0000-000013030000}"/>
    <cellStyle name="_Column1_trimestri bozza1 2" xfId="1543" xr:uid="{00000000-0005-0000-0000-000014030000}"/>
    <cellStyle name="_Column1_trimestri bozza1_Riepilogo Status" xfId="1544" xr:uid="{00000000-0005-0000-0000-000015030000}"/>
    <cellStyle name="_Column1_trimestri bozza1_status_pesi_636_CARGO" xfId="1545" xr:uid="{00000000-0005-0000-0000-000016030000}"/>
    <cellStyle name="_Column1_varianze Auto" xfId="1546" xr:uid="{00000000-0005-0000-0000-000017030000}"/>
    <cellStyle name="_Column1_varianze Auto 2" xfId="1547" xr:uid="{00000000-0005-0000-0000-000018030000}"/>
    <cellStyle name="_Column1_varianze Auto_Riepilogo Status" xfId="1548" xr:uid="{00000000-0005-0000-0000-000019030000}"/>
    <cellStyle name="_Column1_varianze Auto_status_pesi_636_CARGO" xfId="1549" xr:uid="{00000000-0005-0000-0000-00001A030000}"/>
    <cellStyle name="_Column1_Working Capital Grafici" xfId="1550" xr:uid="{00000000-0005-0000-0000-00001B030000}"/>
    <cellStyle name="_Column1_Working Capital Grafici_250 PRODUCT CARD CENTRAL AIR OUTLET_REV01_2011-0429" xfId="1551" xr:uid="{00000000-0005-0000-0000-00001C030000}"/>
    <cellStyle name="_Column1_Working Capital Grafici_TEMPLATE_Powertrain per current models - 31 Lug 09 (1)" xfId="1552" xr:uid="{00000000-0005-0000-0000-00001D030000}"/>
    <cellStyle name="_Column1_z-Riconciliazione 2 qt. c.f. analisti" xfId="1553" xr:uid="{00000000-0005-0000-0000-00001E030000}"/>
    <cellStyle name="_Column1_z-Riconciliazione 2 qt. c.f. analisti 2" xfId="1554" xr:uid="{00000000-0005-0000-0000-00001F030000}"/>
    <cellStyle name="_Column1_z-Riconciliazione 2 qt. c.f. analisti 3" xfId="1555" xr:uid="{00000000-0005-0000-0000-000020030000}"/>
    <cellStyle name="_Column1_z-Riconciliazione 2 qt. c.f. analisti_Powertrain per current models - China 09" xfId="1556" xr:uid="{00000000-0005-0000-0000-000021030000}"/>
    <cellStyle name="_Column1_z-Riconciliazione 2 qt. c.f. analisti_Powertrain per current models - China 09 2" xfId="1557" xr:uid="{00000000-0005-0000-0000-000022030000}"/>
    <cellStyle name="_Column1_z-Riconciliazione 2 qt. c.f. analisti_Powertrain per current models - China 09_Riepilogo Status" xfId="1558" xr:uid="{00000000-0005-0000-0000-000023030000}"/>
    <cellStyle name="_Column1_z-Riconciliazione 2 qt. c.f. analisti_Powertrain per current models - China 09_status_pesi_636_CARGO" xfId="1559" xr:uid="{00000000-0005-0000-0000-000024030000}"/>
    <cellStyle name="_Column1_z-Riconciliazione 2 qt. c.f. analisti_Riepilogo Status" xfId="1560" xr:uid="{00000000-0005-0000-0000-000025030000}"/>
    <cellStyle name="_Column1_z-Riconciliazione 2 qt. c.f. analisti_status_pesi_636_CARGO" xfId="1561" xr:uid="{00000000-0005-0000-0000-000026030000}"/>
    <cellStyle name="_Column2" xfId="43" xr:uid="{00000000-0005-0000-0000-000027030000}"/>
    <cellStyle name="_Column2 2" xfId="1562" xr:uid="{00000000-0005-0000-0000-000028030000}"/>
    <cellStyle name="_Column2 3" xfId="501" xr:uid="{00000000-0005-0000-0000-000029030000}"/>
    <cellStyle name="_Column2_00 File" xfId="1563" xr:uid="{00000000-0005-0000-0000-00002A030000}"/>
    <cellStyle name="_Column2_01 Operativi e Straordinari vs Bdg &amp; LY SSD Auto" xfId="44" xr:uid="{00000000-0005-0000-0000-00002B030000}"/>
    <cellStyle name="_Column2_01 Operativi e Straordinari vs Bdg &amp; LY SSD Auto 2" xfId="502" xr:uid="{00000000-0005-0000-0000-00002C030000}"/>
    <cellStyle name="_Column2_01 Operativi e Straordinari vs Bdg &amp; LY SSD Auto_Aggiornamento griglia 139 Genn 2011" xfId="1564" xr:uid="{00000000-0005-0000-0000-00002D030000}"/>
    <cellStyle name="_Column2_02 CFR" xfId="45" xr:uid="{00000000-0005-0000-0000-00002E030000}"/>
    <cellStyle name="_Column2_02 CFR 2" xfId="503" xr:uid="{00000000-0005-0000-0000-00002F030000}"/>
    <cellStyle name="_Column2_02 CFR Frozen" xfId="1565" xr:uid="{00000000-0005-0000-0000-000030030000}"/>
    <cellStyle name="_Column2_02 CFR_Aggiornamento griglia 139 Genn 2011" xfId="1566" xr:uid="{00000000-0005-0000-0000-000031030000}"/>
    <cellStyle name="_Column2_02 Sintesi" xfId="1567" xr:uid="{00000000-0005-0000-0000-000032030000}"/>
    <cellStyle name="_Column2_020715_Analisi x Linea (Aggregati)" xfId="1568" xr:uid="{00000000-0005-0000-0000-000033030000}"/>
    <cellStyle name="_Column2_020715_Analisi x Linea (Aggregati) 2" xfId="1569" xr:uid="{00000000-0005-0000-0000-000034030000}"/>
    <cellStyle name="_Column2_020715_Analisi x Linea (Aggregati)_250 PRODUCT CARD CENTRAL AIR OUTLET_REV01_2011-0429" xfId="1570" xr:uid="{00000000-0005-0000-0000-000035030000}"/>
    <cellStyle name="_Column2_020715_Analisi x Linea (Aggregati)_Riepilogo Status" xfId="1571" xr:uid="{00000000-0005-0000-0000-000036030000}"/>
    <cellStyle name="_Column2_020715_Analisi x Linea (Aggregati)_status_pesi_636_CARGO" xfId="1572" xr:uid="{00000000-0005-0000-0000-000037030000}"/>
    <cellStyle name="_Column2_020715_Analisi x Linea (Aggregati)_TEMPLATE_Powertrain per current models - 31 Lug 09 (1)" xfId="1573" xr:uid="{00000000-0005-0000-0000-000038030000}"/>
    <cellStyle name="_Column2_020715_Analisi x Linea (Aggregati)_TEMPLATE_Powertrain per current models - 31 Lug 09 (1) 2" xfId="1574" xr:uid="{00000000-0005-0000-0000-000039030000}"/>
    <cellStyle name="_Column2_020715_Analisi x Linea (Aggregati)_TEMPLATE_Powertrain per current models - 31 Lug 09 (1)_Riepilogo Status" xfId="1575" xr:uid="{00000000-0005-0000-0000-00003A030000}"/>
    <cellStyle name="_Column2_020715_Analisi x Linea (Aggregati)_TEMPLATE_Powertrain per current models - 31 Lug 09 (1)_status_pesi_636_CARGO" xfId="1576" xr:uid="{00000000-0005-0000-0000-00003B030000}"/>
    <cellStyle name="_Column2_03 Actl CE SP CFL" xfId="1577" xr:uid="{00000000-0005-0000-0000-00003C030000}"/>
    <cellStyle name="_Column2_03 Bdgt" xfId="1578" xr:uid="{00000000-0005-0000-0000-00003D030000}"/>
    <cellStyle name="_Column2_03 C 13 040217" xfId="1579" xr:uid="{00000000-0005-0000-0000-00003E030000}"/>
    <cellStyle name="_Column2_03 C 13 040217 2" xfId="1580" xr:uid="{00000000-0005-0000-0000-00003F030000}"/>
    <cellStyle name="_Column2_03 C 13 040217_250 PRODUCT CARD CENTRAL AIR OUTLET_REV01_2011-0429" xfId="1581" xr:uid="{00000000-0005-0000-0000-000040030000}"/>
    <cellStyle name="_Column2_03 C 13 040217_Riepilogo Status" xfId="1582" xr:uid="{00000000-0005-0000-0000-000041030000}"/>
    <cellStyle name="_Column2_03 C 13 040217_status_pesi_636_CARGO" xfId="1583" xr:uid="{00000000-0005-0000-0000-000042030000}"/>
    <cellStyle name="_Column2_03 C 13 040217_TEMPLATE_Powertrain per current models - 31 Lug 09 (1)" xfId="1584" xr:uid="{00000000-0005-0000-0000-000043030000}"/>
    <cellStyle name="_Column2_03 C 13 040217_TEMPLATE_Powertrain per current models - 31 Lug 09 (1) 2" xfId="1585" xr:uid="{00000000-0005-0000-0000-000044030000}"/>
    <cellStyle name="_Column2_03 C 13 040217_TEMPLATE_Powertrain per current models - 31 Lug 09 (1)_Riepilogo Status" xfId="1586" xr:uid="{00000000-0005-0000-0000-000045030000}"/>
    <cellStyle name="_Column2_03 C 13 040217_TEMPLATE_Powertrain per current models - 31 Lug 09 (1)_status_pesi_636_CARGO" xfId="1587" xr:uid="{00000000-0005-0000-0000-000046030000}"/>
    <cellStyle name="_Column2_03 CE SP CFL" xfId="1588" xr:uid="{00000000-0005-0000-0000-000047030000}"/>
    <cellStyle name="_Column2_03 CFR Old New" xfId="1589" xr:uid="{00000000-0005-0000-0000-000048030000}"/>
    <cellStyle name="_Column2_03 Linea Actl" xfId="1590" xr:uid="{00000000-0005-0000-0000-000049030000}"/>
    <cellStyle name="_Column2_03 Memo fcst" xfId="1591" xr:uid="{00000000-0005-0000-0000-00004A030000}"/>
    <cellStyle name="_Column2_03 Memo fcst 2" xfId="1592" xr:uid="{00000000-0005-0000-0000-00004B030000}"/>
    <cellStyle name="_Column2_03 Memo fcst_250 PRODUCT CARD CENTRAL AIR OUTLET_REV01_2011-0429" xfId="1593" xr:uid="{00000000-0005-0000-0000-00004C030000}"/>
    <cellStyle name="_Column2_03 Memo fcst_Riepilogo Status" xfId="1594" xr:uid="{00000000-0005-0000-0000-00004D030000}"/>
    <cellStyle name="_Column2_03 Memo fcst_status_pesi_636_CARGO" xfId="1595" xr:uid="{00000000-0005-0000-0000-00004E030000}"/>
    <cellStyle name="_Column2_03 Memo fcst_TEMPLATE_Powertrain per current models - 31 Lug 09 (1)" xfId="1596" xr:uid="{00000000-0005-0000-0000-00004F030000}"/>
    <cellStyle name="_Column2_03 Memo fcst_TEMPLATE_Powertrain per current models - 31 Lug 09 (1) 2" xfId="1597" xr:uid="{00000000-0005-0000-0000-000050030000}"/>
    <cellStyle name="_Column2_03 Memo fcst_TEMPLATE_Powertrain per current models - 31 Lug 09 (1)_Riepilogo Status" xfId="1598" xr:uid="{00000000-0005-0000-0000-000051030000}"/>
    <cellStyle name="_Column2_03 Memo fcst_TEMPLATE_Powertrain per current models - 31 Lug 09 (1)_status_pesi_636_CARGO" xfId="1599" xr:uid="{00000000-0005-0000-0000-000052030000}"/>
    <cellStyle name="_Column2_03 Trimestralizzato" xfId="1600" xr:uid="{00000000-0005-0000-0000-000053030000}"/>
    <cellStyle name="_Column2_03_CFR Base-Best_4" xfId="1601" xr:uid="{00000000-0005-0000-0000-000054030000}"/>
    <cellStyle name="_Column2_03_IndFin Bdg 04" xfId="1602" xr:uid="{00000000-0005-0000-0000-000055030000}"/>
    <cellStyle name="_Column2_03_IndFin Bdg 04 2" xfId="1603" xr:uid="{00000000-0005-0000-0000-000056030000}"/>
    <cellStyle name="_Column2_03_IndFin Bdg 04_250 PRODUCT CARD CENTRAL AIR OUTLET_REV01_2011-0429" xfId="1604" xr:uid="{00000000-0005-0000-0000-000057030000}"/>
    <cellStyle name="_Column2_03_IndFin Bdg 04_Riepilogo Status" xfId="1605" xr:uid="{00000000-0005-0000-0000-000058030000}"/>
    <cellStyle name="_Column2_03_IndFin Bdg 04_status_pesi_636_CARGO" xfId="1606" xr:uid="{00000000-0005-0000-0000-000059030000}"/>
    <cellStyle name="_Column2_03_IndFin Bdg 04_TEMPLATE_Powertrain per current models - 31 Lug 09 (1)" xfId="1607" xr:uid="{00000000-0005-0000-0000-00005A030000}"/>
    <cellStyle name="_Column2_03_IndFin Bdg 04_TEMPLATE_Powertrain per current models - 31 Lug 09 (1) 2" xfId="1608" xr:uid="{00000000-0005-0000-0000-00005B030000}"/>
    <cellStyle name="_Column2_03_IndFin Bdg 04_TEMPLATE_Powertrain per current models - 31 Lug 09 (1)_Riepilogo Status" xfId="1609" xr:uid="{00000000-0005-0000-0000-00005C030000}"/>
    <cellStyle name="_Column2_03_IndFin Bdg 04_TEMPLATE_Powertrain per current models - 31 Lug 09 (1)_status_pesi_636_CARGO" xfId="1610" xr:uid="{00000000-0005-0000-0000-00005D030000}"/>
    <cellStyle name="_Column2_03-02-12 Cash Flow Q4  Year end GPS" xfId="1611" xr:uid="{00000000-0005-0000-0000-00005E030000}"/>
    <cellStyle name="_Column2_03-02-12 Cash Flow Q4  Year end GPS 2" xfId="1612" xr:uid="{00000000-0005-0000-0000-00005F030000}"/>
    <cellStyle name="_Column2_03-02-12 Cash Flow Q4  Year end GPS_250 PRODUCT CARD CENTRAL AIR OUTLET_REV01_2011-0429" xfId="1613" xr:uid="{00000000-0005-0000-0000-000060030000}"/>
    <cellStyle name="_Column2_03-02-12 Cash Flow Q4  Year end GPS_Riepilogo Status" xfId="1614" xr:uid="{00000000-0005-0000-0000-000061030000}"/>
    <cellStyle name="_Column2_03-02-12 Cash Flow Q4  Year end GPS_status_pesi_636_CARGO" xfId="1615" xr:uid="{00000000-0005-0000-0000-000062030000}"/>
    <cellStyle name="_Column2_03-02-12 Cash Flow Q4  Year end GPS_TEMPLATE_Powertrain per current models - 31 Lug 09 (1)" xfId="1616" xr:uid="{00000000-0005-0000-0000-000063030000}"/>
    <cellStyle name="_Column2_03-02-12 Cash Flow Q4  Year end GPS_TEMPLATE_Powertrain per current models - 31 Lug 09 (1) 2" xfId="1617" xr:uid="{00000000-0005-0000-0000-000064030000}"/>
    <cellStyle name="_Column2_03-02-12 Cash Flow Q4  Year end GPS_TEMPLATE_Powertrain per current models - 31 Lug 09 (1)_Riepilogo Status" xfId="1618" xr:uid="{00000000-0005-0000-0000-000065030000}"/>
    <cellStyle name="_Column2_03-02-12 Cash Flow Q4  Year end GPS_TEMPLATE_Powertrain per current models - 31 Lug 09 (1)_status_pesi_636_CARGO" xfId="1619" xr:uid="{00000000-0005-0000-0000-000066030000}"/>
    <cellStyle name="_Column2_030321_CE-SPA-CF Fcst 6+6_Mens-Trim_2" xfId="46" xr:uid="{00000000-0005-0000-0000-000067030000}"/>
    <cellStyle name="_Column2_030321_CE-SPA-CF Fcst 6+6_Mens-Trim_2 2" xfId="1620" xr:uid="{00000000-0005-0000-0000-000068030000}"/>
    <cellStyle name="_Column2_030321_CE-SPA-CF Fcst 6+6_Mens-Trim_2 3" xfId="504" xr:uid="{00000000-0005-0000-0000-000069030000}"/>
    <cellStyle name="_Column2_030321_CE-SPA-CF Fcst 6+6_Mens-Trim_2_250 PRODUCT CARD CENTRAL AIR OUTLET_REV01_2011-0429" xfId="1621" xr:uid="{00000000-0005-0000-0000-00006A030000}"/>
    <cellStyle name="_Column2_030321_CE-SPA-CF Fcst 6+6_Mens-Trim_2_Aggiornamento griglia 139 Genn 2011" xfId="1622" xr:uid="{00000000-0005-0000-0000-00006B030000}"/>
    <cellStyle name="_Column2_030321_CE-SPA-CF Fcst 6+6_Mens-Trim_2_Aggiornamento griglia 139 Genn 2011 2" xfId="1623" xr:uid="{00000000-0005-0000-0000-00006C030000}"/>
    <cellStyle name="_Column2_030321_CE-SPA-CF Fcst 6+6_Mens-Trim_2_Aggiornamento griglia 139 Genn 2011_Riepilogo Status" xfId="1624" xr:uid="{00000000-0005-0000-0000-00006D030000}"/>
    <cellStyle name="_Column2_030321_CE-SPA-CF Fcst 6+6_Mens-Trim_2_Aggiornamento griglia 139 Genn 2011_status_pesi_636_CARGO" xfId="1625" xr:uid="{00000000-0005-0000-0000-00006E030000}"/>
    <cellStyle name="_Column2_030321_CE-SPA-CF Fcst 6+6_Mens-Trim_2_Riepilogo Status" xfId="1626" xr:uid="{00000000-0005-0000-0000-00006F030000}"/>
    <cellStyle name="_Column2_030321_CE-SPA-CF Fcst 6+6_Mens-Trim_2_Sk prodotto bocchette lat 250 OK" xfId="1627" xr:uid="{00000000-0005-0000-0000-000070030000}"/>
    <cellStyle name="_Column2_030321_CE-SPA-CF Fcst 6+6_Mens-Trim_2_status_pesi_636_CARGO" xfId="1628" xr:uid="{00000000-0005-0000-0000-000071030000}"/>
    <cellStyle name="_Column2_030321_CE-SPA-CF Fcst 6+6_Mens-Trim_2_TEMPLATE_Powertrain per current models - 31 Lug 09 (1)" xfId="1629" xr:uid="{00000000-0005-0000-0000-000072030000}"/>
    <cellStyle name="_Column2_030321_CE-SPA-CF Fcst 6+6_Mens-Trim_2_TEMPLATE_Powertrain per current models - 31 Lug 09 (1) 2" xfId="1630" xr:uid="{00000000-0005-0000-0000-000073030000}"/>
    <cellStyle name="_Column2_030321_CE-SPA-CF Fcst 6+6_Mens-Trim_2_TEMPLATE_Powertrain per current models - 31 Lug 09 (1)_Riepilogo Status" xfId="1631" xr:uid="{00000000-0005-0000-0000-000074030000}"/>
    <cellStyle name="_Column2_030321_CE-SPA-CF Fcst 6+6_Mens-Trim_2_TEMPLATE_Powertrain per current models - 31 Lug 09 (1)_status_pesi_636_CARGO" xfId="1632" xr:uid="{00000000-0005-0000-0000-000075030000}"/>
    <cellStyle name="_Column2_030527_Piano di Rilancio" xfId="1633" xr:uid="{00000000-0005-0000-0000-000076030000}"/>
    <cellStyle name="_Column2_030527_Piano di Rilancio 2" xfId="1634" xr:uid="{00000000-0005-0000-0000-000077030000}"/>
    <cellStyle name="_Column2_030527_Piano di Rilancio_250 PRODUCT CARD CENTRAL AIR OUTLET_REV01_2011-0429" xfId="1635" xr:uid="{00000000-0005-0000-0000-000078030000}"/>
    <cellStyle name="_Column2_030527_Piano di Rilancio_Riepilogo Status" xfId="1636" xr:uid="{00000000-0005-0000-0000-000079030000}"/>
    <cellStyle name="_Column2_030527_Piano di Rilancio_status_pesi_636_CARGO" xfId="1637" xr:uid="{00000000-0005-0000-0000-00007A030000}"/>
    <cellStyle name="_Column2_030527_Piano di Rilancio_TEMPLATE_Powertrain per current models - 31 Lug 09 (1)" xfId="1638" xr:uid="{00000000-0005-0000-0000-00007B030000}"/>
    <cellStyle name="_Column2_030527_Piano di Rilancio_TEMPLATE_Powertrain per current models - 31 Lug 09 (1) 2" xfId="1639" xr:uid="{00000000-0005-0000-0000-00007C030000}"/>
    <cellStyle name="_Column2_030527_Piano di Rilancio_TEMPLATE_Powertrain per current models - 31 Lug 09 (1)_Riepilogo Status" xfId="1640" xr:uid="{00000000-0005-0000-0000-00007D030000}"/>
    <cellStyle name="_Column2_030527_Piano di Rilancio_TEMPLATE_Powertrain per current models - 31 Lug 09 (1)_status_pesi_636_CARGO" xfId="1641" xr:uid="{00000000-0005-0000-0000-00007E030000}"/>
    <cellStyle name="_Column2_031014_DB OPStr" xfId="1642" xr:uid="{00000000-0005-0000-0000-00007F030000}"/>
    <cellStyle name="_Column2_031014_DB OPStr 2" xfId="1643" xr:uid="{00000000-0005-0000-0000-000080030000}"/>
    <cellStyle name="_Column2_031014_DB OPStr_250 PRODUCT CARD CENTRAL AIR OUTLET_REV01_2011-0429" xfId="1644" xr:uid="{00000000-0005-0000-0000-000081030000}"/>
    <cellStyle name="_Column2_031014_DB OPStr_Riepilogo Status" xfId="1645" xr:uid="{00000000-0005-0000-0000-000082030000}"/>
    <cellStyle name="_Column2_031014_DB OPStr_status_pesi_636_CARGO" xfId="1646" xr:uid="{00000000-0005-0000-0000-000083030000}"/>
    <cellStyle name="_Column2_031014_DB OPStr_TEMPLATE_Powertrain per current models - 31 Lug 09 (1)" xfId="1647" xr:uid="{00000000-0005-0000-0000-000084030000}"/>
    <cellStyle name="_Column2_031014_DB OPStr_TEMPLATE_Powertrain per current models - 31 Lug 09 (1) 2" xfId="1648" xr:uid="{00000000-0005-0000-0000-000085030000}"/>
    <cellStyle name="_Column2_031014_DB OPStr_TEMPLATE_Powertrain per current models - 31 Lug 09 (1)_Riepilogo Status" xfId="1649" xr:uid="{00000000-0005-0000-0000-000086030000}"/>
    <cellStyle name="_Column2_031014_DB OPStr_TEMPLATE_Powertrain per current models - 31 Lug 09 (1)_status_pesi_636_CARGO" xfId="1650" xr:uid="{00000000-0005-0000-0000-000087030000}"/>
    <cellStyle name="_Column2_031121_analisi trim bdg04" xfId="1651" xr:uid="{00000000-0005-0000-0000-000088030000}"/>
    <cellStyle name="_Column2_031121_analisi trim bdg04 2" xfId="1652" xr:uid="{00000000-0005-0000-0000-000089030000}"/>
    <cellStyle name="_Column2_031121_analisi trim bdg04_250 PRODUCT CARD CENTRAL AIR OUTLET_REV01_2011-0429" xfId="1653" xr:uid="{00000000-0005-0000-0000-00008A030000}"/>
    <cellStyle name="_Column2_031121_analisi trim bdg04_Riepilogo Status" xfId="1654" xr:uid="{00000000-0005-0000-0000-00008B030000}"/>
    <cellStyle name="_Column2_031121_analisi trim bdg04_status_pesi_636_CARGO" xfId="1655" xr:uid="{00000000-0005-0000-0000-00008C030000}"/>
    <cellStyle name="_Column2_031121_analisi trim bdg04_TEMPLATE_Powertrain per current models - 31 Lug 09 (1)" xfId="1656" xr:uid="{00000000-0005-0000-0000-00008D030000}"/>
    <cellStyle name="_Column2_031121_analisi trim bdg04_TEMPLATE_Powertrain per current models - 31 Lug 09 (1) 2" xfId="1657" xr:uid="{00000000-0005-0000-0000-00008E030000}"/>
    <cellStyle name="_Column2_031121_analisi trim bdg04_TEMPLATE_Powertrain per current models - 31 Lug 09 (1)_Riepilogo Status" xfId="1658" xr:uid="{00000000-0005-0000-0000-00008F030000}"/>
    <cellStyle name="_Column2_031121_analisi trim bdg04_TEMPLATE_Powertrain per current models - 31 Lug 09 (1)_status_pesi_636_CARGO" xfId="1659" xr:uid="{00000000-0005-0000-0000-000090030000}"/>
    <cellStyle name="_Column2_031212_DB OPS" xfId="1660" xr:uid="{00000000-0005-0000-0000-000091030000}"/>
    <cellStyle name="_Column2_031212_DB OPS 2" xfId="1661" xr:uid="{00000000-0005-0000-0000-000092030000}"/>
    <cellStyle name="_Column2_031212_DB OPS_250 PRODUCT CARD CENTRAL AIR OUTLET_REV01_2011-0429" xfId="1662" xr:uid="{00000000-0005-0000-0000-000093030000}"/>
    <cellStyle name="_Column2_031212_DB OPS_Riepilogo Status" xfId="1663" xr:uid="{00000000-0005-0000-0000-000094030000}"/>
    <cellStyle name="_Column2_031212_DB OPS_status_pesi_636_CARGO" xfId="1664" xr:uid="{00000000-0005-0000-0000-000095030000}"/>
    <cellStyle name="_Column2_031212_DB OPS_TEMPLATE_Powertrain per current models - 31 Lug 09 (1)" xfId="1665" xr:uid="{00000000-0005-0000-0000-000096030000}"/>
    <cellStyle name="_Column2_031212_DB OPS_TEMPLATE_Powertrain per current models - 31 Lug 09 (1) 2" xfId="1666" xr:uid="{00000000-0005-0000-0000-000097030000}"/>
    <cellStyle name="_Column2_031212_DB OPS_TEMPLATE_Powertrain per current models - 31 Lug 09 (1)_Riepilogo Status" xfId="1667" xr:uid="{00000000-0005-0000-0000-000098030000}"/>
    <cellStyle name="_Column2_031212_DB OPS_TEMPLATE_Powertrain per current models - 31 Lug 09 (1)_status_pesi_636_CARGO" xfId="1668" xr:uid="{00000000-0005-0000-0000-000099030000}"/>
    <cellStyle name="_Column2_031222_DB OPS" xfId="1669" xr:uid="{00000000-0005-0000-0000-00009A030000}"/>
    <cellStyle name="_Column2_031222_DB OPS 2" xfId="1670" xr:uid="{00000000-0005-0000-0000-00009B030000}"/>
    <cellStyle name="_Column2_031222_DB OPS_250 PRODUCT CARD CENTRAL AIR OUTLET_REV01_2011-0429" xfId="1671" xr:uid="{00000000-0005-0000-0000-00009C030000}"/>
    <cellStyle name="_Column2_031222_DB OPS_Riepilogo Status" xfId="1672" xr:uid="{00000000-0005-0000-0000-00009D030000}"/>
    <cellStyle name="_Column2_031222_DB OPS_status_pesi_636_CARGO" xfId="1673" xr:uid="{00000000-0005-0000-0000-00009E030000}"/>
    <cellStyle name="_Column2_031222_DB OPS_TEMPLATE_Powertrain per current models - 31 Lug 09 (1)" xfId="1674" xr:uid="{00000000-0005-0000-0000-00009F030000}"/>
    <cellStyle name="_Column2_031222_DB OPS_TEMPLATE_Powertrain per current models - 31 Lug 09 (1) 2" xfId="1675" xr:uid="{00000000-0005-0000-0000-0000A0030000}"/>
    <cellStyle name="_Column2_031222_DB OPS_TEMPLATE_Powertrain per current models - 31 Lug 09 (1)_Riepilogo Status" xfId="1676" xr:uid="{00000000-0005-0000-0000-0000A1030000}"/>
    <cellStyle name="_Column2_031222_DB OPS_TEMPLATE_Powertrain per current models - 31 Lug 09 (1)_status_pesi_636_CARGO" xfId="1677" xr:uid="{00000000-0005-0000-0000-0000A2030000}"/>
    <cellStyle name="_Column2_04 Bdgt per CDA 19 01  File 2" xfId="1678" xr:uid="{00000000-0005-0000-0000-0000A3030000}"/>
    <cellStyle name="_Column2_04 Bdgt per CDA 19 01 s c" xfId="1679" xr:uid="{00000000-0005-0000-0000-0000A4030000}"/>
    <cellStyle name="_Column2_04 CFR2_MeseProgr." xfId="47" xr:uid="{00000000-0005-0000-0000-0000A5030000}"/>
    <cellStyle name="_Column2_04 CFR2_MeseProgr. 2" xfId="505" xr:uid="{00000000-0005-0000-0000-0000A6030000}"/>
    <cellStyle name="_Column2_04 CFR2_MeseProgr._Aggiornamento griglia 139 Genn 2011" xfId="1680" xr:uid="{00000000-0005-0000-0000-0000A7030000}"/>
    <cellStyle name="_Column2_04 OPSt 02 07" xfId="1681" xr:uid="{00000000-0005-0000-0000-0000A8030000}"/>
    <cellStyle name="_Column2_04 OPSt 02 07 2" xfId="1682" xr:uid="{00000000-0005-0000-0000-0000A9030000}"/>
    <cellStyle name="_Column2_04 OPSt 02 07_250 PRODUCT CARD CENTRAL AIR OUTLET_REV01_2011-0429" xfId="1683" xr:uid="{00000000-0005-0000-0000-0000AA030000}"/>
    <cellStyle name="_Column2_04 OPSt 02 07_Riepilogo Status" xfId="1684" xr:uid="{00000000-0005-0000-0000-0000AB030000}"/>
    <cellStyle name="_Column2_04 OPSt 02 07_status_pesi_636_CARGO" xfId="1685" xr:uid="{00000000-0005-0000-0000-0000AC030000}"/>
    <cellStyle name="_Column2_04 OPSt 02 07_TEMPLATE_Powertrain per current models - 31 Lug 09 (1)" xfId="1686" xr:uid="{00000000-0005-0000-0000-0000AD030000}"/>
    <cellStyle name="_Column2_04 OPSt 02 07_TEMPLATE_Powertrain per current models - 31 Lug 09 (1) 2" xfId="1687" xr:uid="{00000000-0005-0000-0000-0000AE030000}"/>
    <cellStyle name="_Column2_04 OPSt 02 07_TEMPLATE_Powertrain per current models - 31 Lug 09 (1)_Riepilogo Status" xfId="1688" xr:uid="{00000000-0005-0000-0000-0000AF030000}"/>
    <cellStyle name="_Column2_04 OPSt 02 07_TEMPLATE_Powertrain per current models - 31 Lug 09 (1)_status_pesi_636_CARGO" xfId="1689" xr:uid="{00000000-0005-0000-0000-0000B0030000}"/>
    <cellStyle name="_Column2_05 bdg ridotto" xfId="1690" xr:uid="{00000000-0005-0000-0000-0000B1030000}"/>
    <cellStyle name="_Column2_05 bdg ridotto 2" xfId="1691" xr:uid="{00000000-0005-0000-0000-0000B2030000}"/>
    <cellStyle name="_Column2_05 bdg ridotto_250 PRODUCT CARD CENTRAL AIR OUTLET_REV01_2011-0429" xfId="1692" xr:uid="{00000000-0005-0000-0000-0000B3030000}"/>
    <cellStyle name="_Column2_05 bdg ridotto_Riepilogo Status" xfId="1693" xr:uid="{00000000-0005-0000-0000-0000B4030000}"/>
    <cellStyle name="_Column2_05 bdg ridotto_status_pesi_636_CARGO" xfId="1694" xr:uid="{00000000-0005-0000-0000-0000B5030000}"/>
    <cellStyle name="_Column2_05 bdg ridotto_TEMPLATE_Powertrain per current models - 31 Lug 09 (1)" xfId="1695" xr:uid="{00000000-0005-0000-0000-0000B6030000}"/>
    <cellStyle name="_Column2_05 bdg ridotto_TEMPLATE_Powertrain per current models - 31 Lug 09 (1) 2" xfId="1696" xr:uid="{00000000-0005-0000-0000-0000B7030000}"/>
    <cellStyle name="_Column2_05 bdg ridotto_TEMPLATE_Powertrain per current models - 31 Lug 09 (1)_Riepilogo Status" xfId="1697" xr:uid="{00000000-0005-0000-0000-0000B8030000}"/>
    <cellStyle name="_Column2_05 bdg ridotto_TEMPLATE_Powertrain per current models - 31 Lug 09 (1)_status_pesi_636_CARGO" xfId="1698" xr:uid="{00000000-0005-0000-0000-0000B9030000}"/>
    <cellStyle name="_Column2_05 Bdgt per CDA 19 01" xfId="1699" xr:uid="{00000000-0005-0000-0000-0000BA030000}"/>
    <cellStyle name="_Column2_05 CFR 1" xfId="1700" xr:uid="{00000000-0005-0000-0000-0000BB030000}"/>
    <cellStyle name="_Column2_05 CFR 1 Frozen" xfId="1701" xr:uid="{00000000-0005-0000-0000-0000BC030000}"/>
    <cellStyle name="_Column2_05 Linea ROF" xfId="1702" xr:uid="{00000000-0005-0000-0000-0000BD030000}"/>
    <cellStyle name="_Column2_05 Linea ROF 2" xfId="1703" xr:uid="{00000000-0005-0000-0000-0000BE030000}"/>
    <cellStyle name="_Column2_05 Linea ROF_250 PRODUCT CARD CENTRAL AIR OUTLET_REV01_2011-0429" xfId="1704" xr:uid="{00000000-0005-0000-0000-0000BF030000}"/>
    <cellStyle name="_Column2_05 Linea ROF_Riepilogo Status" xfId="1705" xr:uid="{00000000-0005-0000-0000-0000C0030000}"/>
    <cellStyle name="_Column2_05 Linea ROF_status_pesi_636_CARGO" xfId="1706" xr:uid="{00000000-0005-0000-0000-0000C1030000}"/>
    <cellStyle name="_Column2_05 Linea ROF_TEMPLATE_Powertrain per current models - 31 Lug 09 (1)" xfId="1707" xr:uid="{00000000-0005-0000-0000-0000C2030000}"/>
    <cellStyle name="_Column2_05 Linea ROF_TEMPLATE_Powertrain per current models - 31 Lug 09 (1) 2" xfId="1708" xr:uid="{00000000-0005-0000-0000-0000C3030000}"/>
    <cellStyle name="_Column2_05 Linea ROF_TEMPLATE_Powertrain per current models - 31 Lug 09 (1)_Riepilogo Status" xfId="1709" xr:uid="{00000000-0005-0000-0000-0000C4030000}"/>
    <cellStyle name="_Column2_05 Linea ROF_TEMPLATE_Powertrain per current models - 31 Lug 09 (1)_status_pesi_636_CARGO" xfId="1710" xr:uid="{00000000-0005-0000-0000-0000C5030000}"/>
    <cellStyle name="_Column2_06 Marelli Proventi Oneri full year" xfId="48" xr:uid="{00000000-0005-0000-0000-0000C6030000}"/>
    <cellStyle name="_Column2_06 Marelli Proventi Oneri full year 2" xfId="506" xr:uid="{00000000-0005-0000-0000-0000C7030000}"/>
    <cellStyle name="_Column2_06 Marelli Proventi Oneri full year_Aggiornamento griglia 139 Genn 2011" xfId="1711" xr:uid="{00000000-0005-0000-0000-0000C8030000}"/>
    <cellStyle name="_Column2_06_DBOPS_Actl_C13" xfId="1712" xr:uid="{00000000-0005-0000-0000-0000C9030000}"/>
    <cellStyle name="_Column2_06_DBOPS_Actl_C13 2" xfId="1713" xr:uid="{00000000-0005-0000-0000-0000CA030000}"/>
    <cellStyle name="_Column2_06_DBOPS_Actl_C13_250 PRODUCT CARD CENTRAL AIR OUTLET_REV01_2011-0429" xfId="1714" xr:uid="{00000000-0005-0000-0000-0000CB030000}"/>
    <cellStyle name="_Column2_06_DBOPS_Actl_C13_Riepilogo Status" xfId="1715" xr:uid="{00000000-0005-0000-0000-0000CC030000}"/>
    <cellStyle name="_Column2_06_DBOPS_Actl_C13_status_pesi_636_CARGO" xfId="1716" xr:uid="{00000000-0005-0000-0000-0000CD030000}"/>
    <cellStyle name="_Column2_06_DBOPS_Actl_C13_TEMPLATE_Powertrain per current models - 31 Lug 09 (1)" xfId="1717" xr:uid="{00000000-0005-0000-0000-0000CE030000}"/>
    <cellStyle name="_Column2_06_DBOPS_Actl_C13_TEMPLATE_Powertrain per current models - 31 Lug 09 (1) 2" xfId="1718" xr:uid="{00000000-0005-0000-0000-0000CF030000}"/>
    <cellStyle name="_Column2_06_DBOPS_Actl_C13_TEMPLATE_Powertrain per current models - 31 Lug 09 (1)_Riepilogo Status" xfId="1719" xr:uid="{00000000-0005-0000-0000-0000D0030000}"/>
    <cellStyle name="_Column2_06_DBOPS_Actl_C13_TEMPLATE_Powertrain per current models - 31 Lug 09 (1)_status_pesi_636_CARGO" xfId="1720" xr:uid="{00000000-0005-0000-0000-0000D1030000}"/>
    <cellStyle name="_Column2_08 Cambi" xfId="1721" xr:uid="{00000000-0005-0000-0000-0000D2030000}"/>
    <cellStyle name="_Column2_08 Memo 9 + 3" xfId="1722" xr:uid="{00000000-0005-0000-0000-0000D3030000}"/>
    <cellStyle name="_Column2_08 Memo 9 + 3 2" xfId="1723" xr:uid="{00000000-0005-0000-0000-0000D4030000}"/>
    <cellStyle name="_Column2_08 Memo 9 + 3_250 PRODUCT CARD CENTRAL AIR OUTLET_REV01_2011-0429" xfId="1724" xr:uid="{00000000-0005-0000-0000-0000D5030000}"/>
    <cellStyle name="_Column2_08 Memo 9 + 3_Riepilogo Status" xfId="1725" xr:uid="{00000000-0005-0000-0000-0000D6030000}"/>
    <cellStyle name="_Column2_08 Memo 9 + 3_status_pesi_636_CARGO" xfId="1726" xr:uid="{00000000-0005-0000-0000-0000D7030000}"/>
    <cellStyle name="_Column2_08 Memo 9 + 3_TEMPLATE_Powertrain per current models - 31 Lug 09 (1)" xfId="1727" xr:uid="{00000000-0005-0000-0000-0000D8030000}"/>
    <cellStyle name="_Column2_08 Memo 9 + 3_TEMPLATE_Powertrain per current models - 31 Lug 09 (1) 2" xfId="1728" xr:uid="{00000000-0005-0000-0000-0000D9030000}"/>
    <cellStyle name="_Column2_08 Memo 9 + 3_TEMPLATE_Powertrain per current models - 31 Lug 09 (1)_Riepilogo Status" xfId="1729" xr:uid="{00000000-0005-0000-0000-0000DA030000}"/>
    <cellStyle name="_Column2_08 Memo 9 + 3_TEMPLATE_Powertrain per current models - 31 Lug 09 (1)_status_pesi_636_CARGO" xfId="1730" xr:uid="{00000000-0005-0000-0000-0000DB030000}"/>
    <cellStyle name="_Column2_08 Memo ROF Last" xfId="1731" xr:uid="{00000000-0005-0000-0000-0000DC030000}"/>
    <cellStyle name="_Column2_08 Memo ROF Last 2" xfId="1732" xr:uid="{00000000-0005-0000-0000-0000DD030000}"/>
    <cellStyle name="_Column2_08 Memo ROF Last_250 PRODUCT CARD CENTRAL AIR OUTLET_REV01_2011-0429" xfId="1733" xr:uid="{00000000-0005-0000-0000-0000DE030000}"/>
    <cellStyle name="_Column2_08 Memo ROF Last_Riepilogo Status" xfId="1734" xr:uid="{00000000-0005-0000-0000-0000DF030000}"/>
    <cellStyle name="_Column2_08 Memo ROF Last_status_pesi_636_CARGO" xfId="1735" xr:uid="{00000000-0005-0000-0000-0000E0030000}"/>
    <cellStyle name="_Column2_08 Memo ROF Last_TEMPLATE_Powertrain per current models - 31 Lug 09 (1)" xfId="1736" xr:uid="{00000000-0005-0000-0000-0000E1030000}"/>
    <cellStyle name="_Column2_08 Memo ROF Last_TEMPLATE_Powertrain per current models - 31 Lug 09 (1) 2" xfId="1737" xr:uid="{00000000-0005-0000-0000-0000E2030000}"/>
    <cellStyle name="_Column2_08 Memo ROF Last_TEMPLATE_Powertrain per current models - 31 Lug 09 (1)_Riepilogo Status" xfId="1738" xr:uid="{00000000-0005-0000-0000-0000E3030000}"/>
    <cellStyle name="_Column2_08 Memo ROF Last_TEMPLATE_Powertrain per current models - 31 Lug 09 (1)_status_pesi_636_CARGO" xfId="1739" xr:uid="{00000000-0005-0000-0000-0000E4030000}"/>
    <cellStyle name="_Column2_08 Settori Settembre" xfId="1740" xr:uid="{00000000-0005-0000-0000-0000E5030000}"/>
    <cellStyle name="_Column2_08 Settori Settembre 2" xfId="1741" xr:uid="{00000000-0005-0000-0000-0000E6030000}"/>
    <cellStyle name="_Column2_08 Settori Settembre_250 PRODUCT CARD CENTRAL AIR OUTLET_REV01_2011-0429" xfId="1742" xr:uid="{00000000-0005-0000-0000-0000E7030000}"/>
    <cellStyle name="_Column2_08 Settori Settembre_Riepilogo Status" xfId="1743" xr:uid="{00000000-0005-0000-0000-0000E8030000}"/>
    <cellStyle name="_Column2_08 Settori Settembre_status_pesi_636_CARGO" xfId="1744" xr:uid="{00000000-0005-0000-0000-0000E9030000}"/>
    <cellStyle name="_Column2_08 Settori Settembre_TEMPLATE_Powertrain per current models - 31 Lug 09 (1)" xfId="1745" xr:uid="{00000000-0005-0000-0000-0000EA030000}"/>
    <cellStyle name="_Column2_08 Settori Settembre_TEMPLATE_Powertrain per current models - 31 Lug 09 (1) 2" xfId="1746" xr:uid="{00000000-0005-0000-0000-0000EB030000}"/>
    <cellStyle name="_Column2_08 Settori Settembre_TEMPLATE_Powertrain per current models - 31 Lug 09 (1)_Riepilogo Status" xfId="1747" xr:uid="{00000000-0005-0000-0000-0000EC030000}"/>
    <cellStyle name="_Column2_08 Settori Settembre_TEMPLATE_Powertrain per current models - 31 Lug 09 (1)_status_pesi_636_CARGO" xfId="1748" xr:uid="{00000000-0005-0000-0000-0000ED030000}"/>
    <cellStyle name="_Column2_09 Actl CE SP CFL" xfId="1749" xr:uid="{00000000-0005-0000-0000-0000EE030000}"/>
    <cellStyle name="_Column2_09-CNH Flash report-2004_DB_frz_bis" xfId="1750" xr:uid="{00000000-0005-0000-0000-0000EF030000}"/>
    <cellStyle name="_Column2_10 Summary" xfId="49" xr:uid="{00000000-0005-0000-0000-0000F0030000}"/>
    <cellStyle name="_Column2_10 Summary 2" xfId="507" xr:uid="{00000000-0005-0000-0000-0000F1030000}"/>
    <cellStyle name="_Column2_10 Summary_Aggiornamento griglia 139 Genn 2011" xfId="1751" xr:uid="{00000000-0005-0000-0000-0000F2030000}"/>
    <cellStyle name="_Column2_13 Margini di Miglior.FERRARI" xfId="50" xr:uid="{00000000-0005-0000-0000-0000F3030000}"/>
    <cellStyle name="_Column2_13 Margini di Miglior.FERRARI 2" xfId="508" xr:uid="{00000000-0005-0000-0000-0000F4030000}"/>
    <cellStyle name="_Column2_13 Margini di Miglior.FERRARI_Aggiornamento griglia 139 Genn 2011" xfId="1752" xr:uid="{00000000-0005-0000-0000-0000F5030000}"/>
    <cellStyle name="_Column2_13 Margini di Miglior.MARELLI" xfId="51" xr:uid="{00000000-0005-0000-0000-0000F6030000}"/>
    <cellStyle name="_Column2_13 Margini di Miglior.MARELLI 2" xfId="509" xr:uid="{00000000-0005-0000-0000-0000F7030000}"/>
    <cellStyle name="_Column2_13 Margini di Miglior.MARELLI_Aggiornamento griglia 139 Genn 2011" xfId="1753" xr:uid="{00000000-0005-0000-0000-0000F8030000}"/>
    <cellStyle name="_Column2_199 van presentazione 1 04 06" xfId="1754" xr:uid="{00000000-0005-0000-0000-0000F9030000}"/>
    <cellStyle name="_Column2_24-02-12 Cash Flow Q4 &amp; Year end GPS" xfId="1755" xr:uid="{00000000-0005-0000-0000-0000FA030000}"/>
    <cellStyle name="_Column2_24-02-12 Cash Flow Q4 &amp; Year end GPS 2" xfId="1756" xr:uid="{00000000-0005-0000-0000-0000FB030000}"/>
    <cellStyle name="_Column2_24-02-12 Cash Flow Q4 &amp; Year end GPS_250 PRODUCT CARD CENTRAL AIR OUTLET_REV01_2011-0429" xfId="1757" xr:uid="{00000000-0005-0000-0000-0000FC030000}"/>
    <cellStyle name="_Column2_24-02-12 Cash Flow Q4 &amp; Year end GPS_Riepilogo Status" xfId="1758" xr:uid="{00000000-0005-0000-0000-0000FD030000}"/>
    <cellStyle name="_Column2_24-02-12 Cash Flow Q4 &amp; Year end GPS_status_pesi_636_CARGO" xfId="1759" xr:uid="{00000000-0005-0000-0000-0000FE030000}"/>
    <cellStyle name="_Column2_24-02-12 Cash Flow Q4 &amp; Year end GPS_TEMPLATE_Powertrain per current models - 31 Lug 09 (1)" xfId="1760" xr:uid="{00000000-0005-0000-0000-0000FF030000}"/>
    <cellStyle name="_Column2_24-02-12 Cash Flow Q4 &amp; Year end GPS_TEMPLATE_Powertrain per current models - 31 Lug 09 (1) 2" xfId="1761" xr:uid="{00000000-0005-0000-0000-000000040000}"/>
    <cellStyle name="_Column2_24-02-12 Cash Flow Q4 &amp; Year end GPS_TEMPLATE_Powertrain per current models - 31 Lug 09 (1)_Riepilogo Status" xfId="1762" xr:uid="{00000000-0005-0000-0000-000001040000}"/>
    <cellStyle name="_Column2_24-02-12 Cash Flow Q4 &amp; Year end GPS_TEMPLATE_Powertrain per current models - 31 Lug 09 (1)_status_pesi_636_CARGO" xfId="1763" xr:uid="{00000000-0005-0000-0000-000002040000}"/>
    <cellStyle name="_Column2_250 PRODUCT CARD CENTRAL AIR OUTLET_REV01_2011-0429" xfId="1764" xr:uid="{00000000-0005-0000-0000-000003040000}"/>
    <cellStyle name="_Column2_330 Mercati di commercializzazione 100121" xfId="1765" xr:uid="{00000000-0005-0000-0000-000004040000}"/>
    <cellStyle name="_Column2_330_GRIGLIA_MOTORE_09_09_2010" xfId="1766" xr:uid="{00000000-0005-0000-0000-000005040000}"/>
    <cellStyle name="_Column2_940 627.000 volumi  1.6 BZ 7,5%" xfId="1767" xr:uid="{00000000-0005-0000-0000-000006040000}"/>
    <cellStyle name="_Column2_Abbin_T.T._2007_V99_Luglio_con_File_Filna_con formule" xfId="1768" xr:uid="{00000000-0005-0000-0000-000007040000}"/>
    <cellStyle name="_Column2_a-D PFN 31-12-2003 vs. 31-12-02" xfId="1769" xr:uid="{00000000-0005-0000-0000-000008040000}"/>
    <cellStyle name="_Column2_Aggiornamento griglia 139 Genn 2011" xfId="1770" xr:uid="{00000000-0005-0000-0000-000009040000}"/>
    <cellStyle name="_Column2_Aggiornamento griglia 139 Genn 2011 2" xfId="1771" xr:uid="{00000000-0005-0000-0000-00000A040000}"/>
    <cellStyle name="_Column2_Aggiornamento griglia 139 Genn 2011_Riepilogo Status" xfId="1772" xr:uid="{00000000-0005-0000-0000-00000B040000}"/>
    <cellStyle name="_Column2_Aggiornamento griglia 139 Genn 2011_status_pesi_636_CARGO" xfId="1773" xr:uid="{00000000-0005-0000-0000-00000C040000}"/>
    <cellStyle name="_Column2_ASaetta2" xfId="52" xr:uid="{00000000-0005-0000-0000-00000D040000}"/>
    <cellStyle name="_Column2_ASaetta2 2" xfId="1774" xr:uid="{00000000-0005-0000-0000-00000E040000}"/>
    <cellStyle name="_Column2_ASaetta2 3" xfId="510" xr:uid="{00000000-0005-0000-0000-00000F040000}"/>
    <cellStyle name="_Column2_ASaetta2_250 PRODUCT CARD CENTRAL AIR OUTLET_REV01_2011-0429" xfId="1775" xr:uid="{00000000-0005-0000-0000-000010040000}"/>
    <cellStyle name="_Column2_ASaetta2_Aggiornamento griglia 139 Genn 2011" xfId="1776" xr:uid="{00000000-0005-0000-0000-000011040000}"/>
    <cellStyle name="_Column2_ASaetta2_Aggiornamento griglia 139 Genn 2011 2" xfId="1777" xr:uid="{00000000-0005-0000-0000-000012040000}"/>
    <cellStyle name="_Column2_ASaetta2_Aggiornamento griglia 139 Genn 2011_Riepilogo Status" xfId="1778" xr:uid="{00000000-0005-0000-0000-000013040000}"/>
    <cellStyle name="_Column2_ASaetta2_Aggiornamento griglia 139 Genn 2011_status_pesi_636_CARGO" xfId="1779" xr:uid="{00000000-0005-0000-0000-000014040000}"/>
    <cellStyle name="_Column2_ASaetta2_Riepilogo Status" xfId="1780" xr:uid="{00000000-0005-0000-0000-000015040000}"/>
    <cellStyle name="_Column2_ASaetta2_Sk prodotto bocchette lat 250 OK" xfId="1781" xr:uid="{00000000-0005-0000-0000-000016040000}"/>
    <cellStyle name="_Column2_ASaetta2_status_pesi_636_CARGO" xfId="1782" xr:uid="{00000000-0005-0000-0000-000017040000}"/>
    <cellStyle name="_Column2_ASaetta2_TEMPLATE_Powertrain per current models - 31 Lug 09 (1)" xfId="1783" xr:uid="{00000000-0005-0000-0000-000018040000}"/>
    <cellStyle name="_Column2_ASaetta2_TEMPLATE_Powertrain per current models - 31 Lug 09 (1) 2" xfId="1784" xr:uid="{00000000-0005-0000-0000-000019040000}"/>
    <cellStyle name="_Column2_ASaetta2_TEMPLATE_Powertrain per current models - 31 Lug 09 (1)_Riepilogo Status" xfId="1785" xr:uid="{00000000-0005-0000-0000-00001A040000}"/>
    <cellStyle name="_Column2_ASaetta2_TEMPLATE_Powertrain per current models - 31 Lug 09 (1)_status_pesi_636_CARGO" xfId="1786" xr:uid="{00000000-0005-0000-0000-00001B040000}"/>
    <cellStyle name="_Column2_ASaetta3" xfId="1787" xr:uid="{00000000-0005-0000-0000-00001C040000}"/>
    <cellStyle name="_Column2_ASaetta3 2" xfId="1788" xr:uid="{00000000-0005-0000-0000-00001D040000}"/>
    <cellStyle name="_Column2_ASaetta3_250 PRODUCT CARD CENTRAL AIR OUTLET_REV01_2011-0429" xfId="1789" xr:uid="{00000000-0005-0000-0000-00001E040000}"/>
    <cellStyle name="_Column2_ASaetta3_Riepilogo Status" xfId="1790" xr:uid="{00000000-0005-0000-0000-00001F040000}"/>
    <cellStyle name="_Column2_ASaetta3_status_pesi_636_CARGO" xfId="1791" xr:uid="{00000000-0005-0000-0000-000020040000}"/>
    <cellStyle name="_Column2_ASaetta3_TEMPLATE_Powertrain per current models - 31 Lug 09 (1)" xfId="1792" xr:uid="{00000000-0005-0000-0000-000021040000}"/>
    <cellStyle name="_Column2_ASaetta3_TEMPLATE_Powertrain per current models - 31 Lug 09 (1) 2" xfId="1793" xr:uid="{00000000-0005-0000-0000-000022040000}"/>
    <cellStyle name="_Column2_ASaetta3_TEMPLATE_Powertrain per current models - 31 Lug 09 (1)_Riepilogo Status" xfId="1794" xr:uid="{00000000-0005-0000-0000-000023040000}"/>
    <cellStyle name="_Column2_ASaetta3_TEMPLATE_Powertrain per current models - 31 Lug 09 (1)_status_pesi_636_CARGO" xfId="1795" xr:uid="{00000000-0005-0000-0000-000024040000}"/>
    <cellStyle name="_Column2_ASaetta6" xfId="1796" xr:uid="{00000000-0005-0000-0000-000025040000}"/>
    <cellStyle name="_Column2_ASaetta6 2" xfId="1797" xr:uid="{00000000-0005-0000-0000-000026040000}"/>
    <cellStyle name="_Column2_ASaetta6_250 PRODUCT CARD CENTRAL AIR OUTLET_REV01_2011-0429" xfId="1798" xr:uid="{00000000-0005-0000-0000-000027040000}"/>
    <cellStyle name="_Column2_ASaetta6_Riepilogo Status" xfId="1799" xr:uid="{00000000-0005-0000-0000-000028040000}"/>
    <cellStyle name="_Column2_ASaetta6_status_pesi_636_CARGO" xfId="1800" xr:uid="{00000000-0005-0000-0000-000029040000}"/>
    <cellStyle name="_Column2_ASaetta6_TEMPLATE_Powertrain per current models - 31 Lug 09 (1)" xfId="1801" xr:uid="{00000000-0005-0000-0000-00002A040000}"/>
    <cellStyle name="_Column2_ASaetta6_TEMPLATE_Powertrain per current models - 31 Lug 09 (1) 2" xfId="1802" xr:uid="{00000000-0005-0000-0000-00002B040000}"/>
    <cellStyle name="_Column2_ASaetta6_TEMPLATE_Powertrain per current models - 31 Lug 09 (1)_Riepilogo Status" xfId="1803" xr:uid="{00000000-0005-0000-0000-00002C040000}"/>
    <cellStyle name="_Column2_ASaetta6_TEMPLATE_Powertrain per current models - 31 Lug 09 (1)_status_pesi_636_CARGO" xfId="1804" xr:uid="{00000000-0005-0000-0000-00002D040000}"/>
    <cellStyle name="_Column2_Avio Graf" xfId="53" xr:uid="{00000000-0005-0000-0000-00002E040000}"/>
    <cellStyle name="_Column2_Avio Graf 2" xfId="511" xr:uid="{00000000-0005-0000-0000-00002F040000}"/>
    <cellStyle name="_Column2_Avio Graf_Aggiornamento griglia 139 Genn 2011" xfId="1805" xr:uid="{00000000-0005-0000-0000-000030040000}"/>
    <cellStyle name="_Column2_Avio Proventi Oneri full year" xfId="54" xr:uid="{00000000-0005-0000-0000-000031040000}"/>
    <cellStyle name="_Column2_Avio Proventi Oneri full year 2" xfId="512" xr:uid="{00000000-0005-0000-0000-000032040000}"/>
    <cellStyle name="_Column2_Avio Proventi Oneri full year_Aggiornamento griglia 139 Genn 2011" xfId="1806" xr:uid="{00000000-0005-0000-0000-000033040000}"/>
    <cellStyle name="_Column2_B.C. NOV 2005" xfId="1807" xr:uid="{00000000-0005-0000-0000-000034040000}"/>
    <cellStyle name="_Column2_B.S. Graf. ROF5 II°Q e 6ytd" xfId="1808" xr:uid="{00000000-0005-0000-0000-000035040000}"/>
    <cellStyle name="_Column2_B.S.Dett. Prov.On.Op.Stra" xfId="55" xr:uid="{00000000-0005-0000-0000-000036040000}"/>
    <cellStyle name="_Column2_B.S.Dett. Prov.On.Op.Stra 2" xfId="1809" xr:uid="{00000000-0005-0000-0000-000037040000}"/>
    <cellStyle name="_Column2_B.S.Dett. Prov.On.Op.Stra 3" xfId="513" xr:uid="{00000000-0005-0000-0000-000038040000}"/>
    <cellStyle name="_Column2_B.S.Dett. Prov.On.Op.Stra_250 PRODUCT CARD CENTRAL AIR OUTLET_REV01_2011-0429" xfId="1810" xr:uid="{00000000-0005-0000-0000-000039040000}"/>
    <cellStyle name="_Column2_B.S.Dett. Prov.On.Op.Stra_Aggiornamento griglia 139 Genn 2011" xfId="1811" xr:uid="{00000000-0005-0000-0000-00003A040000}"/>
    <cellStyle name="_Column2_B.S.Dett. Prov.On.Op.Stra_Aggiornamento griglia 139 Genn 2011 2" xfId="1812" xr:uid="{00000000-0005-0000-0000-00003B040000}"/>
    <cellStyle name="_Column2_B.S.Dett. Prov.On.Op.Stra_Aggiornamento griglia 139 Genn 2011_Riepilogo Status" xfId="1813" xr:uid="{00000000-0005-0000-0000-00003C040000}"/>
    <cellStyle name="_Column2_B.S.Dett. Prov.On.Op.Stra_Aggiornamento griglia 139 Genn 2011_status_pesi_636_CARGO" xfId="1814" xr:uid="{00000000-0005-0000-0000-00003D040000}"/>
    <cellStyle name="_Column2_B.S.Dett. Prov.On.Op.Stra_Riepilogo Status" xfId="1815" xr:uid="{00000000-0005-0000-0000-00003E040000}"/>
    <cellStyle name="_Column2_B.S.Dett. Prov.On.Op.Stra_Sk prodotto bocchette lat 250 OK" xfId="1816" xr:uid="{00000000-0005-0000-0000-00003F040000}"/>
    <cellStyle name="_Column2_B.S.Dett. Prov.On.Op.Stra_status_pesi_636_CARGO" xfId="1817" xr:uid="{00000000-0005-0000-0000-000040040000}"/>
    <cellStyle name="_Column2_B.S.Dett. Prov.On.Op.Stra_TEMPLATE_Powertrain per current models - 31 Lug 09 (1)" xfId="1818" xr:uid="{00000000-0005-0000-0000-000041040000}"/>
    <cellStyle name="_Column2_B.S.Dett. Prov.On.Op.Stra_TEMPLATE_Powertrain per current models - 31 Lug 09 (1) 2" xfId="1819" xr:uid="{00000000-0005-0000-0000-000042040000}"/>
    <cellStyle name="_Column2_B.S.Dett. Prov.On.Op.Stra_TEMPLATE_Powertrain per current models - 31 Lug 09 (1)_Riepilogo Status" xfId="1820" xr:uid="{00000000-0005-0000-0000-000043040000}"/>
    <cellStyle name="_Column2_B.S.Dett. Prov.On.Op.Stra_TEMPLATE_Powertrain per current models - 31 Lug 09 (1)_status_pesi_636_CARGO" xfId="1821" xr:uid="{00000000-0005-0000-0000-000044040000}"/>
    <cellStyle name="_Column2_B.Sol. Prov.On.OP.STRA.DEF" xfId="1822" xr:uid="{00000000-0005-0000-0000-000045040000}"/>
    <cellStyle name="_Column2_B.Sol. Prov.On.OP.STRA.DEF 2" xfId="1823" xr:uid="{00000000-0005-0000-0000-000046040000}"/>
    <cellStyle name="_Column2_B.Sol. Prov.On.OP.STRA.DEF_250 PRODUCT CARD CENTRAL AIR OUTLET_REV01_2011-0429" xfId="1824" xr:uid="{00000000-0005-0000-0000-000047040000}"/>
    <cellStyle name="_Column2_B.Sol. Prov.On.OP.STRA.DEF_Riepilogo Status" xfId="1825" xr:uid="{00000000-0005-0000-0000-000048040000}"/>
    <cellStyle name="_Column2_B.Sol. Prov.On.OP.STRA.DEF_status_pesi_636_CARGO" xfId="1826" xr:uid="{00000000-0005-0000-0000-000049040000}"/>
    <cellStyle name="_Column2_B.Sol. Prov.On.OP.STRA.DEF_TEMPLATE_Powertrain per current models - 31 Lug 09 (1)" xfId="1827" xr:uid="{00000000-0005-0000-0000-00004A040000}"/>
    <cellStyle name="_Column2_B.Sol. Prov.On.OP.STRA.DEF_TEMPLATE_Powertrain per current models - 31 Lug 09 (1) 2" xfId="1828" xr:uid="{00000000-0005-0000-0000-00004B040000}"/>
    <cellStyle name="_Column2_B.Sol. Prov.On.OP.STRA.DEF_TEMPLATE_Powertrain per current models - 31 Lug 09 (1)_Riepilogo Status" xfId="1829" xr:uid="{00000000-0005-0000-0000-00004C040000}"/>
    <cellStyle name="_Column2_B.Sol. Prov.On.OP.STRA.DEF_TEMPLATE_Powertrain per current models - 31 Lug 09 (1)_status_pesi_636_CARGO" xfId="1830" xr:uid="{00000000-0005-0000-0000-00004D040000}"/>
    <cellStyle name="_Column2_Bdg '04 cons" xfId="1831" xr:uid="{00000000-0005-0000-0000-00004E040000}"/>
    <cellStyle name="_Column2_Bozza_12-10-06_Budget 07 Titoli Futuri Croma_FLP" xfId="1832" xr:uid="{00000000-0005-0000-0000-00004F040000}"/>
    <cellStyle name="_Column2_Bravo_Polizia_Carabinieri" xfId="1833" xr:uid="{00000000-0005-0000-0000-000050040000}"/>
    <cellStyle name="_Column2_Budget 07 Titoli Futuri -ufficiali-Croma_FLP" xfId="1834" xr:uid="{00000000-0005-0000-0000-000051040000}"/>
    <cellStyle name="_Column2_Bus. Sol. ON. PROV. OP. - STRA" xfId="1835" xr:uid="{00000000-0005-0000-0000-000052040000}"/>
    <cellStyle name="_Column2_BUS.SOL. - Var. R.O. 3Q-9ytd" xfId="1836" xr:uid="{00000000-0005-0000-0000-000053040000}"/>
    <cellStyle name="_Column2_BUS.SOL. - Var. R.O. 3Q-9ytd 2" xfId="1837" xr:uid="{00000000-0005-0000-0000-000054040000}"/>
    <cellStyle name="_Column2_BUS.SOL. - Var. R.O. 3Q-9ytd_250 PRODUCT CARD CENTRAL AIR OUTLET_REV01_2011-0429" xfId="1838" xr:uid="{00000000-0005-0000-0000-000055040000}"/>
    <cellStyle name="_Column2_BUS.SOL. - Var. R.O. 3Q-9ytd_Riepilogo Status" xfId="1839" xr:uid="{00000000-0005-0000-0000-000056040000}"/>
    <cellStyle name="_Column2_BUS.SOL. - Var. R.O. 3Q-9ytd_status_pesi_636_CARGO" xfId="1840" xr:uid="{00000000-0005-0000-0000-000057040000}"/>
    <cellStyle name="_Column2_BUS.SOL. - Var. R.O. 3Q-9ytd_TEMPLATE_Powertrain per current models - 31 Lug 09 (1)" xfId="1841" xr:uid="{00000000-0005-0000-0000-000058040000}"/>
    <cellStyle name="_Column2_BUS.SOL. - Var. R.O. 3Q-9ytd_TEMPLATE_Powertrain per current models - 31 Lug 09 (1) 2" xfId="1842" xr:uid="{00000000-0005-0000-0000-000059040000}"/>
    <cellStyle name="_Column2_BUS.SOL. - Var. R.O. 3Q-9ytd_TEMPLATE_Powertrain per current models - 31 Lug 09 (1)_Riepilogo Status" xfId="1843" xr:uid="{00000000-0005-0000-0000-00005A040000}"/>
    <cellStyle name="_Column2_BUS.SOL. - Var. R.O. 3Q-9ytd_TEMPLATE_Powertrain per current models - 31 Lug 09 (1)_status_pesi_636_CARGO" xfId="1844" xr:uid="{00000000-0005-0000-0000-00005B040000}"/>
    <cellStyle name="_Column2_C.E. 159 DETTAGLIO PER ANNO PER GIA" xfId="1845" xr:uid="{00000000-0005-0000-0000-00005C040000}"/>
    <cellStyle name="_Column2_C12_ Cash flow 2 last" xfId="1846" xr:uid="{00000000-0005-0000-0000-00005D040000}"/>
    <cellStyle name="_Column2_caricamento quarter 1" xfId="1847" xr:uid="{00000000-0005-0000-0000-00005E040000}"/>
    <cellStyle name="_Column2_caricamento quarter 1 2" xfId="1848" xr:uid="{00000000-0005-0000-0000-00005F040000}"/>
    <cellStyle name="_Column2_caricamento quarter 1_250 PRODUCT CARD CENTRAL AIR OUTLET_REV01_2011-0429" xfId="1849" xr:uid="{00000000-0005-0000-0000-000060040000}"/>
    <cellStyle name="_Column2_caricamento quarter 1_Riepilogo Status" xfId="1850" xr:uid="{00000000-0005-0000-0000-000061040000}"/>
    <cellStyle name="_Column2_caricamento quarter 1_status_pesi_636_CARGO" xfId="1851" xr:uid="{00000000-0005-0000-0000-000062040000}"/>
    <cellStyle name="_Column2_caricamento quarter 1_TEMPLATE_Powertrain per current models - 31 Lug 09 (1)" xfId="1852" xr:uid="{00000000-0005-0000-0000-000063040000}"/>
    <cellStyle name="_Column2_caricamento quarter 1_TEMPLATE_Powertrain per current models - 31 Lug 09 (1) 2" xfId="1853" xr:uid="{00000000-0005-0000-0000-000064040000}"/>
    <cellStyle name="_Column2_caricamento quarter 1_TEMPLATE_Powertrain per current models - 31 Lug 09 (1)_Riepilogo Status" xfId="1854" xr:uid="{00000000-0005-0000-0000-000065040000}"/>
    <cellStyle name="_Column2_caricamento quarter 1_TEMPLATE_Powertrain per current models - 31 Lug 09 (1)_status_pesi_636_CARGO" xfId="1855" xr:uid="{00000000-0005-0000-0000-000066040000}"/>
    <cellStyle name="_Column2_Cartel1" xfId="1856" xr:uid="{00000000-0005-0000-0000-000067040000}"/>
    <cellStyle name="_Column2_Cartel1 2" xfId="1857" xr:uid="{00000000-0005-0000-0000-000068040000}"/>
    <cellStyle name="_Column2_Cartel1_1" xfId="1858" xr:uid="{00000000-0005-0000-0000-000069040000}"/>
    <cellStyle name="_Column2_Cartel1_250 PRODUCT CARD CENTRAL AIR OUTLET_REV01_2011-0429" xfId="1859" xr:uid="{00000000-0005-0000-0000-00006A040000}"/>
    <cellStyle name="_Column2_Cartel1_Riepilogo Status" xfId="1860" xr:uid="{00000000-0005-0000-0000-00006B040000}"/>
    <cellStyle name="_Column2_Cartel1_status_pesi_636_CARGO" xfId="1861" xr:uid="{00000000-0005-0000-0000-00006C040000}"/>
    <cellStyle name="_Column2_Cartel1_TEMPLATE_Powertrain per current models - 31 Lug 09 (1)" xfId="1862" xr:uid="{00000000-0005-0000-0000-00006D040000}"/>
    <cellStyle name="_Column2_Cartel1_TEMPLATE_Powertrain per current models - 31 Lug 09 (1) 2" xfId="1863" xr:uid="{00000000-0005-0000-0000-00006E040000}"/>
    <cellStyle name="_Column2_Cartel1_TEMPLATE_Powertrain per current models - 31 Lug 09 (1)_Riepilogo Status" xfId="1864" xr:uid="{00000000-0005-0000-0000-00006F040000}"/>
    <cellStyle name="_Column2_Cartel1_TEMPLATE_Powertrain per current models - 31 Lug 09 (1)_status_pesi_636_CARGO" xfId="1865" xr:uid="{00000000-0005-0000-0000-000070040000}"/>
    <cellStyle name="_Column2_Cartel2" xfId="56" xr:uid="{00000000-0005-0000-0000-000071040000}"/>
    <cellStyle name="_Column2_Cartel2 (12)" xfId="1866" xr:uid="{00000000-0005-0000-0000-000072040000}"/>
    <cellStyle name="_Column2_Cartel2 (5)" xfId="1867" xr:uid="{00000000-0005-0000-0000-000073040000}"/>
    <cellStyle name="_Column2_Cartel2 2" xfId="1868" xr:uid="{00000000-0005-0000-0000-000074040000}"/>
    <cellStyle name="_Column2_Cartel2 3" xfId="514" xr:uid="{00000000-0005-0000-0000-000075040000}"/>
    <cellStyle name="_Column2_Cartel2 4" xfId="561" xr:uid="{00000000-0005-0000-0000-000076040000}"/>
    <cellStyle name="_Column2_Cartel2_03_CFR Base-Best_4" xfId="1869" xr:uid="{00000000-0005-0000-0000-000077040000}"/>
    <cellStyle name="_Column2_Cartel2_03_CFR Base-Best_4 2" xfId="1870" xr:uid="{00000000-0005-0000-0000-000078040000}"/>
    <cellStyle name="_Column2_Cartel2_03_CFR Base-Best_4_250 PRODUCT CARD CENTRAL AIR OUTLET_REV01_2011-0429" xfId="1871" xr:uid="{00000000-0005-0000-0000-000079040000}"/>
    <cellStyle name="_Column2_Cartel2_03_CFR Base-Best_4_Riepilogo Status" xfId="1872" xr:uid="{00000000-0005-0000-0000-00007A040000}"/>
    <cellStyle name="_Column2_Cartel2_03_CFR Base-Best_4_status_pesi_636_CARGO" xfId="1873" xr:uid="{00000000-0005-0000-0000-00007B040000}"/>
    <cellStyle name="_Column2_Cartel2_03_CFR Base-Best_4_TEMPLATE_Powertrain per current models - 31 Lug 09 (1)" xfId="1874" xr:uid="{00000000-0005-0000-0000-00007C040000}"/>
    <cellStyle name="_Column2_Cartel2_03_CFR Base-Best_4_TEMPLATE_Powertrain per current models - 31 Lug 09 (1) 2" xfId="1875" xr:uid="{00000000-0005-0000-0000-00007D040000}"/>
    <cellStyle name="_Column2_Cartel2_03_CFR Base-Best_4_TEMPLATE_Powertrain per current models - 31 Lug 09 (1)_Riepilogo Status" xfId="1876" xr:uid="{00000000-0005-0000-0000-00007E040000}"/>
    <cellStyle name="_Column2_Cartel2_03_CFR Base-Best_4_TEMPLATE_Powertrain per current models - 31 Lug 09 (1)_status_pesi_636_CARGO" xfId="1877" xr:uid="{00000000-0005-0000-0000-00007F040000}"/>
    <cellStyle name="_Column2_Cartel2_03_IndFin Bdg 04" xfId="1878" xr:uid="{00000000-0005-0000-0000-000080040000}"/>
    <cellStyle name="_Column2_Cartel2_04 Bdgt per CDA 19 01  File 2" xfId="1879" xr:uid="{00000000-0005-0000-0000-000081040000}"/>
    <cellStyle name="_Column2_Cartel2_04 Bdgt per CDA 19 01  File 2 2" xfId="1880" xr:uid="{00000000-0005-0000-0000-000082040000}"/>
    <cellStyle name="_Column2_Cartel2_04 Bdgt per CDA 19 01  File 2_250 PRODUCT CARD CENTRAL AIR OUTLET_REV01_2011-0429" xfId="1881" xr:uid="{00000000-0005-0000-0000-000083040000}"/>
    <cellStyle name="_Column2_Cartel2_04 Bdgt per CDA 19 01  File 2_Riepilogo Status" xfId="1882" xr:uid="{00000000-0005-0000-0000-000084040000}"/>
    <cellStyle name="_Column2_Cartel2_04 Bdgt per CDA 19 01  File 2_status_pesi_636_CARGO" xfId="1883" xr:uid="{00000000-0005-0000-0000-000085040000}"/>
    <cellStyle name="_Column2_Cartel2_04 Bdgt per CDA 19 01  File 2_TEMPLATE_Powertrain per current models - 31 Lug 09 (1)" xfId="1884" xr:uid="{00000000-0005-0000-0000-000086040000}"/>
    <cellStyle name="_Column2_Cartel2_04 Bdgt per CDA 19 01  File 2_TEMPLATE_Powertrain per current models - 31 Lug 09 (1) 2" xfId="1885" xr:uid="{00000000-0005-0000-0000-000087040000}"/>
    <cellStyle name="_Column2_Cartel2_04 Bdgt per CDA 19 01  File 2_TEMPLATE_Powertrain per current models - 31 Lug 09 (1)_Riepilogo Status" xfId="1886" xr:uid="{00000000-0005-0000-0000-000088040000}"/>
    <cellStyle name="_Column2_Cartel2_04 Bdgt per CDA 19 01  File 2_TEMPLATE_Powertrain per current models - 31 Lug 09 (1)_status_pesi_636_CARGO" xfId="1887" xr:uid="{00000000-0005-0000-0000-000089040000}"/>
    <cellStyle name="_Column2_Cartel2_1" xfId="1888" xr:uid="{00000000-0005-0000-0000-00008A040000}"/>
    <cellStyle name="_Column2_Cartel2_250 PRODUCT CARD CENTRAL AIR OUTLET_REV01_2011-0429" xfId="1889" xr:uid="{00000000-0005-0000-0000-00008B040000}"/>
    <cellStyle name="_Column2_Cartel2_Aggiornamento griglia 139 Genn 2011" xfId="1890" xr:uid="{00000000-0005-0000-0000-00008C040000}"/>
    <cellStyle name="_Column2_Cartel2_Aggiornamento griglia 139 Genn 2011 2" xfId="1891" xr:uid="{00000000-0005-0000-0000-00008D040000}"/>
    <cellStyle name="_Column2_Cartel2_Aggiornamento griglia 139 Genn 2011_Riepilogo Status" xfId="1892" xr:uid="{00000000-0005-0000-0000-00008E040000}"/>
    <cellStyle name="_Column2_Cartel2_Aggiornamento griglia 139 Genn 2011_status_pesi_636_CARGO" xfId="1893" xr:uid="{00000000-0005-0000-0000-00008F040000}"/>
    <cellStyle name="_Column2_Cartel2_Dati" xfId="1894" xr:uid="{00000000-0005-0000-0000-000090040000}"/>
    <cellStyle name="_Column2_Cartel2_Dati 2" xfId="1895" xr:uid="{00000000-0005-0000-0000-000091040000}"/>
    <cellStyle name="_Column2_Cartel2_Dati_250 PRODUCT CARD CENTRAL AIR OUTLET_REV01_2011-0429" xfId="1896" xr:uid="{00000000-0005-0000-0000-000092040000}"/>
    <cellStyle name="_Column2_Cartel2_Dati_Riepilogo Status" xfId="1897" xr:uid="{00000000-0005-0000-0000-000093040000}"/>
    <cellStyle name="_Column2_Cartel2_Dati_status_pesi_636_CARGO" xfId="1898" xr:uid="{00000000-0005-0000-0000-000094040000}"/>
    <cellStyle name="_Column2_Cartel2_Dati_TEMPLATE_Powertrain per current models - 31 Lug 09 (1)" xfId="1899" xr:uid="{00000000-0005-0000-0000-000095040000}"/>
    <cellStyle name="_Column2_Cartel2_Dati_TEMPLATE_Powertrain per current models - 31 Lug 09 (1) 2" xfId="1900" xr:uid="{00000000-0005-0000-0000-000096040000}"/>
    <cellStyle name="_Column2_Cartel2_Dati_TEMPLATE_Powertrain per current models - 31 Lug 09 (1)_Riepilogo Status" xfId="1901" xr:uid="{00000000-0005-0000-0000-000097040000}"/>
    <cellStyle name="_Column2_Cartel2_Dati_TEMPLATE_Powertrain per current models - 31 Lug 09 (1)_status_pesi_636_CARGO" xfId="1902" xr:uid="{00000000-0005-0000-0000-000098040000}"/>
    <cellStyle name="_Column2_Cartel2_IndFinIT_Forecast1_04EnglVers" xfId="1903" xr:uid="{00000000-0005-0000-0000-000099040000}"/>
    <cellStyle name="_Column2_Cartel2_Riepilogo Status" xfId="1904" xr:uid="{00000000-0005-0000-0000-00009A040000}"/>
    <cellStyle name="_Column2_Cartel2_Sk prodotto bocchette lat 250 OK" xfId="1905" xr:uid="{00000000-0005-0000-0000-00009B040000}"/>
    <cellStyle name="_Column2_Cartel2_status_pesi_636_CARGO" xfId="1906" xr:uid="{00000000-0005-0000-0000-00009C040000}"/>
    <cellStyle name="_Column2_Cartel2_TEMPLATE_Powertrain per current models - 31 Lug 09 (1)" xfId="1907" xr:uid="{00000000-0005-0000-0000-00009D040000}"/>
    <cellStyle name="_Column2_Cartel2_TEMPLATE_Powertrain per current models - 31 Lug 09 (1) 2" xfId="1908" xr:uid="{00000000-0005-0000-0000-00009E040000}"/>
    <cellStyle name="_Column2_Cartel2_TEMPLATE_Powertrain per current models - 31 Lug 09 (1)_Riepilogo Status" xfId="1909" xr:uid="{00000000-0005-0000-0000-00009F040000}"/>
    <cellStyle name="_Column2_Cartel2_TEMPLATE_Powertrain per current models - 31 Lug 09 (1)_status_pesi_636_CARGO" xfId="1910" xr:uid="{00000000-0005-0000-0000-0000A0040000}"/>
    <cellStyle name="_Column2_Cartel25" xfId="1911" xr:uid="{00000000-0005-0000-0000-0000A1040000}"/>
    <cellStyle name="_Column2_Cartel26" xfId="1912" xr:uid="{00000000-0005-0000-0000-0000A2040000}"/>
    <cellStyle name="_Column2_Cartel26 2" xfId="1913" xr:uid="{00000000-0005-0000-0000-0000A3040000}"/>
    <cellStyle name="_Column2_Cartel26_250 PRODUCT CARD CENTRAL AIR OUTLET_REV01_2011-0429" xfId="1914" xr:uid="{00000000-0005-0000-0000-0000A4040000}"/>
    <cellStyle name="_Column2_Cartel26_Riepilogo Status" xfId="1915" xr:uid="{00000000-0005-0000-0000-0000A5040000}"/>
    <cellStyle name="_Column2_Cartel26_status_pesi_636_CARGO" xfId="1916" xr:uid="{00000000-0005-0000-0000-0000A6040000}"/>
    <cellStyle name="_Column2_Cartel26_TEMPLATE_Powertrain per current models - 31 Lug 09 (1)" xfId="1917" xr:uid="{00000000-0005-0000-0000-0000A7040000}"/>
    <cellStyle name="_Column2_Cartel26_TEMPLATE_Powertrain per current models - 31 Lug 09 (1) 2" xfId="1918" xr:uid="{00000000-0005-0000-0000-0000A8040000}"/>
    <cellStyle name="_Column2_Cartel26_TEMPLATE_Powertrain per current models - 31 Lug 09 (1)_Riepilogo Status" xfId="1919" xr:uid="{00000000-0005-0000-0000-0000A9040000}"/>
    <cellStyle name="_Column2_Cartel26_TEMPLATE_Powertrain per current models - 31 Lug 09 (1)_status_pesi_636_CARGO" xfId="1920" xr:uid="{00000000-0005-0000-0000-0000AA040000}"/>
    <cellStyle name="_Column2_Cartel3" xfId="1921" xr:uid="{00000000-0005-0000-0000-0000AB040000}"/>
    <cellStyle name="_Column2_Cartel3_1" xfId="1922" xr:uid="{00000000-0005-0000-0000-0000AC040000}"/>
    <cellStyle name="_Column2_Cartel3_1 2" xfId="1923" xr:uid="{00000000-0005-0000-0000-0000AD040000}"/>
    <cellStyle name="_Column2_Cartel3_1_250 PRODUCT CARD CENTRAL AIR OUTLET_REV01_2011-0429" xfId="1924" xr:uid="{00000000-0005-0000-0000-0000AE040000}"/>
    <cellStyle name="_Column2_Cartel3_1_Riepilogo Status" xfId="1925" xr:uid="{00000000-0005-0000-0000-0000AF040000}"/>
    <cellStyle name="_Column2_Cartel3_1_status_pesi_636_CARGO" xfId="1926" xr:uid="{00000000-0005-0000-0000-0000B0040000}"/>
    <cellStyle name="_Column2_Cartel3_1_TEMPLATE_Powertrain per current models - 31 Lug 09 (1)" xfId="1927" xr:uid="{00000000-0005-0000-0000-0000B1040000}"/>
    <cellStyle name="_Column2_Cartel3_1_TEMPLATE_Powertrain per current models - 31 Lug 09 (1) 2" xfId="1928" xr:uid="{00000000-0005-0000-0000-0000B2040000}"/>
    <cellStyle name="_Column2_Cartel3_1_TEMPLATE_Powertrain per current models - 31 Lug 09 (1)_Riepilogo Status" xfId="1929" xr:uid="{00000000-0005-0000-0000-0000B3040000}"/>
    <cellStyle name="_Column2_Cartel3_1_TEMPLATE_Powertrain per current models - 31 Lug 09 (1)_status_pesi_636_CARGO" xfId="1930" xr:uid="{00000000-0005-0000-0000-0000B4040000}"/>
    <cellStyle name="_Column2_Cartel31" xfId="57" xr:uid="{00000000-0005-0000-0000-0000B5040000}"/>
    <cellStyle name="_Column2_Cartel31 2" xfId="1931" xr:uid="{00000000-0005-0000-0000-0000B6040000}"/>
    <cellStyle name="_Column2_Cartel31 3" xfId="515" xr:uid="{00000000-0005-0000-0000-0000B7040000}"/>
    <cellStyle name="_Column2_Cartel31_250 PRODUCT CARD CENTRAL AIR OUTLET_REV01_2011-0429" xfId="1932" xr:uid="{00000000-0005-0000-0000-0000B8040000}"/>
    <cellStyle name="_Column2_Cartel31_Aggiornamento griglia 139 Genn 2011" xfId="1933" xr:uid="{00000000-0005-0000-0000-0000B9040000}"/>
    <cellStyle name="_Column2_Cartel31_Aggiornamento griglia 139 Genn 2011 2" xfId="1934" xr:uid="{00000000-0005-0000-0000-0000BA040000}"/>
    <cellStyle name="_Column2_Cartel31_Aggiornamento griglia 139 Genn 2011_Riepilogo Status" xfId="1935" xr:uid="{00000000-0005-0000-0000-0000BB040000}"/>
    <cellStyle name="_Column2_Cartel31_Aggiornamento griglia 139 Genn 2011_status_pesi_636_CARGO" xfId="1936" xr:uid="{00000000-0005-0000-0000-0000BC040000}"/>
    <cellStyle name="_Column2_Cartel31_Riepilogo Status" xfId="1937" xr:uid="{00000000-0005-0000-0000-0000BD040000}"/>
    <cellStyle name="_Column2_Cartel31_Sk prodotto bocchette lat 250 OK" xfId="1938" xr:uid="{00000000-0005-0000-0000-0000BE040000}"/>
    <cellStyle name="_Column2_Cartel31_status_pesi_636_CARGO" xfId="1939" xr:uid="{00000000-0005-0000-0000-0000BF040000}"/>
    <cellStyle name="_Column2_Cartel31_TEMPLATE_Powertrain per current models - 31 Lug 09 (1)" xfId="1940" xr:uid="{00000000-0005-0000-0000-0000C0040000}"/>
    <cellStyle name="_Column2_Cartel31_TEMPLATE_Powertrain per current models - 31 Lug 09 (1) 2" xfId="1941" xr:uid="{00000000-0005-0000-0000-0000C1040000}"/>
    <cellStyle name="_Column2_Cartel31_TEMPLATE_Powertrain per current models - 31 Lug 09 (1)_Riepilogo Status" xfId="1942" xr:uid="{00000000-0005-0000-0000-0000C2040000}"/>
    <cellStyle name="_Column2_Cartel31_TEMPLATE_Powertrain per current models - 31 Lug 09 (1)_status_pesi_636_CARGO" xfId="1943" xr:uid="{00000000-0005-0000-0000-0000C3040000}"/>
    <cellStyle name="_Column2_Cash Flow" xfId="1944" xr:uid="{00000000-0005-0000-0000-0000C4040000}"/>
    <cellStyle name="_Column2_cash flow  per quarter" xfId="1945" xr:uid="{00000000-0005-0000-0000-0000C5040000}"/>
    <cellStyle name="_Column2_Cash flow 2002-2006" xfId="1946" xr:uid="{00000000-0005-0000-0000-0000C6040000}"/>
    <cellStyle name="_Column2_cash flow 2003 gruppo" xfId="1947" xr:uid="{00000000-0005-0000-0000-0000C7040000}"/>
    <cellStyle name="_Column2_cash flow c13" xfId="1948" xr:uid="{00000000-0005-0000-0000-0000C8040000}"/>
    <cellStyle name="_Column2_cash flow c13 2" xfId="1949" xr:uid="{00000000-0005-0000-0000-0000C9040000}"/>
    <cellStyle name="_Column2_cash flow c13_250 PRODUCT CARD CENTRAL AIR OUTLET_REV01_2011-0429" xfId="1950" xr:uid="{00000000-0005-0000-0000-0000CA040000}"/>
    <cellStyle name="_Column2_cash flow c13_Riepilogo Status" xfId="1951" xr:uid="{00000000-0005-0000-0000-0000CB040000}"/>
    <cellStyle name="_Column2_cash flow c13_status_pesi_636_CARGO" xfId="1952" xr:uid="{00000000-0005-0000-0000-0000CC040000}"/>
    <cellStyle name="_Column2_cash flow c13_TEMPLATE_Powertrain per current models - 31 Lug 09 (1)" xfId="1953" xr:uid="{00000000-0005-0000-0000-0000CD040000}"/>
    <cellStyle name="_Column2_cash flow c13_TEMPLATE_Powertrain per current models - 31 Lug 09 (1) 2" xfId="1954" xr:uid="{00000000-0005-0000-0000-0000CE040000}"/>
    <cellStyle name="_Column2_cash flow c13_TEMPLATE_Powertrain per current models - 31 Lug 09 (1)_Riepilogo Status" xfId="1955" xr:uid="{00000000-0005-0000-0000-0000CF040000}"/>
    <cellStyle name="_Column2_cash flow c13_TEMPLATE_Powertrain per current models - 31 Lug 09 (1)_status_pesi_636_CARGO" xfId="1956" xr:uid="{00000000-0005-0000-0000-0000D0040000}"/>
    <cellStyle name="_Column2_cash flow di  rof prova con codici" xfId="1957" xr:uid="{00000000-0005-0000-0000-0000D1040000}"/>
    <cellStyle name="_Column2_cash flow industriali finanziarie" xfId="1958" xr:uid="{00000000-0005-0000-0000-0000D2040000}"/>
    <cellStyle name="_Column2_cash flow rof 2" xfId="1959" xr:uid="{00000000-0005-0000-0000-0000D3040000}"/>
    <cellStyle name="_Column2_CashFlow_formatFinance_Q4_F9+3 Full Year" xfId="1960" xr:uid="{00000000-0005-0000-0000-0000D4040000}"/>
    <cellStyle name="_Column2_CashFlow_formatFinance_Q4_F9+3 Full Year 2" xfId="1961" xr:uid="{00000000-0005-0000-0000-0000D5040000}"/>
    <cellStyle name="_Column2_CashFlow_formatFinance_Q4_F9+3 Full Year_250 PRODUCT CARD CENTRAL AIR OUTLET_REV01_2011-0429" xfId="1962" xr:uid="{00000000-0005-0000-0000-0000D6040000}"/>
    <cellStyle name="_Column2_CashFlow_formatFinance_Q4_F9+3 Full Year_Riepilogo Status" xfId="1963" xr:uid="{00000000-0005-0000-0000-0000D7040000}"/>
    <cellStyle name="_Column2_CashFlow_formatFinance_Q4_F9+3 Full Year_status_pesi_636_CARGO" xfId="1964" xr:uid="{00000000-0005-0000-0000-0000D8040000}"/>
    <cellStyle name="_Column2_CashFlow_formatFinance_Q4_F9+3 Full Year_TEMPLATE_Powertrain per current models - 31 Lug 09 (1)" xfId="1965" xr:uid="{00000000-0005-0000-0000-0000D9040000}"/>
    <cellStyle name="_Column2_CashFlow_formatFinance_Q4_F9+3 Full Year_TEMPLATE_Powertrain per current models - 31 Lug 09 (1) 2" xfId="1966" xr:uid="{00000000-0005-0000-0000-0000DA040000}"/>
    <cellStyle name="_Column2_CashFlow_formatFinance_Q4_F9+3 Full Year_TEMPLATE_Powertrain per current models - 31 Lug 09 (1)_Riepilogo Status" xfId="1967" xr:uid="{00000000-0005-0000-0000-0000DB040000}"/>
    <cellStyle name="_Column2_CashFlow_formatFinance_Q4_F9+3 Full Year_TEMPLATE_Powertrain per current models - 31 Lug 09 (1)_status_pesi_636_CARGO" xfId="1968" xr:uid="{00000000-0005-0000-0000-0000DC040000}"/>
    <cellStyle name="_Column2_CDA27-3-03splitecopat" xfId="1969" xr:uid="{00000000-0005-0000-0000-0000DD040000}"/>
    <cellStyle name="_Column2_CF Fiat Rof5 Analisti" xfId="1970" xr:uid="{00000000-0005-0000-0000-0000DE040000}"/>
    <cellStyle name="_Column2_CF Fiat Rof5 Analisti 2" xfId="1971" xr:uid="{00000000-0005-0000-0000-0000DF040000}"/>
    <cellStyle name="_Column2_CF Fiat Rof5 Analisti_250 PRODUCT CARD CENTRAL AIR OUTLET_REV01_2011-0429" xfId="1972" xr:uid="{00000000-0005-0000-0000-0000E0040000}"/>
    <cellStyle name="_Column2_CF Fiat Rof5 Analisti_Riepilogo Status" xfId="1973" xr:uid="{00000000-0005-0000-0000-0000E1040000}"/>
    <cellStyle name="_Column2_CF Fiat Rof5 Analisti_status_pesi_636_CARGO" xfId="1974" xr:uid="{00000000-0005-0000-0000-0000E2040000}"/>
    <cellStyle name="_Column2_CF Fiat Rof5 Analisti_TEMPLATE_Powertrain per current models - 31 Lug 09 (1)" xfId="1975" xr:uid="{00000000-0005-0000-0000-0000E3040000}"/>
    <cellStyle name="_Column2_CF Fiat Rof5 Analisti_TEMPLATE_Powertrain per current models - 31 Lug 09 (1) 2" xfId="1976" xr:uid="{00000000-0005-0000-0000-0000E4040000}"/>
    <cellStyle name="_Column2_CF Fiat Rof5 Analisti_TEMPLATE_Powertrain per current models - 31 Lug 09 (1)_Riepilogo Status" xfId="1977" xr:uid="{00000000-0005-0000-0000-0000E5040000}"/>
    <cellStyle name="_Column2_CF Fiat Rof5 Analisti_TEMPLATE_Powertrain per current models - 31 Lug 09 (1)_status_pesi_636_CARGO" xfId="1978" xr:uid="{00000000-0005-0000-0000-0000E6040000}"/>
    <cellStyle name="_Column2_CFR 9 + 3 vs Piano Rilancio_3" xfId="1979" xr:uid="{00000000-0005-0000-0000-0000E7040000}"/>
    <cellStyle name="_Column2_Comau Proventi Oneri full year" xfId="58" xr:uid="{00000000-0005-0000-0000-0000E8040000}"/>
    <cellStyle name="_Column2_Comau Proventi Oneri full year 2" xfId="516" xr:uid="{00000000-0005-0000-0000-0000E9040000}"/>
    <cellStyle name="_Column2_Comau Proventi Oneri full year_Aggiornamento griglia 139 Genn 2011" xfId="1980" xr:uid="{00000000-0005-0000-0000-0000EA040000}"/>
    <cellStyle name="_Column2_Copia di V_99_198 (4)" xfId="1981" xr:uid="{00000000-0005-0000-0000-0000EB040000}"/>
    <cellStyle name="_Column2_COSTO PIENO INIZ  GEC 12-09-06" xfId="1982" xr:uid="{00000000-0005-0000-0000-0000EC040000}"/>
    <cellStyle name="_Column2_D PFN 31-12- 2002 vs. 31-12-01" xfId="59" xr:uid="{00000000-0005-0000-0000-0000ED040000}"/>
    <cellStyle name="_Column2_D PFN 31-12- 2002 vs. 31-12-01 2" xfId="517" xr:uid="{00000000-0005-0000-0000-0000EE040000}"/>
    <cellStyle name="_Column2_D PFN 31-12- 2002 vs. 31-12-01_Aggiornamento griglia 139 Genn 2011" xfId="1983" xr:uid="{00000000-0005-0000-0000-0000EF040000}"/>
    <cellStyle name="_Column2_D PFN 31-12-2003 vs. 31-12-02" xfId="1984" xr:uid="{00000000-0005-0000-0000-0000F0040000}"/>
    <cellStyle name="_Column2_DATA_ENTRY" xfId="60" xr:uid="{00000000-0005-0000-0000-0000F1040000}"/>
    <cellStyle name="_Column2_DATA_ENTRY 2" xfId="518" xr:uid="{00000000-0005-0000-0000-0000F2040000}"/>
    <cellStyle name="_Column2_DATA_ENTRY_Aggiornamento griglia 139 Genn 2011" xfId="1985" xr:uid="{00000000-0005-0000-0000-0000F3040000}"/>
    <cellStyle name="_Column2_DB - On Prov Str piano" xfId="1986" xr:uid="{00000000-0005-0000-0000-0000F4040000}"/>
    <cellStyle name="_Column2_DB - On Prov Str piano 2" xfId="1987" xr:uid="{00000000-0005-0000-0000-0000F5040000}"/>
    <cellStyle name="_Column2_DB - On Prov Str piano_250 PRODUCT CARD CENTRAL AIR OUTLET_REV01_2011-0429" xfId="1988" xr:uid="{00000000-0005-0000-0000-0000F6040000}"/>
    <cellStyle name="_Column2_DB - On Prov Str piano_Riepilogo Status" xfId="1989" xr:uid="{00000000-0005-0000-0000-0000F7040000}"/>
    <cellStyle name="_Column2_DB - On Prov Str piano_status_pesi_636_CARGO" xfId="1990" xr:uid="{00000000-0005-0000-0000-0000F8040000}"/>
    <cellStyle name="_Column2_DB - On Prov Str piano_TEMPLATE_Powertrain per current models - 31 Lug 09 (1)" xfId="1991" xr:uid="{00000000-0005-0000-0000-0000F9040000}"/>
    <cellStyle name="_Column2_DB - On Prov Str piano_TEMPLATE_Powertrain per current models - 31 Lug 09 (1) 2" xfId="1992" xr:uid="{00000000-0005-0000-0000-0000FA040000}"/>
    <cellStyle name="_Column2_DB - On Prov Str piano_TEMPLATE_Powertrain per current models - 31 Lug 09 (1)_Riepilogo Status" xfId="1993" xr:uid="{00000000-0005-0000-0000-0000FB040000}"/>
    <cellStyle name="_Column2_DB - On Prov Str piano_TEMPLATE_Powertrain per current models - 31 Lug 09 (1)_status_pesi_636_CARGO" xfId="1994" xr:uid="{00000000-0005-0000-0000-0000FC040000}"/>
    <cellStyle name="_Column2_DB - PROV. ON.STRA" xfId="1995" xr:uid="{00000000-0005-0000-0000-0000FD040000}"/>
    <cellStyle name="_Column2_DB Complessivo 02 03 04" xfId="1996" xr:uid="{00000000-0005-0000-0000-0000FE040000}"/>
    <cellStyle name="_Column2_DB Discontinuing 031216Rev (version 1)" xfId="1997" xr:uid="{00000000-0005-0000-0000-0000FF040000}"/>
    <cellStyle name="_Column2_DB Discontinuing 031216Rev (version 1) 2" xfId="1998" xr:uid="{00000000-0005-0000-0000-000000050000}"/>
    <cellStyle name="_Column2_DB Discontinuing 031216Rev (version 1)_250 PRODUCT CARD CENTRAL AIR OUTLET_REV01_2011-0429" xfId="1999" xr:uid="{00000000-0005-0000-0000-000001050000}"/>
    <cellStyle name="_Column2_DB Discontinuing 031216Rev (version 1)_Riepilogo Status" xfId="2000" xr:uid="{00000000-0005-0000-0000-000002050000}"/>
    <cellStyle name="_Column2_DB Discontinuing 031216Rev (version 1)_status_pesi_636_CARGO" xfId="2001" xr:uid="{00000000-0005-0000-0000-000003050000}"/>
    <cellStyle name="_Column2_DB Discontinuing 031216Rev (version 1)_TEMPLATE_Powertrain per current models - 31 Lug 09 (1)" xfId="2002" xr:uid="{00000000-0005-0000-0000-000004050000}"/>
    <cellStyle name="_Column2_DB Discontinuing 031216Rev (version 1)_TEMPLATE_Powertrain per current models - 31 Lug 09 (1) 2" xfId="2003" xr:uid="{00000000-0005-0000-0000-000005050000}"/>
    <cellStyle name="_Column2_DB Discontinuing 031216Rev (version 1)_TEMPLATE_Powertrain per current models - 31 Lug 09 (1)_Riepilogo Status" xfId="2004" xr:uid="{00000000-0005-0000-0000-000006050000}"/>
    <cellStyle name="_Column2_DB Discontinuing 031216Rev (version 1)_TEMPLATE_Powertrain per current models - 31 Lug 09 (1)_status_pesi_636_CARGO" xfId="2005" xr:uid="{00000000-0005-0000-0000-000007050000}"/>
    <cellStyle name="_Column2_DB OPS Settori DEF 13-11" xfId="2006" xr:uid="{00000000-0005-0000-0000-000008050000}"/>
    <cellStyle name="_Column2_DB OPS Settori DEF 13-11 2" xfId="2007" xr:uid="{00000000-0005-0000-0000-000009050000}"/>
    <cellStyle name="_Column2_DB OPS Settori DEF 13-11_250 PRODUCT CARD CENTRAL AIR OUTLET_REV01_2011-0429" xfId="2008" xr:uid="{00000000-0005-0000-0000-00000A050000}"/>
    <cellStyle name="_Column2_DB OPS Settori DEF 13-11_Riepilogo Status" xfId="2009" xr:uid="{00000000-0005-0000-0000-00000B050000}"/>
    <cellStyle name="_Column2_DB OPS Settori DEF 13-11_status_pesi_636_CARGO" xfId="2010" xr:uid="{00000000-0005-0000-0000-00000C050000}"/>
    <cellStyle name="_Column2_DB OPS Settori DEF 13-11_TEMPLATE_Powertrain per current models - 31 Lug 09 (1)" xfId="2011" xr:uid="{00000000-0005-0000-0000-00000D050000}"/>
    <cellStyle name="_Column2_DB OPS Settori DEF 13-11_TEMPLATE_Powertrain per current models - 31 Lug 09 (1) 2" xfId="2012" xr:uid="{00000000-0005-0000-0000-00000E050000}"/>
    <cellStyle name="_Column2_DB OPS Settori DEF 13-11_TEMPLATE_Powertrain per current models - 31 Lug 09 (1)_Riepilogo Status" xfId="2013" xr:uid="{00000000-0005-0000-0000-00000F050000}"/>
    <cellStyle name="_Column2_DB OPS Settori DEF 13-11_TEMPLATE_Powertrain per current models - 31 Lug 09 (1)_status_pesi_636_CARGO" xfId="2014" xr:uid="{00000000-0005-0000-0000-000010050000}"/>
    <cellStyle name="_Column2_Delta Cambi" xfId="61" xr:uid="{00000000-0005-0000-0000-000011050000}"/>
    <cellStyle name="_Column2_Delta Cambi 2" xfId="2015" xr:uid="{00000000-0005-0000-0000-000012050000}"/>
    <cellStyle name="_Column2_Delta Cambi 3" xfId="519" xr:uid="{00000000-0005-0000-0000-000013050000}"/>
    <cellStyle name="_Column2_Delta Cambi_250 PRODUCT CARD CENTRAL AIR OUTLET_REV01_2011-0429" xfId="2016" xr:uid="{00000000-0005-0000-0000-000014050000}"/>
    <cellStyle name="_Column2_Delta Cambi_Aggiornamento griglia 139 Genn 2011" xfId="2017" xr:uid="{00000000-0005-0000-0000-000015050000}"/>
    <cellStyle name="_Column2_Delta Cambi_Aggiornamento griglia 139 Genn 2011 2" xfId="2018" xr:uid="{00000000-0005-0000-0000-000016050000}"/>
    <cellStyle name="_Column2_Delta Cambi_Aggiornamento griglia 139 Genn 2011_Riepilogo Status" xfId="2019" xr:uid="{00000000-0005-0000-0000-000017050000}"/>
    <cellStyle name="_Column2_Delta Cambi_Aggiornamento griglia 139 Genn 2011_status_pesi_636_CARGO" xfId="2020" xr:uid="{00000000-0005-0000-0000-000018050000}"/>
    <cellStyle name="_Column2_Delta Cambi_Riepilogo Status" xfId="2021" xr:uid="{00000000-0005-0000-0000-000019050000}"/>
    <cellStyle name="_Column2_Delta Cambi_Sk prodotto bocchette lat 250 OK" xfId="2022" xr:uid="{00000000-0005-0000-0000-00001A050000}"/>
    <cellStyle name="_Column2_Delta Cambi_status_pesi_636_CARGO" xfId="2023" xr:uid="{00000000-0005-0000-0000-00001B050000}"/>
    <cellStyle name="_Column2_Delta Cambi_TEMPLATE_Powertrain per current models - 31 Lug 09 (1)" xfId="2024" xr:uid="{00000000-0005-0000-0000-00001C050000}"/>
    <cellStyle name="_Column2_Delta Cambi_TEMPLATE_Powertrain per current models - 31 Lug 09 (1) 2" xfId="2025" xr:uid="{00000000-0005-0000-0000-00001D050000}"/>
    <cellStyle name="_Column2_Delta Cambi_TEMPLATE_Powertrain per current models - 31 Lug 09 (1)_Riepilogo Status" xfId="2026" xr:uid="{00000000-0005-0000-0000-00001E050000}"/>
    <cellStyle name="_Column2_Delta Cambi_TEMPLATE_Powertrain per current models - 31 Lug 09 (1)_status_pesi_636_CARGO" xfId="2027" xr:uid="{00000000-0005-0000-0000-00001F050000}"/>
    <cellStyle name="_Column2_DELTA marzo 2006" xfId="2028" xr:uid="{00000000-0005-0000-0000-000020050000}"/>
    <cellStyle name="_Column2_delta perimetro 2vs ytd" xfId="2029" xr:uid="{00000000-0005-0000-0000-000021050000}"/>
    <cellStyle name="_Column2_Delta principali per titoli futuri 08_09_06 1" xfId="2030" xr:uid="{00000000-0005-0000-0000-000022050000}"/>
    <cellStyle name="_Column2_Delta principali per titoli futuri 08_09_06 3" xfId="2031" xr:uid="{00000000-0005-0000-0000-000023050000}"/>
    <cellStyle name="_Column2_Dett. On. Prov. Op.- Stra. " xfId="62" xr:uid="{00000000-0005-0000-0000-000024050000}"/>
    <cellStyle name="_Column2_Dett. On. Prov. Op.- Stra.  2" xfId="2032" xr:uid="{00000000-0005-0000-0000-000025050000}"/>
    <cellStyle name="_Column2_Dett. On. Prov. Op.- Stra.  3" xfId="520" xr:uid="{00000000-0005-0000-0000-000026050000}"/>
    <cellStyle name="_Column2_Dett. On. Prov. Op.- Stra. _250 PRODUCT CARD CENTRAL AIR OUTLET_REV01_2011-0429" xfId="2033" xr:uid="{00000000-0005-0000-0000-000027050000}"/>
    <cellStyle name="_Column2_Dett. On. Prov. Op.- Stra. _Aggiornamento griglia 139 Genn 2011" xfId="2034" xr:uid="{00000000-0005-0000-0000-000028050000}"/>
    <cellStyle name="_Column2_Dett. On. Prov. Op.- Stra. _Aggiornamento griglia 139 Genn 2011 2" xfId="2035" xr:uid="{00000000-0005-0000-0000-000029050000}"/>
    <cellStyle name="_Column2_Dett. On. Prov. Op.- Stra. _Aggiornamento griglia 139 Genn 2011_Riepilogo Status" xfId="2036" xr:uid="{00000000-0005-0000-0000-00002A050000}"/>
    <cellStyle name="_Column2_Dett. On. Prov. Op.- Stra. _Aggiornamento griglia 139 Genn 2011_status_pesi_636_CARGO" xfId="2037" xr:uid="{00000000-0005-0000-0000-00002B050000}"/>
    <cellStyle name="_Column2_Dett. On. Prov. Op.- Stra. _Riepilogo Status" xfId="2038" xr:uid="{00000000-0005-0000-0000-00002C050000}"/>
    <cellStyle name="_Column2_Dett. On. Prov. Op.- Stra. _Sk prodotto bocchette lat 250 OK" xfId="2039" xr:uid="{00000000-0005-0000-0000-00002D050000}"/>
    <cellStyle name="_Column2_Dett. On. Prov. Op.- Stra. _status_pesi_636_CARGO" xfId="2040" xr:uid="{00000000-0005-0000-0000-00002E050000}"/>
    <cellStyle name="_Column2_Dett. On. Prov. Op.- Stra. _TEMPLATE_Powertrain per current models - 31 Lug 09 (1)" xfId="2041" xr:uid="{00000000-0005-0000-0000-00002F050000}"/>
    <cellStyle name="_Column2_Dett. On. Prov. Op.- Stra. _TEMPLATE_Powertrain per current models - 31 Lug 09 (1) 2" xfId="2042" xr:uid="{00000000-0005-0000-0000-000030050000}"/>
    <cellStyle name="_Column2_Dett. On. Prov. Op.- Stra. _TEMPLATE_Powertrain per current models - 31 Lug 09 (1)_Riepilogo Status" xfId="2043" xr:uid="{00000000-0005-0000-0000-000031050000}"/>
    <cellStyle name="_Column2_Dett. On. Prov. Op.- Stra. _TEMPLATE_Powertrain per current models - 31 Lug 09 (1)_status_pesi_636_CARGO" xfId="2044" xr:uid="{00000000-0005-0000-0000-000032050000}"/>
    <cellStyle name="_Column2_Dett. Prov.On.Op.Stra" xfId="63" xr:uid="{00000000-0005-0000-0000-000033050000}"/>
    <cellStyle name="_Column2_Dett. Prov.On.Op.Stra 2" xfId="2045" xr:uid="{00000000-0005-0000-0000-000034050000}"/>
    <cellStyle name="_Column2_Dett. Prov.On.Op.Stra 3" xfId="521" xr:uid="{00000000-0005-0000-0000-000035050000}"/>
    <cellStyle name="_Column2_Dett. Prov.On.Op.Stra_250 PRODUCT CARD CENTRAL AIR OUTLET_REV01_2011-0429" xfId="2046" xr:uid="{00000000-0005-0000-0000-000036050000}"/>
    <cellStyle name="_Column2_Dett. Prov.On.Op.Stra_Aggiornamento griglia 139 Genn 2011" xfId="2047" xr:uid="{00000000-0005-0000-0000-000037050000}"/>
    <cellStyle name="_Column2_Dett. Prov.On.Op.Stra_Aggiornamento griglia 139 Genn 2011 2" xfId="2048" xr:uid="{00000000-0005-0000-0000-000038050000}"/>
    <cellStyle name="_Column2_Dett. Prov.On.Op.Stra_Aggiornamento griglia 139 Genn 2011_Riepilogo Status" xfId="2049" xr:uid="{00000000-0005-0000-0000-000039050000}"/>
    <cellStyle name="_Column2_Dett. Prov.On.Op.Stra_Aggiornamento griglia 139 Genn 2011_status_pesi_636_CARGO" xfId="2050" xr:uid="{00000000-0005-0000-0000-00003A050000}"/>
    <cellStyle name="_Column2_Dett. Prov.On.Op.Stra_Riepilogo Status" xfId="2051" xr:uid="{00000000-0005-0000-0000-00003B050000}"/>
    <cellStyle name="_Column2_Dett. Prov.On.Op.Stra_Sk prodotto bocchette lat 250 OK" xfId="2052" xr:uid="{00000000-0005-0000-0000-00003C050000}"/>
    <cellStyle name="_Column2_Dett. Prov.On.Op.Stra_status_pesi_636_CARGO" xfId="2053" xr:uid="{00000000-0005-0000-0000-00003D050000}"/>
    <cellStyle name="_Column2_Dett. Prov.On.Op.Stra_TEMPLATE_Powertrain per current models - 31 Lug 09 (1)" xfId="2054" xr:uid="{00000000-0005-0000-0000-00003E050000}"/>
    <cellStyle name="_Column2_Dett. Prov.On.Op.Stra_TEMPLATE_Powertrain per current models - 31 Lug 09 (1) 2" xfId="2055" xr:uid="{00000000-0005-0000-0000-00003F050000}"/>
    <cellStyle name="_Column2_Dett. Prov.On.Op.Stra_TEMPLATE_Powertrain per current models - 31 Lug 09 (1)_Riepilogo Status" xfId="2056" xr:uid="{00000000-0005-0000-0000-000040050000}"/>
    <cellStyle name="_Column2_Dett. Prov.On.Op.Stra_TEMPLATE_Powertrain per current models - 31 Lug 09 (1)_status_pesi_636_CARGO" xfId="2057" xr:uid="{00000000-0005-0000-0000-000041050000}"/>
    <cellStyle name="_Column2_dettagli per memo ROF1" xfId="2058" xr:uid="{00000000-0005-0000-0000-000042050000}"/>
    <cellStyle name="_Column2_DocxCEO Fcst Rev" xfId="64" xr:uid="{00000000-0005-0000-0000-000043050000}"/>
    <cellStyle name="_Column2_DocxCEO Fcst Rev 2" xfId="2059" xr:uid="{00000000-0005-0000-0000-000044050000}"/>
    <cellStyle name="_Column2_DocxCEO Fcst Rev 3" xfId="522" xr:uid="{00000000-0005-0000-0000-000045050000}"/>
    <cellStyle name="_Column2_DocxCEO Fcst Rev_250 PRODUCT CARD CENTRAL AIR OUTLET_REV01_2011-0429" xfId="2060" xr:uid="{00000000-0005-0000-0000-000046050000}"/>
    <cellStyle name="_Column2_DocxCEO Fcst Rev_Aggiornamento griglia 139 Genn 2011" xfId="2061" xr:uid="{00000000-0005-0000-0000-000047050000}"/>
    <cellStyle name="_Column2_DocxCEO Fcst Rev_Aggiornamento griglia 139 Genn 2011 2" xfId="2062" xr:uid="{00000000-0005-0000-0000-000048050000}"/>
    <cellStyle name="_Column2_DocxCEO Fcst Rev_Aggiornamento griglia 139 Genn 2011_Riepilogo Status" xfId="2063" xr:uid="{00000000-0005-0000-0000-000049050000}"/>
    <cellStyle name="_Column2_DocxCEO Fcst Rev_Aggiornamento griglia 139 Genn 2011_status_pesi_636_CARGO" xfId="2064" xr:uid="{00000000-0005-0000-0000-00004A050000}"/>
    <cellStyle name="_Column2_DocxCEO Fcst Rev_Riepilogo Status" xfId="2065" xr:uid="{00000000-0005-0000-0000-00004B050000}"/>
    <cellStyle name="_Column2_DocxCEO Fcst Rev_Sk prodotto bocchette lat 250 OK" xfId="2066" xr:uid="{00000000-0005-0000-0000-00004C050000}"/>
    <cellStyle name="_Column2_DocxCEO Fcst Rev_status_pesi_636_CARGO" xfId="2067" xr:uid="{00000000-0005-0000-0000-00004D050000}"/>
    <cellStyle name="_Column2_DocxCEO Fcst Rev_TEMPLATE_Powertrain per current models - 31 Lug 09 (1)" xfId="2068" xr:uid="{00000000-0005-0000-0000-00004E050000}"/>
    <cellStyle name="_Column2_DocxCEO Fcst Rev_TEMPLATE_Powertrain per current models - 31 Lug 09 (1) 2" xfId="2069" xr:uid="{00000000-0005-0000-0000-00004F050000}"/>
    <cellStyle name="_Column2_DocxCEO Fcst Rev_TEMPLATE_Powertrain per current models - 31 Lug 09 (1)_Riepilogo Status" xfId="2070" xr:uid="{00000000-0005-0000-0000-000050050000}"/>
    <cellStyle name="_Column2_DocxCEO Fcst Rev_TEMPLATE_Powertrain per current models - 31 Lug 09 (1)_status_pesi_636_CARGO" xfId="2071" xr:uid="{00000000-0005-0000-0000-000051050000}"/>
    <cellStyle name="_Column2_e-Cash flow by quarter" xfId="2072" xr:uid="{00000000-0005-0000-0000-000052050000}"/>
    <cellStyle name="_Column2_Evoluzione npv 07-09-05" xfId="2073" xr:uid="{00000000-0005-0000-0000-000053050000}"/>
    <cellStyle name="_Column2_Evoluzione npv 07-09-05 2" xfId="2074" xr:uid="{00000000-0005-0000-0000-000054050000}"/>
    <cellStyle name="_Column2_Evoluzione npv 07-09-05_250 PRODUCT CARD CENTRAL AIR OUTLET_REV01_2011-0429" xfId="2075" xr:uid="{00000000-0005-0000-0000-000055050000}"/>
    <cellStyle name="_Column2_Evoluzione npv 07-09-05_Riepilogo Status" xfId="2076" xr:uid="{00000000-0005-0000-0000-000056050000}"/>
    <cellStyle name="_Column2_Evoluzione npv 07-09-05_status_pesi_636_CARGO" xfId="2077" xr:uid="{00000000-0005-0000-0000-000057050000}"/>
    <cellStyle name="_Column2_Evoluzione npv 07-09-05_TEMPLATE_Powertrain per current models - 31 Lug 09 (1)" xfId="2078" xr:uid="{00000000-0005-0000-0000-000058050000}"/>
    <cellStyle name="_Column2_Evoluzione npv 07-09-05_TEMPLATE_Powertrain per current models - 31 Lug 09 (1) 2" xfId="2079" xr:uid="{00000000-0005-0000-0000-000059050000}"/>
    <cellStyle name="_Column2_Evoluzione npv 07-09-05_TEMPLATE_Powertrain per current models - 31 Lug 09 (1)_Riepilogo Status" xfId="2080" xr:uid="{00000000-0005-0000-0000-00005A050000}"/>
    <cellStyle name="_Column2_Evoluzione npv 07-09-05_TEMPLATE_Powertrain per current models - 31 Lug 09 (1)_status_pesi_636_CARGO" xfId="2081" xr:uid="{00000000-0005-0000-0000-00005B050000}"/>
    <cellStyle name="_Column2_FREE CASH FLOW" xfId="2082" xr:uid="{00000000-0005-0000-0000-00005C050000}"/>
    <cellStyle name="_Column2_FREE CASH FLOW 2" xfId="2083" xr:uid="{00000000-0005-0000-0000-00005D050000}"/>
    <cellStyle name="_Column2_FREE CASH FLOW." xfId="2084" xr:uid="{00000000-0005-0000-0000-00005E050000}"/>
    <cellStyle name="_Column2_FREE CASH FLOW. 2" xfId="2085" xr:uid="{00000000-0005-0000-0000-00005F050000}"/>
    <cellStyle name="_Column2_FREE CASH FLOW._250 PRODUCT CARD CENTRAL AIR OUTLET_REV01_2011-0429" xfId="2086" xr:uid="{00000000-0005-0000-0000-000060050000}"/>
    <cellStyle name="_Column2_FREE CASH FLOW._Riepilogo Status" xfId="2087" xr:uid="{00000000-0005-0000-0000-000061050000}"/>
    <cellStyle name="_Column2_FREE CASH FLOW._status_pesi_636_CARGO" xfId="2088" xr:uid="{00000000-0005-0000-0000-000062050000}"/>
    <cellStyle name="_Column2_FREE CASH FLOW._TEMPLATE_Powertrain per current models - 31 Lug 09 (1)" xfId="2089" xr:uid="{00000000-0005-0000-0000-000063050000}"/>
    <cellStyle name="_Column2_FREE CASH FLOW._TEMPLATE_Powertrain per current models - 31 Lug 09 (1) 2" xfId="2090" xr:uid="{00000000-0005-0000-0000-000064050000}"/>
    <cellStyle name="_Column2_FREE CASH FLOW._TEMPLATE_Powertrain per current models - 31 Lug 09 (1)_Riepilogo Status" xfId="2091" xr:uid="{00000000-0005-0000-0000-000065050000}"/>
    <cellStyle name="_Column2_FREE CASH FLOW._TEMPLATE_Powertrain per current models - 31 Lug 09 (1)_status_pesi_636_CARGO" xfId="2092" xr:uid="{00000000-0005-0000-0000-000066050000}"/>
    <cellStyle name="_Column2_FREE CASH FLOW_250 PRODUCT CARD CENTRAL AIR OUTLET_REV01_2011-0429" xfId="2093" xr:uid="{00000000-0005-0000-0000-000067050000}"/>
    <cellStyle name="_Column2_FREE CASH FLOW_Riepilogo Status" xfId="2094" xr:uid="{00000000-0005-0000-0000-000068050000}"/>
    <cellStyle name="_Column2_FREE CASH FLOW_status_pesi_636_CARGO" xfId="2095" xr:uid="{00000000-0005-0000-0000-000069050000}"/>
    <cellStyle name="_Column2_FREE CASH FLOW_TEMPLATE_Powertrain per current models - 31 Lug 09 (1)" xfId="2096" xr:uid="{00000000-0005-0000-0000-00006A050000}"/>
    <cellStyle name="_Column2_FREE CASH FLOW_TEMPLATE_Powertrain per current models - 31 Lug 09 (1) 2" xfId="2097" xr:uid="{00000000-0005-0000-0000-00006B050000}"/>
    <cellStyle name="_Column2_FREE CASH FLOW_TEMPLATE_Powertrain per current models - 31 Lug 09 (1)_Riepilogo Status" xfId="2098" xr:uid="{00000000-0005-0000-0000-00006C050000}"/>
    <cellStyle name="_Column2_FREE CASH FLOW_TEMPLATE_Powertrain per current models - 31 Lug 09 (1)_status_pesi_636_CARGO" xfId="2099" xr:uid="{00000000-0005-0000-0000-00006D050000}"/>
    <cellStyle name="_Column2_Grafici" xfId="2100" xr:uid="{00000000-0005-0000-0000-00006E050000}"/>
    <cellStyle name="_Column2_Grafici 2" xfId="2101" xr:uid="{00000000-0005-0000-0000-00006F050000}"/>
    <cellStyle name="_Column2_Grafici Operating Q1" xfId="2102" xr:uid="{00000000-0005-0000-0000-000070050000}"/>
    <cellStyle name="_Column2_Grafici_250 PRODUCT CARD CENTRAL AIR OUTLET_REV01_2011-0429" xfId="2103" xr:uid="{00000000-0005-0000-0000-000071050000}"/>
    <cellStyle name="_Column2_Grafici_Riepilogo Status" xfId="2104" xr:uid="{00000000-0005-0000-0000-000072050000}"/>
    <cellStyle name="_Column2_Grafici_status_pesi_636_CARGO" xfId="2105" xr:uid="{00000000-0005-0000-0000-000073050000}"/>
    <cellStyle name="_Column2_Grafici_TEMPLATE_Powertrain per current models - 31 Lug 09 (1)" xfId="2106" xr:uid="{00000000-0005-0000-0000-000074050000}"/>
    <cellStyle name="_Column2_Grafici_TEMPLATE_Powertrain per current models - 31 Lug 09 (1) 2" xfId="2107" xr:uid="{00000000-0005-0000-0000-000075050000}"/>
    <cellStyle name="_Column2_Grafici_TEMPLATE_Powertrain per current models - 31 Lug 09 (1)_Riepilogo Status" xfId="2108" xr:uid="{00000000-0005-0000-0000-000076050000}"/>
    <cellStyle name="_Column2_Grafici_TEMPLATE_Powertrain per current models - 31 Lug 09 (1)_status_pesi_636_CARGO" xfId="2109" xr:uid="{00000000-0005-0000-0000-000077050000}"/>
    <cellStyle name="_Column2_Griglia Prodotto New L0_26_07_10" xfId="2110" xr:uid="{00000000-0005-0000-0000-000078050000}"/>
    <cellStyle name="_Column2_Highlights" xfId="2111" xr:uid="{00000000-0005-0000-0000-000079050000}"/>
    <cellStyle name="_Column2_Ind Fin 2 QT" xfId="2112" xr:uid="{00000000-0005-0000-0000-00007A050000}"/>
    <cellStyle name="_Column2_Ind Fin 2 QT 2" xfId="2113" xr:uid="{00000000-0005-0000-0000-00007B050000}"/>
    <cellStyle name="_Column2_Ind Fin 2 QT_250 PRODUCT CARD CENTRAL AIR OUTLET_REV01_2011-0429" xfId="2114" xr:uid="{00000000-0005-0000-0000-00007C050000}"/>
    <cellStyle name="_Column2_Ind Fin 2 QT_Riepilogo Status" xfId="2115" xr:uid="{00000000-0005-0000-0000-00007D050000}"/>
    <cellStyle name="_Column2_Ind Fin 2 QT_status_pesi_636_CARGO" xfId="2116" xr:uid="{00000000-0005-0000-0000-00007E050000}"/>
    <cellStyle name="_Column2_Ind Fin 2 QT_TEMPLATE_Powertrain per current models - 31 Lug 09 (1)" xfId="2117" xr:uid="{00000000-0005-0000-0000-00007F050000}"/>
    <cellStyle name="_Column2_Ind Fin 2 QT_TEMPLATE_Powertrain per current models - 31 Lug 09 (1) 2" xfId="2118" xr:uid="{00000000-0005-0000-0000-000080050000}"/>
    <cellStyle name="_Column2_Ind Fin 2 QT_TEMPLATE_Powertrain per current models - 31 Lug 09 (1)_Riepilogo Status" xfId="2119" xr:uid="{00000000-0005-0000-0000-000081050000}"/>
    <cellStyle name="_Column2_Ind Fin 2 QT_TEMPLATE_Powertrain per current models - 31 Lug 09 (1)_status_pesi_636_CARGO" xfId="2120" xr:uid="{00000000-0005-0000-0000-000082050000}"/>
    <cellStyle name="_Column2_IndFinIT_Forecast1_04EnglVers" xfId="2121" xr:uid="{00000000-0005-0000-0000-000083050000}"/>
    <cellStyle name="_Column2_IndFinIT_Forecast1_04EnglVers 2" xfId="2122" xr:uid="{00000000-0005-0000-0000-000084050000}"/>
    <cellStyle name="_Column2_IndFinIT_Forecast1_04EnglVers_250 PRODUCT CARD CENTRAL AIR OUTLET_REV01_2011-0429" xfId="2123" xr:uid="{00000000-0005-0000-0000-000085050000}"/>
    <cellStyle name="_Column2_IndFinIT_Forecast1_04EnglVers_Riepilogo Status" xfId="2124" xr:uid="{00000000-0005-0000-0000-000086050000}"/>
    <cellStyle name="_Column2_IndFinIT_Forecast1_04EnglVers_status_pesi_636_CARGO" xfId="2125" xr:uid="{00000000-0005-0000-0000-000087050000}"/>
    <cellStyle name="_Column2_IndFinIT_Forecast1_04EnglVers_TEMPLATE_Powertrain per current models - 31 Lug 09 (1)" xfId="2126" xr:uid="{00000000-0005-0000-0000-000088050000}"/>
    <cellStyle name="_Column2_IndFinIT_Forecast1_04EnglVers_TEMPLATE_Powertrain per current models - 31 Lug 09 (1) 2" xfId="2127" xr:uid="{00000000-0005-0000-0000-000089050000}"/>
    <cellStyle name="_Column2_IndFinIT_Forecast1_04EnglVers_TEMPLATE_Powertrain per current models - 31 Lug 09 (1)_Riepilogo Status" xfId="2128" xr:uid="{00000000-0005-0000-0000-00008A050000}"/>
    <cellStyle name="_Column2_IndFinIT_Forecast1_04EnglVers_TEMPLATE_Powertrain per current models - 31 Lug 09 (1)_status_pesi_636_CARGO" xfId="2129" xr:uid="{00000000-0005-0000-0000-00008B050000}"/>
    <cellStyle name="_Column2_Iniz. Dic. 05 solo f.l.p. 05-09-06" xfId="2130" xr:uid="{00000000-0005-0000-0000-00008C050000}"/>
    <cellStyle name="_Column2_MEMO con TABELLE" xfId="2131" xr:uid="{00000000-0005-0000-0000-00008D050000}"/>
    <cellStyle name="_Column2_MEMO con TABELLE 2" xfId="2132" xr:uid="{00000000-0005-0000-0000-00008E050000}"/>
    <cellStyle name="_Column2_MEMO con TABELLE_250 PRODUCT CARD CENTRAL AIR OUTLET_REV01_2011-0429" xfId="2133" xr:uid="{00000000-0005-0000-0000-00008F050000}"/>
    <cellStyle name="_Column2_MEMO con TABELLE_Riepilogo Status" xfId="2134" xr:uid="{00000000-0005-0000-0000-000090050000}"/>
    <cellStyle name="_Column2_MEMO con TABELLE_status_pesi_636_CARGO" xfId="2135" xr:uid="{00000000-0005-0000-0000-000091050000}"/>
    <cellStyle name="_Column2_MEMO con TABELLE_TEMPLATE_Powertrain per current models - 31 Lug 09 (1)" xfId="2136" xr:uid="{00000000-0005-0000-0000-000092050000}"/>
    <cellStyle name="_Column2_MEMO con TABELLE_TEMPLATE_Powertrain per current models - 31 Lug 09 (1) 2" xfId="2137" xr:uid="{00000000-0005-0000-0000-000093050000}"/>
    <cellStyle name="_Column2_MEMO con TABELLE_TEMPLATE_Powertrain per current models - 31 Lug 09 (1)_Riepilogo Status" xfId="2138" xr:uid="{00000000-0005-0000-0000-000094050000}"/>
    <cellStyle name="_Column2_MEMO con TABELLE_TEMPLATE_Powertrain per current models - 31 Lug 09 (1)_status_pesi_636_CARGO" xfId="2139" xr:uid="{00000000-0005-0000-0000-000095050000}"/>
    <cellStyle name="_Column2_MIS 22" xfId="2140" xr:uid="{00000000-0005-0000-0000-000096050000}"/>
    <cellStyle name="_Column2_MIS 26" xfId="2141" xr:uid="{00000000-0005-0000-0000-000097050000}"/>
    <cellStyle name="_Column2_MIS2" xfId="2142" xr:uid="{00000000-0005-0000-0000-000098050000}"/>
    <cellStyle name="_Column2_MIS2_1" xfId="2143" xr:uid="{00000000-0005-0000-0000-000099050000}"/>
    <cellStyle name="_Column2_MOD  VELOCE 198 SW 05-02-08" xfId="2144" xr:uid="{00000000-0005-0000-0000-00009A050000}"/>
    <cellStyle name="_Column2_MOD  VELOCE 198 SW 08-04-08" xfId="2145" xr:uid="{00000000-0005-0000-0000-00009B050000}"/>
    <cellStyle name="_Column2_MOD. 159 gennaio 2007" xfId="2146" xr:uid="{00000000-0005-0000-0000-00009C050000}"/>
    <cellStyle name="_Column2_MOD. AGG. PER GEC (C. VITA 425.000) -publ.- 14-12-05" xfId="2147" xr:uid="{00000000-0005-0000-0000-00009D050000}"/>
    <cellStyle name="_Column2_MOD. CROMA F.L.P. 04-07-06 " xfId="2148" xr:uid="{00000000-0005-0000-0000-00009E050000}"/>
    <cellStyle name="_Column2_MOD. CROMA PER P.O.  06-09-06" xfId="2149" xr:uid="{00000000-0005-0000-0000-00009F050000}"/>
    <cellStyle name="_Column2_MOD. CROMA TOT.  26-07-06 " xfId="2150" xr:uid="{00000000-0005-0000-0000-0000A0050000}"/>
    <cellStyle name="_Column2_N.DELTA HPE AGG 18-07-05 l.c. 07 vol 217000 " xfId="2151" xr:uid="{00000000-0005-0000-0000-0000A1050000}"/>
    <cellStyle name="_Column2_NUOVO FORMAT enti di stato" xfId="2152" xr:uid="{00000000-0005-0000-0000-0000A2050000}"/>
    <cellStyle name="_Column2_NUOVO FORMAT enti di stato 2" xfId="2153" xr:uid="{00000000-0005-0000-0000-0000A3050000}"/>
    <cellStyle name="_Column2_NUOVO FORMAT enti di stato_250 PRODUCT CARD CENTRAL AIR OUTLET_REV01_2011-0429" xfId="2154" xr:uid="{00000000-0005-0000-0000-0000A4050000}"/>
    <cellStyle name="_Column2_NUOVO FORMAT enti di stato_Riepilogo Status" xfId="2155" xr:uid="{00000000-0005-0000-0000-0000A5050000}"/>
    <cellStyle name="_Column2_NUOVO FORMAT enti di stato_status_pesi_636_CARGO" xfId="2156" xr:uid="{00000000-0005-0000-0000-0000A6050000}"/>
    <cellStyle name="_Column2_NUOVO FORMAT enti di stato_TEMPLATE_Powertrain per current models - 31 Lug 09 (1)" xfId="2157" xr:uid="{00000000-0005-0000-0000-0000A7050000}"/>
    <cellStyle name="_Column2_NUOVO FORMAT enti di stato_TEMPLATE_Powertrain per current models - 31 Lug 09 (1) 2" xfId="2158" xr:uid="{00000000-0005-0000-0000-0000A8050000}"/>
    <cellStyle name="_Column2_NUOVO FORMAT enti di stato_TEMPLATE_Powertrain per current models - 31 Lug 09 (1)_Riepilogo Status" xfId="2159" xr:uid="{00000000-0005-0000-0000-0000A9050000}"/>
    <cellStyle name="_Column2_NUOVO FORMAT enti di stato_TEMPLATE_Powertrain per current models - 31 Lug 09 (1)_status_pesi_636_CARGO" xfId="2160" xr:uid="{00000000-0005-0000-0000-0000AA050000}"/>
    <cellStyle name="_Column2_NUOVO FORMATPANDA SPORT 26 11" xfId="2161" xr:uid="{00000000-0005-0000-0000-0000AB050000}"/>
    <cellStyle name="_Column2_NUOVO FORMATPANDA SPORT 26 11 2" xfId="2162" xr:uid="{00000000-0005-0000-0000-0000AC050000}"/>
    <cellStyle name="_Column2_NUOVO FORMATPANDA SPORT 26 11_Riepilogo Status" xfId="2163" xr:uid="{00000000-0005-0000-0000-0000AD050000}"/>
    <cellStyle name="_Column2_NUOVO FORMATPANDA SPORT 26 11_status_pesi_636_CARGO" xfId="2164" xr:uid="{00000000-0005-0000-0000-0000AE050000}"/>
    <cellStyle name="_Column2_NUOVO FORMATPANDA SPORT 26 11_TEMPLATE_Powertrain per current models - 31 Lug 09 (1)" xfId="2165" xr:uid="{00000000-0005-0000-0000-0000AF050000}"/>
    <cellStyle name="_Column2_NUOVO FORMATPANDA SPORT 26 11_TEMPLATE_Powertrain per current models - 31 Lug 09 (1) 2" xfId="2166" xr:uid="{00000000-0005-0000-0000-0000B0050000}"/>
    <cellStyle name="_Column2_NUOVO FORMATPANDA SPORT 26 11_TEMPLATE_Powertrain per current models - 31 Lug 09 (1)_Riepilogo Status" xfId="2167" xr:uid="{00000000-0005-0000-0000-0000B1050000}"/>
    <cellStyle name="_Column2_NUOVO FORMATPANDA SPORT 26 11_TEMPLATE_Powertrain per current models - 31 Lug 09 (1)_status_pesi_636_CARGO" xfId="2168" xr:uid="{00000000-0005-0000-0000-0000B2050000}"/>
    <cellStyle name="_Column2_On Prov Str C13" xfId="65" xr:uid="{00000000-0005-0000-0000-0000B3050000}"/>
    <cellStyle name="_Column2_On Prov Str C13 2" xfId="2169" xr:uid="{00000000-0005-0000-0000-0000B4050000}"/>
    <cellStyle name="_Column2_On Prov Str C13 3" xfId="523" xr:uid="{00000000-0005-0000-0000-0000B5050000}"/>
    <cellStyle name="_Column2_On Prov Str C13_250 PRODUCT CARD CENTRAL AIR OUTLET_REV01_2011-0429" xfId="2170" xr:uid="{00000000-0005-0000-0000-0000B6050000}"/>
    <cellStyle name="_Column2_On Prov Str C13_Aggiornamento griglia 139 Genn 2011" xfId="2171" xr:uid="{00000000-0005-0000-0000-0000B7050000}"/>
    <cellStyle name="_Column2_On Prov Str C13_Aggiornamento griglia 139 Genn 2011 2" xfId="2172" xr:uid="{00000000-0005-0000-0000-0000B8050000}"/>
    <cellStyle name="_Column2_On Prov Str C13_Aggiornamento griglia 139 Genn 2011_Riepilogo Status" xfId="2173" xr:uid="{00000000-0005-0000-0000-0000B9050000}"/>
    <cellStyle name="_Column2_On Prov Str C13_Aggiornamento griglia 139 Genn 2011_status_pesi_636_CARGO" xfId="2174" xr:uid="{00000000-0005-0000-0000-0000BA050000}"/>
    <cellStyle name="_Column2_On Prov Str C13_Riepilogo Status" xfId="2175" xr:uid="{00000000-0005-0000-0000-0000BB050000}"/>
    <cellStyle name="_Column2_On Prov Str C13_Sk prodotto bocchette lat 250 OK" xfId="2176" xr:uid="{00000000-0005-0000-0000-0000BC050000}"/>
    <cellStyle name="_Column2_On Prov Str C13_status_pesi_636_CARGO" xfId="2177" xr:uid="{00000000-0005-0000-0000-0000BD050000}"/>
    <cellStyle name="_Column2_On Prov Str C13_TEMPLATE_Powertrain per current models - 31 Lug 09 (1)" xfId="2178" xr:uid="{00000000-0005-0000-0000-0000BE050000}"/>
    <cellStyle name="_Column2_On Prov Str C13_TEMPLATE_Powertrain per current models - 31 Lug 09 (1) 2" xfId="2179" xr:uid="{00000000-0005-0000-0000-0000BF050000}"/>
    <cellStyle name="_Column2_On Prov Str C13_TEMPLATE_Powertrain per current models - 31 Lug 09 (1)_Riepilogo Status" xfId="2180" xr:uid="{00000000-0005-0000-0000-0000C0050000}"/>
    <cellStyle name="_Column2_On Prov Str C13_TEMPLATE_Powertrain per current models - 31 Lug 09 (1)_status_pesi_636_CARGO" xfId="2181" xr:uid="{00000000-0005-0000-0000-0000C1050000}"/>
    <cellStyle name="_Column2_Operativi e Straordinari CNH" xfId="66" xr:uid="{00000000-0005-0000-0000-0000C2050000}"/>
    <cellStyle name="_Column2_Operativi e Straordinari CNH 2" xfId="524" xr:uid="{00000000-0005-0000-0000-0000C3050000}"/>
    <cellStyle name="_Column2_Operativi e Straordinari CNH_Aggiornamento griglia 139 Genn 2011" xfId="2182" xr:uid="{00000000-0005-0000-0000-0000C4050000}"/>
    <cellStyle name="_Column2_Operativi e Straordinari Iveco" xfId="67" xr:uid="{00000000-0005-0000-0000-0000C5050000}"/>
    <cellStyle name="_Column2_Operativi e Straordinari Iveco 2" xfId="525" xr:uid="{00000000-0005-0000-0000-0000C6050000}"/>
    <cellStyle name="_Column2_Operativi e Straordinari Iveco_Aggiornamento griglia 139 Genn 2011" xfId="2183" xr:uid="{00000000-0005-0000-0000-0000C7050000}"/>
    <cellStyle name="_Column2_p170tit-new" xfId="2184" xr:uid="{00000000-0005-0000-0000-0000C8050000}"/>
    <cellStyle name="_Column2_Perim 2004 e 4 T" xfId="2185" xr:uid="{00000000-0005-0000-0000-0000C9050000}"/>
    <cellStyle name="_Column2_Piano_Strategico_05-07_BaseBdg05_FL_Commerciale" xfId="2186" xr:uid="{00000000-0005-0000-0000-0000CA050000}"/>
    <cellStyle name="_Column2_Piano_Strategico_05-07_BaseBdg05_FL_Commerciale 2" xfId="2187" xr:uid="{00000000-0005-0000-0000-0000CB050000}"/>
    <cellStyle name="_Column2_Piano_Strategico_05-07_BaseBdg05_FL_Commerciale_250 PRODUCT CARD CENTRAL AIR OUTLET_REV01_2011-0429" xfId="2188" xr:uid="{00000000-0005-0000-0000-0000CC050000}"/>
    <cellStyle name="_Column2_Piano_Strategico_05-07_BaseBdg05_FL_Commerciale_Riepilogo Status" xfId="2189" xr:uid="{00000000-0005-0000-0000-0000CD050000}"/>
    <cellStyle name="_Column2_Piano_Strategico_05-07_BaseBdg05_FL_Commerciale_status_pesi_636_CARGO" xfId="2190" xr:uid="{00000000-0005-0000-0000-0000CE050000}"/>
    <cellStyle name="_Column2_Piano_Strategico_05-07_BaseBdg05_FL_Commerciale_TEMPLATE_Powertrain per current models - 31 Lug 09 (1)" xfId="2191" xr:uid="{00000000-0005-0000-0000-0000CF050000}"/>
    <cellStyle name="_Column2_Piano_Strategico_05-07_BaseBdg05_FL_Commerciale_TEMPLATE_Powertrain per current models - 31 Lug 09 (1) 2" xfId="2192" xr:uid="{00000000-0005-0000-0000-0000D0050000}"/>
    <cellStyle name="_Column2_Piano_Strategico_05-07_BaseBdg05_FL_Commerciale_TEMPLATE_Powertrain per current models - 31 Lug 09 (1)_Riepilogo Status" xfId="2193" xr:uid="{00000000-0005-0000-0000-0000D1050000}"/>
    <cellStyle name="_Column2_Piano_Strategico_05-07_BaseBdg05_FL_Commerciale_TEMPLATE_Powertrain per current models - 31 Lug 09 (1)_status_pesi_636_CARGO" xfId="2194" xr:uid="{00000000-0005-0000-0000-0000D2050000}"/>
    <cellStyle name="_Column2_Piano_Strategico_05-07_BaseBdg05_LCV" xfId="2195" xr:uid="{00000000-0005-0000-0000-0000D3050000}"/>
    <cellStyle name="_Column2_PianoRecupero" xfId="2196" xr:uid="{00000000-0005-0000-0000-0000D4050000}"/>
    <cellStyle name="_Column2_PianoRecupero 2" xfId="2197" xr:uid="{00000000-0005-0000-0000-0000D5050000}"/>
    <cellStyle name="_Column2_PianoRecupero_250 PRODUCT CARD CENTRAL AIR OUTLET_REV01_2011-0429" xfId="2198" xr:uid="{00000000-0005-0000-0000-0000D6050000}"/>
    <cellStyle name="_Column2_PianoRecupero_Riepilogo Status" xfId="2199" xr:uid="{00000000-0005-0000-0000-0000D7050000}"/>
    <cellStyle name="_Column2_PianoRecupero_status_pesi_636_CARGO" xfId="2200" xr:uid="{00000000-0005-0000-0000-0000D8050000}"/>
    <cellStyle name="_Column2_PianoRecupero_TEMPLATE_Powertrain per current models - 31 Lug 09 (1)" xfId="2201" xr:uid="{00000000-0005-0000-0000-0000D9050000}"/>
    <cellStyle name="_Column2_PianoRecupero_TEMPLATE_Powertrain per current models - 31 Lug 09 (1) 2" xfId="2202" xr:uid="{00000000-0005-0000-0000-0000DA050000}"/>
    <cellStyle name="_Column2_PianoRecupero_TEMPLATE_Powertrain per current models - 31 Lug 09 (1)_Riepilogo Status" xfId="2203" xr:uid="{00000000-0005-0000-0000-0000DB050000}"/>
    <cellStyle name="_Column2_PianoRecupero_TEMPLATE_Powertrain per current models - 31 Lug 09 (1)_status_pesi_636_CARGO" xfId="2204" xr:uid="{00000000-0005-0000-0000-0000DC050000}"/>
    <cellStyle name="_Column2_Pivot ABC" xfId="2205" xr:uid="{00000000-0005-0000-0000-0000DD050000}"/>
    <cellStyle name="_Column2_Pivot ABC 2" xfId="2206" xr:uid="{00000000-0005-0000-0000-0000DE050000}"/>
    <cellStyle name="_Column2_Pivot ABC_250 PRODUCT CARD CENTRAL AIR OUTLET_REV01_2011-0429" xfId="2207" xr:uid="{00000000-0005-0000-0000-0000DF050000}"/>
    <cellStyle name="_Column2_Pivot ABC_Riepilogo Status" xfId="2208" xr:uid="{00000000-0005-0000-0000-0000E0050000}"/>
    <cellStyle name="_Column2_Pivot ABC_status_pesi_636_CARGO" xfId="2209" xr:uid="{00000000-0005-0000-0000-0000E1050000}"/>
    <cellStyle name="_Column2_Pivot ABC_TEMPLATE_Powertrain per current models - 31 Lug 09 (1)" xfId="2210" xr:uid="{00000000-0005-0000-0000-0000E2050000}"/>
    <cellStyle name="_Column2_Pivot ABC_TEMPLATE_Powertrain per current models - 31 Lug 09 (1) 2" xfId="2211" xr:uid="{00000000-0005-0000-0000-0000E3050000}"/>
    <cellStyle name="_Column2_Pivot ABC_TEMPLATE_Powertrain per current models - 31 Lug 09 (1)_Riepilogo Status" xfId="2212" xr:uid="{00000000-0005-0000-0000-0000E4050000}"/>
    <cellStyle name="_Column2_Pivot ABC_TEMPLATE_Powertrain per current models - 31 Lug 09 (1)_status_pesi_636_CARGO" xfId="2213" xr:uid="{00000000-0005-0000-0000-0000E5050000}"/>
    <cellStyle name="_Column2_PRESENTAZIONE 627.000 VOLUMI CON 1.6 BZ" xfId="2214" xr:uid="{00000000-0005-0000-0000-0000E6050000}"/>
    <cellStyle name="_Column2_Presentazione(Schema)" xfId="2215" xr:uid="{00000000-0005-0000-0000-0000E7050000}"/>
    <cellStyle name="_Column2_Presentazione(Schema) 2" xfId="2216" xr:uid="{00000000-0005-0000-0000-0000E8050000}"/>
    <cellStyle name="_Column2_Presentazione(Schema)_250 PRODUCT CARD CENTRAL AIR OUTLET_REV01_2011-0429" xfId="2217" xr:uid="{00000000-0005-0000-0000-0000E9050000}"/>
    <cellStyle name="_Column2_Presentazione(Schema)_Riepilogo Status" xfId="2218" xr:uid="{00000000-0005-0000-0000-0000EA050000}"/>
    <cellStyle name="_Column2_Presentazione(Schema)_status_pesi_636_CARGO" xfId="2219" xr:uid="{00000000-0005-0000-0000-0000EB050000}"/>
    <cellStyle name="_Column2_Presentazione(Schema)_TEMPLATE_Powertrain per current models - 31 Lug 09 (1)" xfId="2220" xr:uid="{00000000-0005-0000-0000-0000EC050000}"/>
    <cellStyle name="_Column2_Presentazione(Schema)_TEMPLATE_Powertrain per current models - 31 Lug 09 (1) 2" xfId="2221" xr:uid="{00000000-0005-0000-0000-0000ED050000}"/>
    <cellStyle name="_Column2_Presentazione(Schema)_TEMPLATE_Powertrain per current models - 31 Lug 09 (1)_Riepilogo Status" xfId="2222" xr:uid="{00000000-0005-0000-0000-0000EE050000}"/>
    <cellStyle name="_Column2_Presentazione(Schema)_TEMPLATE_Powertrain per current models - 31 Lug 09 (1)_status_pesi_636_CARGO" xfId="2223" xr:uid="{00000000-0005-0000-0000-0000EF050000}"/>
    <cellStyle name="_Column2_Punto Evo FGA IO" xfId="2224" xr:uid="{00000000-0005-0000-0000-0000F0050000}"/>
    <cellStyle name="_Column2_Riepilogo Status" xfId="2225" xr:uid="{00000000-0005-0000-0000-0000F1050000}"/>
    <cellStyle name="_Column2_ROF 03 06" xfId="68" xr:uid="{00000000-0005-0000-0000-0000F2050000}"/>
    <cellStyle name="_Column2_ROF 03 06 2" xfId="526" xr:uid="{00000000-0005-0000-0000-0000F3050000}"/>
    <cellStyle name="_Column2_ROF 03 06_Aggiornamento griglia 139 Genn 2011" xfId="2226" xr:uid="{00000000-0005-0000-0000-0000F4050000}"/>
    <cellStyle name="_Column2_Sett.non Ind.- On.Prov.Op.&amp; Straord-Ris.Part. Toro Itedi Bus Sol" xfId="69" xr:uid="{00000000-0005-0000-0000-0000F5050000}"/>
    <cellStyle name="_Column2_Sett.non Ind.- On.Prov.Op.&amp; Straord-Ris.Part. Toro Itedi Bus Sol 2" xfId="527" xr:uid="{00000000-0005-0000-0000-0000F6050000}"/>
    <cellStyle name="_Column2_Sett.non Ind.- On.Prov.Op.&amp; Straord-Ris.Part. Toro Itedi Bus Sol_Aggiornamento griglia 139 Genn 2011" xfId="2227" xr:uid="{00000000-0005-0000-0000-0000F7050000}"/>
    <cellStyle name="_Column2_SINTESI 159  PER INV E SVIL" xfId="2228" xr:uid="{00000000-0005-0000-0000-0000F8050000}"/>
    <cellStyle name="_Column2_SINTESI 159  schema 8 dic 05" xfId="2229" xr:uid="{00000000-0005-0000-0000-0000F9050000}"/>
    <cellStyle name="_Column2_SINTESI 159 21 SETT schema" xfId="2230" xr:uid="{00000000-0005-0000-0000-0000FA050000}"/>
    <cellStyle name="_Column2_SINTESI 159 21 SETT schema 2" xfId="2231" xr:uid="{00000000-0005-0000-0000-0000FB050000}"/>
    <cellStyle name="_Column2_SINTESI 159 21 SETT schema_250 PRODUCT CARD CENTRAL AIR OUTLET_REV01_2011-0429" xfId="2232" xr:uid="{00000000-0005-0000-0000-0000FC050000}"/>
    <cellStyle name="_Column2_SINTESI 159 21 SETT schema_Riepilogo Status" xfId="2233" xr:uid="{00000000-0005-0000-0000-0000FD050000}"/>
    <cellStyle name="_Column2_SINTESI 159 21 SETT schema_status_pesi_636_CARGO" xfId="2234" xr:uid="{00000000-0005-0000-0000-0000FE050000}"/>
    <cellStyle name="_Column2_SINTESI 159 21 SETT schema_TEMPLATE_Powertrain per current models - 31 Lug 09 (1)" xfId="2235" xr:uid="{00000000-0005-0000-0000-0000FF050000}"/>
    <cellStyle name="_Column2_SINTESI 159 21 SETT schema_TEMPLATE_Powertrain per current models - 31 Lug 09 (1) 2" xfId="2236" xr:uid="{00000000-0005-0000-0000-000000060000}"/>
    <cellStyle name="_Column2_SINTESI 159 21 SETT schema_TEMPLATE_Powertrain per current models - 31 Lug 09 (1)_Riepilogo Status" xfId="2237" xr:uid="{00000000-0005-0000-0000-000001060000}"/>
    <cellStyle name="_Column2_SINTESI 159 21 SETT schema_TEMPLATE_Powertrain per current models - 31 Lug 09 (1)_status_pesi_636_CARGO" xfId="2238" xr:uid="{00000000-0005-0000-0000-000002060000}"/>
    <cellStyle name="_Column2_SINTESI 159 7 SETT" xfId="2239" xr:uid="{00000000-0005-0000-0000-000003060000}"/>
    <cellStyle name="_Column2_SINTESI 159 7 SETT 2" xfId="2240" xr:uid="{00000000-0005-0000-0000-000004060000}"/>
    <cellStyle name="_Column2_SINTESI 159 7 SETT_250 PRODUCT CARD CENTRAL AIR OUTLET_REV01_2011-0429" xfId="2241" xr:uid="{00000000-0005-0000-0000-000005060000}"/>
    <cellStyle name="_Column2_SINTESI 159 7 SETT_Riepilogo Status" xfId="2242" xr:uid="{00000000-0005-0000-0000-000006060000}"/>
    <cellStyle name="_Column2_SINTESI 159 7 SETT_status_pesi_636_CARGO" xfId="2243" xr:uid="{00000000-0005-0000-0000-000007060000}"/>
    <cellStyle name="_Column2_SINTESI 159 7 SETT_TEMPLATE_Powertrain per current models - 31 Lug 09 (1)" xfId="2244" xr:uid="{00000000-0005-0000-0000-000008060000}"/>
    <cellStyle name="_Column2_SINTESI 159 7 SETT_TEMPLATE_Powertrain per current models - 31 Lug 09 (1) 2" xfId="2245" xr:uid="{00000000-0005-0000-0000-000009060000}"/>
    <cellStyle name="_Column2_SINTESI 159 7 SETT_TEMPLATE_Powertrain per current models - 31 Lug 09 (1)_Riepilogo Status" xfId="2246" xr:uid="{00000000-0005-0000-0000-00000A060000}"/>
    <cellStyle name="_Column2_SINTESI 159 7 SETT_TEMPLATE_Powertrain per current models - 31 Lug 09 (1)_status_pesi_636_CARGO" xfId="2247" xr:uid="{00000000-0005-0000-0000-00000B060000}"/>
    <cellStyle name="_Column2_SINTESI 159 7 SETT3" xfId="2248" xr:uid="{00000000-0005-0000-0000-00000C060000}"/>
    <cellStyle name="_Column2_SINTESI 159 7 SETT3 2" xfId="2249" xr:uid="{00000000-0005-0000-0000-00000D060000}"/>
    <cellStyle name="_Column2_SINTESI 159 7 SETT3_250 PRODUCT CARD CENTRAL AIR OUTLET_REV01_2011-0429" xfId="2250" xr:uid="{00000000-0005-0000-0000-00000E060000}"/>
    <cellStyle name="_Column2_SINTESI 159 7 SETT3_Riepilogo Status" xfId="2251" xr:uid="{00000000-0005-0000-0000-00000F060000}"/>
    <cellStyle name="_Column2_SINTESI 159 7 SETT3_status_pesi_636_CARGO" xfId="2252" xr:uid="{00000000-0005-0000-0000-000010060000}"/>
    <cellStyle name="_Column2_SINTESI 159 7 SETT3_TEMPLATE_Powertrain per current models - 31 Lug 09 (1)" xfId="2253" xr:uid="{00000000-0005-0000-0000-000011060000}"/>
    <cellStyle name="_Column2_SINTESI 159 7 SETT3_TEMPLATE_Powertrain per current models - 31 Lug 09 (1) 2" xfId="2254" xr:uid="{00000000-0005-0000-0000-000012060000}"/>
    <cellStyle name="_Column2_SINTESI 159 7 SETT3_TEMPLATE_Powertrain per current models - 31 Lug 09 (1)_Riepilogo Status" xfId="2255" xr:uid="{00000000-0005-0000-0000-000013060000}"/>
    <cellStyle name="_Column2_SINTESI 159 7 SETT3_TEMPLATE_Powertrain per current models - 31 Lug 09 (1)_status_pesi_636_CARGO" xfId="2256" xr:uid="{00000000-0005-0000-0000-000014060000}"/>
    <cellStyle name="_Column2_SINTESI 312 22 nov schema" xfId="2257" xr:uid="{00000000-0005-0000-0000-000015060000}"/>
    <cellStyle name="_Column2_SINTESI 312 22 nov schema 2" xfId="2258" xr:uid="{00000000-0005-0000-0000-000016060000}"/>
    <cellStyle name="_Column2_SINTESI 312 22 nov schema_250 PRODUCT CARD CENTRAL AIR OUTLET_REV01_2011-0429" xfId="2259" xr:uid="{00000000-0005-0000-0000-000017060000}"/>
    <cellStyle name="_Column2_SINTESI 312 22 nov schema_Riepilogo Status" xfId="2260" xr:uid="{00000000-0005-0000-0000-000018060000}"/>
    <cellStyle name="_Column2_SINTESI 312 22 nov schema_status_pesi_636_CARGO" xfId="2261" xr:uid="{00000000-0005-0000-0000-000019060000}"/>
    <cellStyle name="_Column2_SINTESI 312 22 nov schema_TEMPLATE_Powertrain per current models - 31 Lug 09 (1)" xfId="2262" xr:uid="{00000000-0005-0000-0000-00001A060000}"/>
    <cellStyle name="_Column2_SINTESI 312 22 nov schema_TEMPLATE_Powertrain per current models - 31 Lug 09 (1) 2" xfId="2263" xr:uid="{00000000-0005-0000-0000-00001B060000}"/>
    <cellStyle name="_Column2_SINTESI 312 22 nov schema_TEMPLATE_Powertrain per current models - 31 Lug 09 (1)_Riepilogo Status" xfId="2264" xr:uid="{00000000-0005-0000-0000-00001C060000}"/>
    <cellStyle name="_Column2_SINTESI 312 22 nov schema_TEMPLATE_Powertrain per current models - 31 Lug 09 (1)_status_pesi_636_CARGO" xfId="2265" xr:uid="{00000000-0005-0000-0000-00001D060000}"/>
    <cellStyle name="_Column2_Sintesi Confronto SW_ (2)" xfId="2266" xr:uid="{00000000-0005-0000-0000-00001E060000}"/>
    <cellStyle name="_Column2_Sk prodotto bocchette lat 250 OK" xfId="2267" xr:uid="{00000000-0005-0000-0000-00001F060000}"/>
    <cellStyle name="_Column2_status_pesi_636_CARGO" xfId="2268" xr:uid="{00000000-0005-0000-0000-000020060000}"/>
    <cellStyle name="_Column2_TDB Master File" xfId="2269" xr:uid="{00000000-0005-0000-0000-000021060000}"/>
    <cellStyle name="_Column2_TDB Master File 2" xfId="2270" xr:uid="{00000000-0005-0000-0000-000022060000}"/>
    <cellStyle name="_Column2_TDB Master File_250 PRODUCT CARD CENTRAL AIR OUTLET_REV01_2011-0429" xfId="2271" xr:uid="{00000000-0005-0000-0000-000023060000}"/>
    <cellStyle name="_Column2_TDB Master File_Riepilogo Status" xfId="2272" xr:uid="{00000000-0005-0000-0000-000024060000}"/>
    <cellStyle name="_Column2_TDB Master File_status_pesi_636_CARGO" xfId="2273" xr:uid="{00000000-0005-0000-0000-000025060000}"/>
    <cellStyle name="_Column2_TDB Master File_TEMPLATE_Powertrain per current models - 31 Lug 09 (1)" xfId="2274" xr:uid="{00000000-0005-0000-0000-000026060000}"/>
    <cellStyle name="_Column2_TDB Master File_TEMPLATE_Powertrain per current models - 31 Lug 09 (1) 2" xfId="2275" xr:uid="{00000000-0005-0000-0000-000027060000}"/>
    <cellStyle name="_Column2_TDB Master File_TEMPLATE_Powertrain per current models - 31 Lug 09 (1)_Riepilogo Status" xfId="2276" xr:uid="{00000000-0005-0000-0000-000028060000}"/>
    <cellStyle name="_Column2_TDB Master File_TEMPLATE_Powertrain per current models - 31 Lug 09 (1)_status_pesi_636_CARGO" xfId="2277" xr:uid="{00000000-0005-0000-0000-000029060000}"/>
    <cellStyle name="_Column2_Teksid Proventi Oneri full year" xfId="70" xr:uid="{00000000-0005-0000-0000-00002A060000}"/>
    <cellStyle name="_Column2_Teksid Proventi Oneri full year 2" xfId="528" xr:uid="{00000000-0005-0000-0000-00002B060000}"/>
    <cellStyle name="_Column2_Teksid Proventi Oneri full year_Aggiornamento griglia 139 Genn 2011" xfId="2278" xr:uid="{00000000-0005-0000-0000-00002C060000}"/>
    <cellStyle name="_Column2_TEMPLATE_Powertrain per current models - 31 Lug 09 (1)" xfId="2279" xr:uid="{00000000-0005-0000-0000-00002D060000}"/>
    <cellStyle name="_Column2_TEMPLATE_Powertrain per current models - 31 Lug 09 (1) 2" xfId="2280" xr:uid="{00000000-0005-0000-0000-00002E060000}"/>
    <cellStyle name="_Column2_TEMPLATE_Powertrain per current models - 31 Lug 09 (1)_Riepilogo Status" xfId="2281" xr:uid="{00000000-0005-0000-0000-00002F060000}"/>
    <cellStyle name="_Column2_TEMPLATE_Powertrain per current models - 31 Lug 09 (1)_status_pesi_636_CARGO" xfId="2282" xr:uid="{00000000-0005-0000-0000-000030060000}"/>
    <cellStyle name="_Column2_TITOLI FUTURI BDG 07 198" xfId="2283" xr:uid="{00000000-0005-0000-0000-000031060000}"/>
    <cellStyle name="_Column2_Titoli_Futuri_STD07TOT27_11_2007" xfId="2284" xr:uid="{00000000-0005-0000-0000-000032060000}"/>
    <cellStyle name="_Column2_trimestri bozza" xfId="2285" xr:uid="{00000000-0005-0000-0000-000033060000}"/>
    <cellStyle name="_Column2_trimestri bozza1" xfId="2286" xr:uid="{00000000-0005-0000-0000-000034060000}"/>
    <cellStyle name="_Column2_varianze Auto" xfId="2287" xr:uid="{00000000-0005-0000-0000-000035060000}"/>
    <cellStyle name="_Column2_Working Capital Grafici" xfId="2288" xr:uid="{00000000-0005-0000-0000-000036060000}"/>
    <cellStyle name="_Column2_Working Capital Grafici 2" xfId="2289" xr:uid="{00000000-0005-0000-0000-000037060000}"/>
    <cellStyle name="_Column2_Working Capital Grafici_250 PRODUCT CARD CENTRAL AIR OUTLET_REV01_2011-0429" xfId="2290" xr:uid="{00000000-0005-0000-0000-000038060000}"/>
    <cellStyle name="_Column2_Working Capital Grafici_Riepilogo Status" xfId="2291" xr:uid="{00000000-0005-0000-0000-000039060000}"/>
    <cellStyle name="_Column2_Working Capital Grafici_status_pesi_636_CARGO" xfId="2292" xr:uid="{00000000-0005-0000-0000-00003A060000}"/>
    <cellStyle name="_Column2_Working Capital Grafici_TEMPLATE_Powertrain per current models - 31 Lug 09 (1)" xfId="2293" xr:uid="{00000000-0005-0000-0000-00003B060000}"/>
    <cellStyle name="_Column2_Working Capital Grafici_TEMPLATE_Powertrain per current models - 31 Lug 09 (1) 2" xfId="2294" xr:uid="{00000000-0005-0000-0000-00003C060000}"/>
    <cellStyle name="_Column2_Working Capital Grafici_TEMPLATE_Powertrain per current models - 31 Lug 09 (1)_Riepilogo Status" xfId="2295" xr:uid="{00000000-0005-0000-0000-00003D060000}"/>
    <cellStyle name="_Column2_Working Capital Grafici_TEMPLATE_Powertrain per current models - 31 Lug 09 (1)_status_pesi_636_CARGO" xfId="2296" xr:uid="{00000000-0005-0000-0000-00003E060000}"/>
    <cellStyle name="_Column2_z-Riconciliazione 2 qt. c.f. analisti" xfId="2297" xr:uid="{00000000-0005-0000-0000-00003F060000}"/>
    <cellStyle name="_Column3" xfId="71" xr:uid="{00000000-0005-0000-0000-000040060000}"/>
    <cellStyle name="_Column3 2" xfId="2298" xr:uid="{00000000-0005-0000-0000-000041060000}"/>
    <cellStyle name="_Column3 3" xfId="529" xr:uid="{00000000-0005-0000-0000-000042060000}"/>
    <cellStyle name="_Column3_00 File" xfId="2299" xr:uid="{00000000-0005-0000-0000-000043060000}"/>
    <cellStyle name="_Column3_01 Operativi e Straordinari vs Bdg &amp; LY SSD Auto" xfId="72" xr:uid="{00000000-0005-0000-0000-000044060000}"/>
    <cellStyle name="_Column3_01 Operativi e Straordinari vs Bdg &amp; LY SSD Auto 2" xfId="530" xr:uid="{00000000-0005-0000-0000-000045060000}"/>
    <cellStyle name="_Column3_01 Operativi e Straordinari vs Bdg &amp; LY SSD Auto_Aggiornamento griglia 139 Genn 2011" xfId="2300" xr:uid="{00000000-0005-0000-0000-000046060000}"/>
    <cellStyle name="_Column3_02 CFR" xfId="73" xr:uid="{00000000-0005-0000-0000-000047060000}"/>
    <cellStyle name="_Column3_02 CFR 2" xfId="531" xr:uid="{00000000-0005-0000-0000-000048060000}"/>
    <cellStyle name="_Column3_02 CFR Frozen" xfId="2301" xr:uid="{00000000-0005-0000-0000-000049060000}"/>
    <cellStyle name="_Column3_02 CFR_Aggiornamento griglia 139 Genn 2011" xfId="2302" xr:uid="{00000000-0005-0000-0000-00004A060000}"/>
    <cellStyle name="_Column3_02 Sintesi" xfId="2303" xr:uid="{00000000-0005-0000-0000-00004B060000}"/>
    <cellStyle name="_Column3_020715_Analisi x Linea (Aggregati)" xfId="2304" xr:uid="{00000000-0005-0000-0000-00004C060000}"/>
    <cellStyle name="_Column3_03 Actl CE SP CFL" xfId="2305" xr:uid="{00000000-0005-0000-0000-00004D060000}"/>
    <cellStyle name="_Column3_03 Bdgt" xfId="2306" xr:uid="{00000000-0005-0000-0000-00004E060000}"/>
    <cellStyle name="_Column3_03 C 13 040217" xfId="2307" xr:uid="{00000000-0005-0000-0000-00004F060000}"/>
    <cellStyle name="_Column3_03 CE SP CFL" xfId="2308" xr:uid="{00000000-0005-0000-0000-000050060000}"/>
    <cellStyle name="_Column3_03 CFR Old New" xfId="2309" xr:uid="{00000000-0005-0000-0000-000051060000}"/>
    <cellStyle name="_Column3_03 Linea Actl" xfId="2310" xr:uid="{00000000-0005-0000-0000-000052060000}"/>
    <cellStyle name="_Column3_03 Memo fcst" xfId="2311" xr:uid="{00000000-0005-0000-0000-000053060000}"/>
    <cellStyle name="_Column3_03 Trimestralizzato" xfId="2312" xr:uid="{00000000-0005-0000-0000-000054060000}"/>
    <cellStyle name="_Column3_03_CFR Base-Best_4" xfId="2313" xr:uid="{00000000-0005-0000-0000-000055060000}"/>
    <cellStyle name="_Column3_03_IndFin Bdg 04" xfId="2314" xr:uid="{00000000-0005-0000-0000-000056060000}"/>
    <cellStyle name="_Column3_03-02-12 Cash Flow Q4  Year end GPS" xfId="2315" xr:uid="{00000000-0005-0000-0000-000057060000}"/>
    <cellStyle name="_Column3_030321_CE-SPA-CF Fcst 6+6_Mens-Trim_2" xfId="74" xr:uid="{00000000-0005-0000-0000-000058060000}"/>
    <cellStyle name="_Column3_030321_CE-SPA-CF Fcst 6+6_Mens-Trim_2 2" xfId="532" xr:uid="{00000000-0005-0000-0000-000059060000}"/>
    <cellStyle name="_Column3_030321_CE-SPA-CF Fcst 6+6_Mens-Trim_2_Aggiornamento griglia 139 Genn 2011" xfId="2316" xr:uid="{00000000-0005-0000-0000-00005A060000}"/>
    <cellStyle name="_Column3_030527_Piano di Rilancio" xfId="2317" xr:uid="{00000000-0005-0000-0000-00005B060000}"/>
    <cellStyle name="_Column3_031014_DB OPStr" xfId="2318" xr:uid="{00000000-0005-0000-0000-00005C060000}"/>
    <cellStyle name="_Column3_031121_analisi trim bdg04" xfId="2319" xr:uid="{00000000-0005-0000-0000-00005D060000}"/>
    <cellStyle name="_Column3_031212_DB OPS" xfId="2320" xr:uid="{00000000-0005-0000-0000-00005E060000}"/>
    <cellStyle name="_Column3_031222_DB OPS" xfId="2321" xr:uid="{00000000-0005-0000-0000-00005F060000}"/>
    <cellStyle name="_Column3_04 Bdgt per CDA 19 01  File 2" xfId="2322" xr:uid="{00000000-0005-0000-0000-000060060000}"/>
    <cellStyle name="_Column3_04 Bdgt per CDA 19 01 s c" xfId="2323" xr:uid="{00000000-0005-0000-0000-000061060000}"/>
    <cellStyle name="_Column3_04 CFR2_MeseProgr." xfId="75" xr:uid="{00000000-0005-0000-0000-000062060000}"/>
    <cellStyle name="_Column3_04 CFR2_MeseProgr. 2" xfId="533" xr:uid="{00000000-0005-0000-0000-000063060000}"/>
    <cellStyle name="_Column3_04 CFR2_MeseProgr._Aggiornamento griglia 139 Genn 2011" xfId="2324" xr:uid="{00000000-0005-0000-0000-000064060000}"/>
    <cellStyle name="_Column3_04 OPSt 02 07" xfId="2325" xr:uid="{00000000-0005-0000-0000-000065060000}"/>
    <cellStyle name="_Column3_05 bdg ridotto" xfId="2326" xr:uid="{00000000-0005-0000-0000-000066060000}"/>
    <cellStyle name="_Column3_05 Bdgt per CDA 19 01" xfId="2327" xr:uid="{00000000-0005-0000-0000-000067060000}"/>
    <cellStyle name="_Column3_05 CFR 1" xfId="2328" xr:uid="{00000000-0005-0000-0000-000068060000}"/>
    <cellStyle name="_Column3_05 CFR 1 Frozen" xfId="2329" xr:uid="{00000000-0005-0000-0000-000069060000}"/>
    <cellStyle name="_Column3_05 Linea ROF" xfId="2330" xr:uid="{00000000-0005-0000-0000-00006A060000}"/>
    <cellStyle name="_Column3_06 Marelli Proventi Oneri full year" xfId="76" xr:uid="{00000000-0005-0000-0000-00006B060000}"/>
    <cellStyle name="_Column3_06 Marelli Proventi Oneri full year 2" xfId="534" xr:uid="{00000000-0005-0000-0000-00006C060000}"/>
    <cellStyle name="_Column3_06 Marelli Proventi Oneri full year_Aggiornamento griglia 139 Genn 2011" xfId="2331" xr:uid="{00000000-0005-0000-0000-00006D060000}"/>
    <cellStyle name="_Column3_06_DBOPS_Actl_C13" xfId="2332" xr:uid="{00000000-0005-0000-0000-00006E060000}"/>
    <cellStyle name="_Column3_08 Cambi" xfId="2333" xr:uid="{00000000-0005-0000-0000-00006F060000}"/>
    <cellStyle name="_Column3_08 Memo 9 + 3" xfId="2334" xr:uid="{00000000-0005-0000-0000-000070060000}"/>
    <cellStyle name="_Column3_08 Memo ROF Last" xfId="2335" xr:uid="{00000000-0005-0000-0000-000071060000}"/>
    <cellStyle name="_Column3_08 Settori Settembre" xfId="2336" xr:uid="{00000000-0005-0000-0000-000072060000}"/>
    <cellStyle name="_Column3_09 Actl CE SP CFL" xfId="2337" xr:uid="{00000000-0005-0000-0000-000073060000}"/>
    <cellStyle name="_Column3_09-CNH Flash report-2004_DB_frz_bis" xfId="2338" xr:uid="{00000000-0005-0000-0000-000074060000}"/>
    <cellStyle name="_Column3_10 Summary" xfId="77" xr:uid="{00000000-0005-0000-0000-000075060000}"/>
    <cellStyle name="_Column3_10 Summary 2" xfId="535" xr:uid="{00000000-0005-0000-0000-000076060000}"/>
    <cellStyle name="_Column3_10 Summary_Aggiornamento griglia 139 Genn 2011" xfId="2339" xr:uid="{00000000-0005-0000-0000-000077060000}"/>
    <cellStyle name="_Column3_13 Margini di Miglior.FERRARI" xfId="78" xr:uid="{00000000-0005-0000-0000-000078060000}"/>
    <cellStyle name="_Column3_13 Margini di Miglior.FERRARI 2" xfId="536" xr:uid="{00000000-0005-0000-0000-000079060000}"/>
    <cellStyle name="_Column3_13 Margini di Miglior.FERRARI_Aggiornamento griglia 139 Genn 2011" xfId="2340" xr:uid="{00000000-0005-0000-0000-00007A060000}"/>
    <cellStyle name="_Column3_13 Margini di Miglior.MARELLI" xfId="79" xr:uid="{00000000-0005-0000-0000-00007B060000}"/>
    <cellStyle name="_Column3_13 Margini di Miglior.MARELLI 2" xfId="537" xr:uid="{00000000-0005-0000-0000-00007C060000}"/>
    <cellStyle name="_Column3_13 Margini di Miglior.MARELLI_Aggiornamento griglia 139 Genn 2011" xfId="2341" xr:uid="{00000000-0005-0000-0000-00007D060000}"/>
    <cellStyle name="_Column3_199 van presentazione 1 04 06" xfId="2342" xr:uid="{00000000-0005-0000-0000-00007E060000}"/>
    <cellStyle name="_Column3_24-02-12 Cash Flow Q4 &amp; Year end GPS" xfId="2343" xr:uid="{00000000-0005-0000-0000-00007F060000}"/>
    <cellStyle name="_Column3_330 Mercati di commercializzazione 100121" xfId="2344" xr:uid="{00000000-0005-0000-0000-000080060000}"/>
    <cellStyle name="_Column3_330_GRIGLIA_MOTORE_09_09_2010" xfId="2345" xr:uid="{00000000-0005-0000-0000-000081060000}"/>
    <cellStyle name="_Column3_940 627.000 volumi  1.6 BZ 7,5%" xfId="2346" xr:uid="{00000000-0005-0000-0000-000082060000}"/>
    <cellStyle name="_Column3_Abbin_T.T._2007_V99_Luglio_con_File_Filna_con formule" xfId="2347" xr:uid="{00000000-0005-0000-0000-000083060000}"/>
    <cellStyle name="_Column3_a-D PFN 31-12-2003 vs. 31-12-02" xfId="2348" xr:uid="{00000000-0005-0000-0000-000084060000}"/>
    <cellStyle name="_Column3_Aggiornamento griglia 139 Genn 2011" xfId="2349" xr:uid="{00000000-0005-0000-0000-000085060000}"/>
    <cellStyle name="_Column3_ASaetta2" xfId="80" xr:uid="{00000000-0005-0000-0000-000086060000}"/>
    <cellStyle name="_Column3_ASaetta2 2" xfId="538" xr:uid="{00000000-0005-0000-0000-000087060000}"/>
    <cellStyle name="_Column3_ASaetta2_Aggiornamento griglia 139 Genn 2011" xfId="2350" xr:uid="{00000000-0005-0000-0000-000088060000}"/>
    <cellStyle name="_Column3_ASaetta3" xfId="2351" xr:uid="{00000000-0005-0000-0000-000089060000}"/>
    <cellStyle name="_Column3_ASaetta6" xfId="2352" xr:uid="{00000000-0005-0000-0000-00008A060000}"/>
    <cellStyle name="_Column3_Avio Graf" xfId="81" xr:uid="{00000000-0005-0000-0000-00008B060000}"/>
    <cellStyle name="_Column3_Avio Graf 2" xfId="539" xr:uid="{00000000-0005-0000-0000-00008C060000}"/>
    <cellStyle name="_Column3_Avio Graf_Aggiornamento griglia 139 Genn 2011" xfId="2353" xr:uid="{00000000-0005-0000-0000-00008D060000}"/>
    <cellStyle name="_Column3_Avio Proventi Oneri full year" xfId="82" xr:uid="{00000000-0005-0000-0000-00008E060000}"/>
    <cellStyle name="_Column3_Avio Proventi Oneri full year 2" xfId="540" xr:uid="{00000000-0005-0000-0000-00008F060000}"/>
    <cellStyle name="_Column3_Avio Proventi Oneri full year_Aggiornamento griglia 139 Genn 2011" xfId="2354" xr:uid="{00000000-0005-0000-0000-000090060000}"/>
    <cellStyle name="_Column3_B.C. NOV 2005" xfId="2355" xr:uid="{00000000-0005-0000-0000-000091060000}"/>
    <cellStyle name="_Column3_B.S. Graf. ROF5 II°Q e 6ytd" xfId="2356" xr:uid="{00000000-0005-0000-0000-000092060000}"/>
    <cellStyle name="_Column3_B.S.Dett. Prov.On.Op.Stra" xfId="83" xr:uid="{00000000-0005-0000-0000-000093060000}"/>
    <cellStyle name="_Column3_B.S.Dett. Prov.On.Op.Stra 2" xfId="541" xr:uid="{00000000-0005-0000-0000-000094060000}"/>
    <cellStyle name="_Column3_B.S.Dett. Prov.On.Op.Stra_Aggiornamento griglia 139 Genn 2011" xfId="2357" xr:uid="{00000000-0005-0000-0000-000095060000}"/>
    <cellStyle name="_Column3_B.Sol. Prov.On.OP.STRA.DEF" xfId="2358" xr:uid="{00000000-0005-0000-0000-000096060000}"/>
    <cellStyle name="_Column3_Bozza_12-10-06_Budget 07 Titoli Futuri Croma_FLP" xfId="2359" xr:uid="{00000000-0005-0000-0000-000097060000}"/>
    <cellStyle name="_Column3_Bravo_Polizia_Carabinieri" xfId="2360" xr:uid="{00000000-0005-0000-0000-000098060000}"/>
    <cellStyle name="_Column3_Budget 07 Titoli Futuri -ufficiali-Croma_FLP" xfId="2361" xr:uid="{00000000-0005-0000-0000-000099060000}"/>
    <cellStyle name="_Column3_Bus. Sol. ON. PROV. OP. - STRA" xfId="2362" xr:uid="{00000000-0005-0000-0000-00009A060000}"/>
    <cellStyle name="_Column3_BUS.SOL. - Var. R.O. 3Q-9ytd" xfId="2363" xr:uid="{00000000-0005-0000-0000-00009B060000}"/>
    <cellStyle name="_Column3_C.E. 159 DETTAGLIO PER ANNO PER GIA" xfId="2364" xr:uid="{00000000-0005-0000-0000-00009C060000}"/>
    <cellStyle name="_Column3_C12_ Cash flow 2 last" xfId="2365" xr:uid="{00000000-0005-0000-0000-00009D060000}"/>
    <cellStyle name="_Column3_caricamento quarter 1" xfId="2366" xr:uid="{00000000-0005-0000-0000-00009E060000}"/>
    <cellStyle name="_Column3_Cartel1" xfId="2367" xr:uid="{00000000-0005-0000-0000-00009F060000}"/>
    <cellStyle name="_Column3_Cartel1_1" xfId="2368" xr:uid="{00000000-0005-0000-0000-0000A0060000}"/>
    <cellStyle name="_Column3_Cartel2" xfId="84" xr:uid="{00000000-0005-0000-0000-0000A1060000}"/>
    <cellStyle name="_Column3_Cartel2 (12)" xfId="2369" xr:uid="{00000000-0005-0000-0000-0000A2060000}"/>
    <cellStyle name="_Column3_Cartel2 (5)" xfId="2370" xr:uid="{00000000-0005-0000-0000-0000A3060000}"/>
    <cellStyle name="_Column3_Cartel2 2" xfId="542" xr:uid="{00000000-0005-0000-0000-0000A4060000}"/>
    <cellStyle name="_Column3_Cartel2 3" xfId="472" xr:uid="{00000000-0005-0000-0000-0000A5060000}"/>
    <cellStyle name="_Column3_Cartel2_03_CFR Base-Best_4" xfId="2371" xr:uid="{00000000-0005-0000-0000-0000A6060000}"/>
    <cellStyle name="_Column3_Cartel2_03_IndFin Bdg 04" xfId="2372" xr:uid="{00000000-0005-0000-0000-0000A7060000}"/>
    <cellStyle name="_Column3_Cartel2_04 Bdgt per CDA 19 01  File 2" xfId="2373" xr:uid="{00000000-0005-0000-0000-0000A8060000}"/>
    <cellStyle name="_Column3_Cartel2_1" xfId="2374" xr:uid="{00000000-0005-0000-0000-0000A9060000}"/>
    <cellStyle name="_Column3_Cartel2_Aggiornamento griglia 139 Genn 2011" xfId="2375" xr:uid="{00000000-0005-0000-0000-0000AA060000}"/>
    <cellStyle name="_Column3_Cartel2_Dati" xfId="2376" xr:uid="{00000000-0005-0000-0000-0000AB060000}"/>
    <cellStyle name="_Column3_Cartel2_IndFinIT_Forecast1_04EnglVers" xfId="2377" xr:uid="{00000000-0005-0000-0000-0000AC060000}"/>
    <cellStyle name="_Column3_Cartel25" xfId="2378" xr:uid="{00000000-0005-0000-0000-0000AD060000}"/>
    <cellStyle name="_Column3_Cartel26" xfId="2379" xr:uid="{00000000-0005-0000-0000-0000AE060000}"/>
    <cellStyle name="_Column3_Cartel3" xfId="2380" xr:uid="{00000000-0005-0000-0000-0000AF060000}"/>
    <cellStyle name="_Column3_Cartel3_1" xfId="2381" xr:uid="{00000000-0005-0000-0000-0000B0060000}"/>
    <cellStyle name="_Column3_Cartel31" xfId="85" xr:uid="{00000000-0005-0000-0000-0000B1060000}"/>
    <cellStyle name="_Column3_Cartel31 2" xfId="543" xr:uid="{00000000-0005-0000-0000-0000B2060000}"/>
    <cellStyle name="_Column3_Cartel31_Aggiornamento griglia 139 Genn 2011" xfId="2382" xr:uid="{00000000-0005-0000-0000-0000B3060000}"/>
    <cellStyle name="_Column3_Cash Flow" xfId="2383" xr:uid="{00000000-0005-0000-0000-0000B4060000}"/>
    <cellStyle name="_Column3_cash flow  per quarter" xfId="2384" xr:uid="{00000000-0005-0000-0000-0000B5060000}"/>
    <cellStyle name="_Column3_Cash flow 2002-2006" xfId="2385" xr:uid="{00000000-0005-0000-0000-0000B6060000}"/>
    <cellStyle name="_Column3_cash flow 2003 gruppo" xfId="2386" xr:uid="{00000000-0005-0000-0000-0000B7060000}"/>
    <cellStyle name="_Column3_cash flow c13" xfId="2387" xr:uid="{00000000-0005-0000-0000-0000B8060000}"/>
    <cellStyle name="_Column3_cash flow di  rof prova con codici" xfId="2388" xr:uid="{00000000-0005-0000-0000-0000B9060000}"/>
    <cellStyle name="_Column3_cash flow industriali finanziarie" xfId="2389" xr:uid="{00000000-0005-0000-0000-0000BA060000}"/>
    <cellStyle name="_Column3_cash flow rof 2" xfId="2390" xr:uid="{00000000-0005-0000-0000-0000BB060000}"/>
    <cellStyle name="_Column3_CashFlow_formatFinance_Q4_F9+3 Full Year" xfId="2391" xr:uid="{00000000-0005-0000-0000-0000BC060000}"/>
    <cellStyle name="_Column3_CDA27-3-03splitecopat" xfId="2392" xr:uid="{00000000-0005-0000-0000-0000BD060000}"/>
    <cellStyle name="_Column3_CF Fiat Rof5 Analisti" xfId="2393" xr:uid="{00000000-0005-0000-0000-0000BE060000}"/>
    <cellStyle name="_Column3_CFR 9 + 3 vs Piano Rilancio_3" xfId="2394" xr:uid="{00000000-0005-0000-0000-0000BF060000}"/>
    <cellStyle name="_Column3_Comau Proventi Oneri full year" xfId="86" xr:uid="{00000000-0005-0000-0000-0000C0060000}"/>
    <cellStyle name="_Column3_Comau Proventi Oneri full year 2" xfId="544" xr:uid="{00000000-0005-0000-0000-0000C1060000}"/>
    <cellStyle name="_Column3_Comau Proventi Oneri full year_Aggiornamento griglia 139 Genn 2011" xfId="2395" xr:uid="{00000000-0005-0000-0000-0000C2060000}"/>
    <cellStyle name="_Column3_Copia di V_99_198 (4)" xfId="2396" xr:uid="{00000000-0005-0000-0000-0000C3060000}"/>
    <cellStyle name="_Column3_COSTO PIENO INIZ  GEC 12-09-06" xfId="2397" xr:uid="{00000000-0005-0000-0000-0000C4060000}"/>
    <cellStyle name="_Column3_D PFN 31-12- 2002 vs. 31-12-01" xfId="87" xr:uid="{00000000-0005-0000-0000-0000C5060000}"/>
    <cellStyle name="_Column3_D PFN 31-12- 2002 vs. 31-12-01 2" xfId="545" xr:uid="{00000000-0005-0000-0000-0000C6060000}"/>
    <cellStyle name="_Column3_D PFN 31-12- 2002 vs. 31-12-01_Aggiornamento griglia 139 Genn 2011" xfId="2398" xr:uid="{00000000-0005-0000-0000-0000C7060000}"/>
    <cellStyle name="_Column3_D PFN 31-12-2003 vs. 31-12-02" xfId="2399" xr:uid="{00000000-0005-0000-0000-0000C8060000}"/>
    <cellStyle name="_Column3_DATA_ENTRY" xfId="88" xr:uid="{00000000-0005-0000-0000-0000C9060000}"/>
    <cellStyle name="_Column3_DATA_ENTRY 2" xfId="546" xr:uid="{00000000-0005-0000-0000-0000CA060000}"/>
    <cellStyle name="_Column3_DATA_ENTRY_Aggiornamento griglia 139 Genn 2011" xfId="2400" xr:uid="{00000000-0005-0000-0000-0000CB060000}"/>
    <cellStyle name="_Column3_DB - On Prov Str piano" xfId="2401" xr:uid="{00000000-0005-0000-0000-0000CC060000}"/>
    <cellStyle name="_Column3_DB - PROV. ON.STRA" xfId="2402" xr:uid="{00000000-0005-0000-0000-0000CD060000}"/>
    <cellStyle name="_Column3_DB Complessivo 02 03 04" xfId="2403" xr:uid="{00000000-0005-0000-0000-0000CE060000}"/>
    <cellStyle name="_Column3_DB Discontinuing 031216Rev (version 1)" xfId="2404" xr:uid="{00000000-0005-0000-0000-0000CF060000}"/>
    <cellStyle name="_Column3_DB OPS Settori DEF 13-11" xfId="2405" xr:uid="{00000000-0005-0000-0000-0000D0060000}"/>
    <cellStyle name="_Column3_Delta Cambi" xfId="89" xr:uid="{00000000-0005-0000-0000-0000D1060000}"/>
    <cellStyle name="_Column3_Delta Cambi 2" xfId="547" xr:uid="{00000000-0005-0000-0000-0000D2060000}"/>
    <cellStyle name="_Column3_Delta Cambi_Aggiornamento griglia 139 Genn 2011" xfId="2406" xr:uid="{00000000-0005-0000-0000-0000D3060000}"/>
    <cellStyle name="_Column3_DELTA marzo 2006" xfId="2407" xr:uid="{00000000-0005-0000-0000-0000D4060000}"/>
    <cellStyle name="_Column3_delta perimetro 2vs ytd" xfId="2408" xr:uid="{00000000-0005-0000-0000-0000D5060000}"/>
    <cellStyle name="_Column3_Delta principali per titoli futuri 08_09_06 1" xfId="2409" xr:uid="{00000000-0005-0000-0000-0000D6060000}"/>
    <cellStyle name="_Column3_Delta principali per titoli futuri 08_09_06 3" xfId="2410" xr:uid="{00000000-0005-0000-0000-0000D7060000}"/>
    <cellStyle name="_Column3_Dett. On. Prov. Op.- Stra. " xfId="90" xr:uid="{00000000-0005-0000-0000-0000D8060000}"/>
    <cellStyle name="_Column3_Dett. On. Prov. Op.- Stra.  2" xfId="548" xr:uid="{00000000-0005-0000-0000-0000D9060000}"/>
    <cellStyle name="_Column3_Dett. On. Prov. Op.- Stra. _Aggiornamento griglia 139 Genn 2011" xfId="2411" xr:uid="{00000000-0005-0000-0000-0000DA060000}"/>
    <cellStyle name="_Column3_Dett. Prov.On.Op.Stra" xfId="91" xr:uid="{00000000-0005-0000-0000-0000DB060000}"/>
    <cellStyle name="_Column3_Dett. Prov.On.Op.Stra 2" xfId="549" xr:uid="{00000000-0005-0000-0000-0000DC060000}"/>
    <cellStyle name="_Column3_Dett. Prov.On.Op.Stra_Aggiornamento griglia 139 Genn 2011" xfId="2412" xr:uid="{00000000-0005-0000-0000-0000DD060000}"/>
    <cellStyle name="_Column3_dettagli per memo ROF1" xfId="2413" xr:uid="{00000000-0005-0000-0000-0000DE060000}"/>
    <cellStyle name="_Column3_DocxCEO Fcst Rev" xfId="92" xr:uid="{00000000-0005-0000-0000-0000DF060000}"/>
    <cellStyle name="_Column3_DocxCEO Fcst Rev 2" xfId="550" xr:uid="{00000000-0005-0000-0000-0000E0060000}"/>
    <cellStyle name="_Column3_DocxCEO Fcst Rev_Aggiornamento griglia 139 Genn 2011" xfId="2414" xr:uid="{00000000-0005-0000-0000-0000E1060000}"/>
    <cellStyle name="_Column3_e-Cash flow by quarter" xfId="2415" xr:uid="{00000000-0005-0000-0000-0000E2060000}"/>
    <cellStyle name="_Column3_Evoluzione npv 07-09-05" xfId="2416" xr:uid="{00000000-0005-0000-0000-0000E3060000}"/>
    <cellStyle name="_Column3_FREE CASH FLOW" xfId="2417" xr:uid="{00000000-0005-0000-0000-0000E4060000}"/>
    <cellStyle name="_Column3_FREE CASH FLOW." xfId="2418" xr:uid="{00000000-0005-0000-0000-0000E5060000}"/>
    <cellStyle name="_Column3_Grafici" xfId="2419" xr:uid="{00000000-0005-0000-0000-0000E6060000}"/>
    <cellStyle name="_Column3_Grafici Operating Q1" xfId="2420" xr:uid="{00000000-0005-0000-0000-0000E7060000}"/>
    <cellStyle name="_Column3_Griglia Prodotto New L0_26_07_10" xfId="2421" xr:uid="{00000000-0005-0000-0000-0000E8060000}"/>
    <cellStyle name="_Column3_Highlights" xfId="2422" xr:uid="{00000000-0005-0000-0000-0000E9060000}"/>
    <cellStyle name="_Column3_Ind Fin 2 QT" xfId="2423" xr:uid="{00000000-0005-0000-0000-0000EA060000}"/>
    <cellStyle name="_Column3_IndFinIT_Forecast1_04EnglVers" xfId="2424" xr:uid="{00000000-0005-0000-0000-0000EB060000}"/>
    <cellStyle name="_Column3_Iniz. Dic. 05 solo f.l.p. 05-09-06" xfId="2425" xr:uid="{00000000-0005-0000-0000-0000EC060000}"/>
    <cellStyle name="_Column3_MEMO con TABELLE" xfId="2426" xr:uid="{00000000-0005-0000-0000-0000ED060000}"/>
    <cellStyle name="_Column3_MIS 22" xfId="2427" xr:uid="{00000000-0005-0000-0000-0000EE060000}"/>
    <cellStyle name="_Column3_MIS 26" xfId="2428" xr:uid="{00000000-0005-0000-0000-0000EF060000}"/>
    <cellStyle name="_Column3_MIS2" xfId="2429" xr:uid="{00000000-0005-0000-0000-0000F0060000}"/>
    <cellStyle name="_Column3_MIS2_1" xfId="2430" xr:uid="{00000000-0005-0000-0000-0000F1060000}"/>
    <cellStyle name="_Column3_MOD  VELOCE 198 SW 05-02-08" xfId="2431" xr:uid="{00000000-0005-0000-0000-0000F2060000}"/>
    <cellStyle name="_Column3_MOD  VELOCE 198 SW 08-04-08" xfId="2432" xr:uid="{00000000-0005-0000-0000-0000F3060000}"/>
    <cellStyle name="_Column3_MOD. 159 gennaio 2007" xfId="2433" xr:uid="{00000000-0005-0000-0000-0000F4060000}"/>
    <cellStyle name="_Column3_MOD. AGG. PER GEC (C. VITA 425.000) -publ.- 14-12-05" xfId="2434" xr:uid="{00000000-0005-0000-0000-0000F5060000}"/>
    <cellStyle name="_Column3_MOD. CROMA F.L.P. 04-07-06 " xfId="2435" xr:uid="{00000000-0005-0000-0000-0000F6060000}"/>
    <cellStyle name="_Column3_MOD. CROMA PER P.O.  06-09-06" xfId="2436" xr:uid="{00000000-0005-0000-0000-0000F7060000}"/>
    <cellStyle name="_Column3_MOD. CROMA TOT.  26-07-06 " xfId="2437" xr:uid="{00000000-0005-0000-0000-0000F8060000}"/>
    <cellStyle name="_Column3_N.DELTA HPE AGG 18-07-05 l.c. 07 vol 217000 " xfId="2438" xr:uid="{00000000-0005-0000-0000-0000F9060000}"/>
    <cellStyle name="_Column3_NUOVO FORMAT enti di stato" xfId="2439" xr:uid="{00000000-0005-0000-0000-0000FA060000}"/>
    <cellStyle name="_Column3_NUOVO FORMATPANDA SPORT 26 11" xfId="2440" xr:uid="{00000000-0005-0000-0000-0000FB060000}"/>
    <cellStyle name="_Column3_On Prov Str C13" xfId="93" xr:uid="{00000000-0005-0000-0000-0000FC060000}"/>
    <cellStyle name="_Column3_On Prov Str C13 2" xfId="551" xr:uid="{00000000-0005-0000-0000-0000FD060000}"/>
    <cellStyle name="_Column3_On Prov Str C13_Aggiornamento griglia 139 Genn 2011" xfId="2441" xr:uid="{00000000-0005-0000-0000-0000FE060000}"/>
    <cellStyle name="_Column3_Operativi e Straordinari CNH" xfId="94" xr:uid="{00000000-0005-0000-0000-0000FF060000}"/>
    <cellStyle name="_Column3_Operativi e Straordinari CNH 2" xfId="552" xr:uid="{00000000-0005-0000-0000-000000070000}"/>
    <cellStyle name="_Column3_Operativi e Straordinari CNH_Aggiornamento griglia 139 Genn 2011" xfId="2442" xr:uid="{00000000-0005-0000-0000-000001070000}"/>
    <cellStyle name="_Column3_Operativi e Straordinari Iveco" xfId="95" xr:uid="{00000000-0005-0000-0000-000002070000}"/>
    <cellStyle name="_Column3_Operativi e Straordinari Iveco 2" xfId="553" xr:uid="{00000000-0005-0000-0000-000003070000}"/>
    <cellStyle name="_Column3_Operativi e Straordinari Iveco_Aggiornamento griglia 139 Genn 2011" xfId="2443" xr:uid="{00000000-0005-0000-0000-000004070000}"/>
    <cellStyle name="_Column3_p170tit-new" xfId="2444" xr:uid="{00000000-0005-0000-0000-000005070000}"/>
    <cellStyle name="_Column3_Perim 2004 e 4 T" xfId="2445" xr:uid="{00000000-0005-0000-0000-000006070000}"/>
    <cellStyle name="_Column3_Piano_Strategico_05-07_BaseBdg05_FL_Commerciale" xfId="2446" xr:uid="{00000000-0005-0000-0000-000007070000}"/>
    <cellStyle name="_Column3_Piano_Strategico_05-07_BaseBdg05_LCV" xfId="2447" xr:uid="{00000000-0005-0000-0000-000008070000}"/>
    <cellStyle name="_Column3_PianoRecupero" xfId="2448" xr:uid="{00000000-0005-0000-0000-000009070000}"/>
    <cellStyle name="_Column3_Pivot ABC" xfId="2449" xr:uid="{00000000-0005-0000-0000-00000A070000}"/>
    <cellStyle name="_Column3_PRESENTAZIONE 627.000 VOLUMI CON 1.6 BZ" xfId="2450" xr:uid="{00000000-0005-0000-0000-00000B070000}"/>
    <cellStyle name="_Column3_Presentazione(Schema)" xfId="2451" xr:uid="{00000000-0005-0000-0000-00000C070000}"/>
    <cellStyle name="_Column3_Punto Evo FGA IO" xfId="2452" xr:uid="{00000000-0005-0000-0000-00000D070000}"/>
    <cellStyle name="_Column3_ROF 03 06" xfId="96" xr:uid="{00000000-0005-0000-0000-00000E070000}"/>
    <cellStyle name="_Column3_ROF 03 06 2" xfId="554" xr:uid="{00000000-0005-0000-0000-00000F070000}"/>
    <cellStyle name="_Column3_ROF 03 06_Aggiornamento griglia 139 Genn 2011" xfId="2453" xr:uid="{00000000-0005-0000-0000-000010070000}"/>
    <cellStyle name="_Column3_Sett.non Ind.- On.Prov.Op.&amp; Straord-Ris.Part. Toro Itedi Bus Sol" xfId="97" xr:uid="{00000000-0005-0000-0000-000011070000}"/>
    <cellStyle name="_Column3_Sett.non Ind.- On.Prov.Op.&amp; Straord-Ris.Part. Toro Itedi Bus Sol 2" xfId="555" xr:uid="{00000000-0005-0000-0000-000012070000}"/>
    <cellStyle name="_Column3_Sett.non Ind.- On.Prov.Op.&amp; Straord-Ris.Part. Toro Itedi Bus Sol_Aggiornamento griglia 139 Genn 2011" xfId="2454" xr:uid="{00000000-0005-0000-0000-000013070000}"/>
    <cellStyle name="_Column3_SINTESI 159  PER INV E SVIL" xfId="2455" xr:uid="{00000000-0005-0000-0000-000014070000}"/>
    <cellStyle name="_Column3_SINTESI 159  schema 8 dic 05" xfId="2456" xr:uid="{00000000-0005-0000-0000-000015070000}"/>
    <cellStyle name="_Column3_SINTESI 159 21 SETT schema" xfId="2457" xr:uid="{00000000-0005-0000-0000-000016070000}"/>
    <cellStyle name="_Column3_SINTESI 159 7 SETT" xfId="2458" xr:uid="{00000000-0005-0000-0000-000017070000}"/>
    <cellStyle name="_Column3_SINTESI 159 7 SETT3" xfId="2459" xr:uid="{00000000-0005-0000-0000-000018070000}"/>
    <cellStyle name="_Column3_SINTESI 312 22 nov schema" xfId="2460" xr:uid="{00000000-0005-0000-0000-000019070000}"/>
    <cellStyle name="_Column3_Sintesi Confronto SW_ (2)" xfId="2461" xr:uid="{00000000-0005-0000-0000-00001A070000}"/>
    <cellStyle name="_Column3_TDB Master File" xfId="2462" xr:uid="{00000000-0005-0000-0000-00001B070000}"/>
    <cellStyle name="_Column3_Teksid Proventi Oneri full year" xfId="98" xr:uid="{00000000-0005-0000-0000-00001C070000}"/>
    <cellStyle name="_Column3_Teksid Proventi Oneri full year 2" xfId="556" xr:uid="{00000000-0005-0000-0000-00001D070000}"/>
    <cellStyle name="_Column3_Teksid Proventi Oneri full year_Aggiornamento griglia 139 Genn 2011" xfId="2463" xr:uid="{00000000-0005-0000-0000-00001E070000}"/>
    <cellStyle name="_Column3_TITOLI FUTURI BDG 07 198" xfId="2464" xr:uid="{00000000-0005-0000-0000-00001F070000}"/>
    <cellStyle name="_Column3_Titoli_Futuri_STD07TOT27_11_2007" xfId="2465" xr:uid="{00000000-0005-0000-0000-000020070000}"/>
    <cellStyle name="_Column3_trimestri bozza" xfId="2466" xr:uid="{00000000-0005-0000-0000-000021070000}"/>
    <cellStyle name="_Column3_trimestri bozza1" xfId="2467" xr:uid="{00000000-0005-0000-0000-000022070000}"/>
    <cellStyle name="_Column3_varianze Auto" xfId="2468" xr:uid="{00000000-0005-0000-0000-000023070000}"/>
    <cellStyle name="_Column3_Working Capital Grafici" xfId="2469" xr:uid="{00000000-0005-0000-0000-000024070000}"/>
    <cellStyle name="_Column3_z-Riconciliazione 2 qt. c.f. analisti" xfId="2470" xr:uid="{00000000-0005-0000-0000-000025070000}"/>
    <cellStyle name="_Column4" xfId="99" xr:uid="{00000000-0005-0000-0000-000026070000}"/>
    <cellStyle name="_Column4 2" xfId="557" xr:uid="{00000000-0005-0000-0000-000027070000}"/>
    <cellStyle name="_Column4_09-CNH Flash report-2004_DB_frz_bis" xfId="2471" xr:uid="{00000000-0005-0000-0000-000028070000}"/>
    <cellStyle name="_Column4_09-CNH Flash report-2004_DB_frz_bis 2" xfId="2472" xr:uid="{00000000-0005-0000-0000-000029070000}"/>
    <cellStyle name="_Column4_09-CNH Flash report-2004_DB_frz_bis 2 2" xfId="2473" xr:uid="{00000000-0005-0000-0000-00002A070000}"/>
    <cellStyle name="_Column4_09-CNH Flash report-2004_DB_frz_bis_2009 09-PGM TURCHIA" xfId="2474" xr:uid="{00000000-0005-0000-0000-00002B070000}"/>
    <cellStyle name="_Column4_09-CNH Flash report-2004_DB_frz_bis_2009 10-PGM TURCHIA" xfId="2475" xr:uid="{00000000-0005-0000-0000-00002C070000}"/>
    <cellStyle name="_Column4_09-CNH Flash report-2004_DB_frz_bis_Powertrain per current models - China 09" xfId="2476" xr:uid="{00000000-0005-0000-0000-00002D070000}"/>
    <cellStyle name="_Column4_09-CNH Flash report-2004_DB_frz_bis_TEMPLATE_Powertrain per current models - 31 Lug 09 (1)" xfId="2477" xr:uid="{00000000-0005-0000-0000-00002E070000}"/>
    <cellStyle name="_Column4_09-CNH Flash report-2004_DB_frz_bis_TEMPLATE_Powertrain per current models - Marocco " xfId="2478" xr:uid="{00000000-0005-0000-0000-00002F070000}"/>
    <cellStyle name="_Column4_09-CNH Flash report-2004_DB_frz_bis_TEMPLATE_Powertrain per current models - Marocco -" xfId="2479" xr:uid="{00000000-0005-0000-0000-000030070000}"/>
    <cellStyle name="_Column4_Aggiornamento griglia 139 Genn 2011" xfId="2480" xr:uid="{00000000-0005-0000-0000-000031070000}"/>
    <cellStyle name="_Column4_CF Fiat Rof5 Analisti" xfId="2481" xr:uid="{00000000-0005-0000-0000-000032070000}"/>
    <cellStyle name="_Column4_MIS2" xfId="2482" xr:uid="{00000000-0005-0000-0000-000033070000}"/>
    <cellStyle name="_Column4_MIS2 2" xfId="2483" xr:uid="{00000000-0005-0000-0000-000034070000}"/>
    <cellStyle name="_Column4_MIS2 2 2" xfId="2484" xr:uid="{00000000-0005-0000-0000-000035070000}"/>
    <cellStyle name="_Column4_MIS2_2009 09-PGM TURCHIA" xfId="2485" xr:uid="{00000000-0005-0000-0000-000036070000}"/>
    <cellStyle name="_Column4_MIS2_2009 10-PGM TURCHIA" xfId="2486" xr:uid="{00000000-0005-0000-0000-000037070000}"/>
    <cellStyle name="_Column4_MIS2_Powertrain per current models - China 09" xfId="2487" xr:uid="{00000000-0005-0000-0000-000038070000}"/>
    <cellStyle name="_Column4_MIS2_TEMPLATE_Powertrain per current models - 31 Lug 09 (1)" xfId="2488" xr:uid="{00000000-0005-0000-0000-000039070000}"/>
    <cellStyle name="_Column4_MIS2_TEMPLATE_Powertrain per current models - Marocco " xfId="2489" xr:uid="{00000000-0005-0000-0000-00003A070000}"/>
    <cellStyle name="_Column4_MIS2_TEMPLATE_Powertrain per current models - Marocco -" xfId="2490" xr:uid="{00000000-0005-0000-0000-00003B070000}"/>
    <cellStyle name="_Column4_z-Riconciliazione 2 qt. c.f. analisti" xfId="2491" xr:uid="{00000000-0005-0000-0000-00003C070000}"/>
    <cellStyle name="_Column4_z-Riconciliazione 2 qt. c.f. analisti 2" xfId="2492" xr:uid="{00000000-0005-0000-0000-00003D070000}"/>
    <cellStyle name="_Column4_z-Riconciliazione 2 qt. c.f. analisti 2 2" xfId="2493" xr:uid="{00000000-0005-0000-0000-00003E070000}"/>
    <cellStyle name="_Column4_z-Riconciliazione 2 qt. c.f. analisti_2009 09-PGM TURCHIA" xfId="2494" xr:uid="{00000000-0005-0000-0000-00003F070000}"/>
    <cellStyle name="_Column4_z-Riconciliazione 2 qt. c.f. analisti_2009 10-PGM TURCHIA" xfId="2495" xr:uid="{00000000-0005-0000-0000-000040070000}"/>
    <cellStyle name="_Column4_z-Riconciliazione 2 qt. c.f. analisti_Powertrain per current models - China 09" xfId="2496" xr:uid="{00000000-0005-0000-0000-000041070000}"/>
    <cellStyle name="_Column4_z-Riconciliazione 2 qt. c.f. analisti_TEMPLATE_Powertrain per current models - 31 Lug 09 (1)" xfId="2497" xr:uid="{00000000-0005-0000-0000-000042070000}"/>
    <cellStyle name="_Column4_z-Riconciliazione 2 qt. c.f. analisti_TEMPLATE_Powertrain per current models - Marocco " xfId="2498" xr:uid="{00000000-0005-0000-0000-000043070000}"/>
    <cellStyle name="_Column4_z-Riconciliazione 2 qt. c.f. analisti_TEMPLATE_Powertrain per current models - Marocco -" xfId="2499" xr:uid="{00000000-0005-0000-0000-000044070000}"/>
    <cellStyle name="_Column5" xfId="100" xr:uid="{00000000-0005-0000-0000-000045070000}"/>
    <cellStyle name="_Column5 2" xfId="558" xr:uid="{00000000-0005-0000-0000-000046070000}"/>
    <cellStyle name="_Column5_09-CNH Flash report-2004_DB_frz_bis" xfId="2500" xr:uid="{00000000-0005-0000-0000-000047070000}"/>
    <cellStyle name="_Column5_Aggiornamento griglia 139 Genn 2011" xfId="2501" xr:uid="{00000000-0005-0000-0000-000048070000}"/>
    <cellStyle name="_Column5_CF Fiat Rof5 Analisti" xfId="2502" xr:uid="{00000000-0005-0000-0000-000049070000}"/>
    <cellStyle name="_Column5_MIS2" xfId="2503" xr:uid="{00000000-0005-0000-0000-00004A070000}"/>
    <cellStyle name="_Column5_z-Riconciliazione 2 qt. c.f. analisti" xfId="2504" xr:uid="{00000000-0005-0000-0000-00004B070000}"/>
    <cellStyle name="_Column6" xfId="101" xr:uid="{00000000-0005-0000-0000-00004C070000}"/>
    <cellStyle name="_Column6 2" xfId="559" xr:uid="{00000000-0005-0000-0000-00004D070000}"/>
    <cellStyle name="_Column6_09-CNH Flash report-2004_DB_frz_bis" xfId="2505" xr:uid="{00000000-0005-0000-0000-00004E070000}"/>
    <cellStyle name="_Column6_Aggiornamento griglia 139 Genn 2011" xfId="2506" xr:uid="{00000000-0005-0000-0000-00004F070000}"/>
    <cellStyle name="_Column6_CF Fiat Rof5 Analisti" xfId="2507" xr:uid="{00000000-0005-0000-0000-000050070000}"/>
    <cellStyle name="_Column6_MIS2" xfId="2508" xr:uid="{00000000-0005-0000-0000-000051070000}"/>
    <cellStyle name="_Column6_z-Riconciliazione 2 qt. c.f. analisti" xfId="2509" xr:uid="{00000000-0005-0000-0000-000052070000}"/>
    <cellStyle name="_Column7" xfId="102" xr:uid="{00000000-0005-0000-0000-000053070000}"/>
    <cellStyle name="_Column7 2" xfId="2510" xr:uid="{00000000-0005-0000-0000-000054070000}"/>
    <cellStyle name="_Column7 3" xfId="560" xr:uid="{00000000-0005-0000-0000-000055070000}"/>
    <cellStyle name="_Column7_09-CNH Flash report-2004_DB_frz_bis" xfId="2511" xr:uid="{00000000-0005-0000-0000-000056070000}"/>
    <cellStyle name="_Column7_09-CNH Flash report-2004_DB_frz_bis 2" xfId="2512" xr:uid="{00000000-0005-0000-0000-000057070000}"/>
    <cellStyle name="_Column7_09-CNH Flash report-2004_DB_frz_bis_Riepilogo Status" xfId="2513" xr:uid="{00000000-0005-0000-0000-000058070000}"/>
    <cellStyle name="_Column7_09-CNH Flash report-2004_DB_frz_bis_status_pesi_636_CARGO" xfId="2514" xr:uid="{00000000-0005-0000-0000-000059070000}"/>
    <cellStyle name="_Column7_Aggiornamento griglia 139 Genn 2011" xfId="2515" xr:uid="{00000000-0005-0000-0000-00005A070000}"/>
    <cellStyle name="_Column7_Aggiornamento griglia 139 Genn 2011 2" xfId="2516" xr:uid="{00000000-0005-0000-0000-00005B070000}"/>
    <cellStyle name="_Column7_Aggiornamento griglia 139 Genn 2011_Riepilogo Status" xfId="2517" xr:uid="{00000000-0005-0000-0000-00005C070000}"/>
    <cellStyle name="_Column7_Aggiornamento griglia 139 Genn 2011_status_pesi_636_CARGO" xfId="2518" xr:uid="{00000000-0005-0000-0000-00005D070000}"/>
    <cellStyle name="_Column7_CF Fiat Rof5 Analisti" xfId="2519" xr:uid="{00000000-0005-0000-0000-00005E070000}"/>
    <cellStyle name="_Column7_CF Fiat Rof5 Analisti 2" xfId="2520" xr:uid="{00000000-0005-0000-0000-00005F070000}"/>
    <cellStyle name="_Column7_CF Fiat Rof5 Analisti_Riepilogo Status" xfId="2521" xr:uid="{00000000-0005-0000-0000-000060070000}"/>
    <cellStyle name="_Column7_CF Fiat Rof5 Analisti_status_pesi_636_CARGO" xfId="2522" xr:uid="{00000000-0005-0000-0000-000061070000}"/>
    <cellStyle name="_Column7_MIS2" xfId="2523" xr:uid="{00000000-0005-0000-0000-000062070000}"/>
    <cellStyle name="_Column7_MIS2 2" xfId="2524" xr:uid="{00000000-0005-0000-0000-000063070000}"/>
    <cellStyle name="_Column7_MIS2_Riepilogo Status" xfId="2525" xr:uid="{00000000-0005-0000-0000-000064070000}"/>
    <cellStyle name="_Column7_MIS2_status_pesi_636_CARGO" xfId="2526" xr:uid="{00000000-0005-0000-0000-000065070000}"/>
    <cellStyle name="_Column7_Riepilogo Status" xfId="2527" xr:uid="{00000000-0005-0000-0000-000066070000}"/>
    <cellStyle name="_Column7_status_pesi_636_CARGO" xfId="2528" xr:uid="{00000000-0005-0000-0000-000067070000}"/>
    <cellStyle name="_Column7_z-Riconciliazione 2 qt. c.f. analisti" xfId="2529" xr:uid="{00000000-0005-0000-0000-000068070000}"/>
    <cellStyle name="_Column7_z-Riconciliazione 2 qt. c.f. analisti 2" xfId="2530" xr:uid="{00000000-0005-0000-0000-000069070000}"/>
    <cellStyle name="_Column7_z-Riconciliazione 2 qt. c.f. analisti_Riepilogo Status" xfId="2531" xr:uid="{00000000-0005-0000-0000-00006A070000}"/>
    <cellStyle name="_Column7_z-Riconciliazione 2 qt. c.f. analisti_status_pesi_636_CARGO" xfId="2532" xr:uid="{00000000-0005-0000-0000-00006B070000}"/>
    <cellStyle name="_Data" xfId="103" xr:uid="{00000000-0005-0000-0000-00006C070000}"/>
    <cellStyle name="_Data 2" xfId="2533" xr:uid="{00000000-0005-0000-0000-00006D070000}"/>
    <cellStyle name="_Data_00 File" xfId="2534" xr:uid="{00000000-0005-0000-0000-00006E070000}"/>
    <cellStyle name="_Data_00 File 2" xfId="2535" xr:uid="{00000000-0005-0000-0000-00006F070000}"/>
    <cellStyle name="_Data_00 File_Riepilogo Status" xfId="2536" xr:uid="{00000000-0005-0000-0000-000070070000}"/>
    <cellStyle name="_Data_00 File_status_pesi_636_CARGO" xfId="2537" xr:uid="{00000000-0005-0000-0000-000071070000}"/>
    <cellStyle name="_Data_01 Operativi e Straordinari vs Bdg &amp; LY SSD Auto" xfId="104" xr:uid="{00000000-0005-0000-0000-000072070000}"/>
    <cellStyle name="_Data_01 Operativi e Straordinari vs Bdg &amp; LY SSD Auto 2" xfId="2538" xr:uid="{00000000-0005-0000-0000-000073070000}"/>
    <cellStyle name="_Data_01 Operativi e Straordinari vs Bdg &amp; LY SSD Auto_250 PRODUCT CARD CENTRAL AIR OUTLET_REV01_2011-0429" xfId="2539" xr:uid="{00000000-0005-0000-0000-000074070000}"/>
    <cellStyle name="_Data_01 Operativi e Straordinari vs Bdg &amp; LY SSD Auto_Riepilogo Status" xfId="2540" xr:uid="{00000000-0005-0000-0000-000075070000}"/>
    <cellStyle name="_Data_01 Operativi e Straordinari vs Bdg &amp; LY SSD Auto_status_pesi_636_CARGO" xfId="2541" xr:uid="{00000000-0005-0000-0000-000076070000}"/>
    <cellStyle name="_Data_02 CFR" xfId="105" xr:uid="{00000000-0005-0000-0000-000077070000}"/>
    <cellStyle name="_Data_02 CFR 2" xfId="2542" xr:uid="{00000000-0005-0000-0000-000078070000}"/>
    <cellStyle name="_Data_02 CFR Frozen" xfId="2543" xr:uid="{00000000-0005-0000-0000-000079070000}"/>
    <cellStyle name="_Data_02 CFR Frozen 2" xfId="2544" xr:uid="{00000000-0005-0000-0000-00007A070000}"/>
    <cellStyle name="_Data_02 CFR Frozen_Riepilogo Status" xfId="2545" xr:uid="{00000000-0005-0000-0000-00007B070000}"/>
    <cellStyle name="_Data_02 CFR Frozen_status_pesi_636_CARGO" xfId="2546" xr:uid="{00000000-0005-0000-0000-00007C070000}"/>
    <cellStyle name="_Data_02 CFR_250 PRODUCT CARD CENTRAL AIR OUTLET_REV01_2011-0429" xfId="2547" xr:uid="{00000000-0005-0000-0000-00007D070000}"/>
    <cellStyle name="_Data_02 CFR_Riepilogo Status" xfId="2548" xr:uid="{00000000-0005-0000-0000-00007E070000}"/>
    <cellStyle name="_Data_02 CFR_status_pesi_636_CARGO" xfId="2549" xr:uid="{00000000-0005-0000-0000-00007F070000}"/>
    <cellStyle name="_Data_02 Linea Memo Bdgt 04" xfId="2550" xr:uid="{00000000-0005-0000-0000-000080070000}"/>
    <cellStyle name="_Data_02 Linea Memo Bdgt 04 2" xfId="2551" xr:uid="{00000000-0005-0000-0000-000081070000}"/>
    <cellStyle name="_Data_02 Linea Memo Bdgt 04_Riepilogo Status" xfId="2552" xr:uid="{00000000-0005-0000-0000-000082070000}"/>
    <cellStyle name="_Data_02 Linea Memo Bdgt 04_status_pesi_636_CARGO" xfId="2553" xr:uid="{00000000-0005-0000-0000-000083070000}"/>
    <cellStyle name="_Data_02 Sintesi" xfId="2554" xr:uid="{00000000-0005-0000-0000-000084070000}"/>
    <cellStyle name="_Data_02 Sintesi 2" xfId="2555" xr:uid="{00000000-0005-0000-0000-000085070000}"/>
    <cellStyle name="_Data_02 Sintesi_Riepilogo Status" xfId="2556" xr:uid="{00000000-0005-0000-0000-000086070000}"/>
    <cellStyle name="_Data_02 Sintesi_status_pesi_636_CARGO" xfId="2557" xr:uid="{00000000-0005-0000-0000-000087070000}"/>
    <cellStyle name="_Data_020715_Analisi x Linea (Aggregati)" xfId="2558" xr:uid="{00000000-0005-0000-0000-000088070000}"/>
    <cellStyle name="_Data_020715_Analisi x Linea (Aggregati)_250 PRODUCT CARD CENTRAL AIR OUTLET_REV01_2011-0429" xfId="2559" xr:uid="{00000000-0005-0000-0000-000089070000}"/>
    <cellStyle name="_Data_020715_Analisi x Linea (Aggregati)_TEMPLATE_Powertrain per current models - 31 Lug 09 (1)" xfId="2560" xr:uid="{00000000-0005-0000-0000-00008A070000}"/>
    <cellStyle name="_Data_03 Actl CE SP CFL" xfId="2561" xr:uid="{00000000-0005-0000-0000-00008B070000}"/>
    <cellStyle name="_Data_03 Actl CE SP CFL 2" xfId="2562" xr:uid="{00000000-0005-0000-0000-00008C070000}"/>
    <cellStyle name="_Data_03 Actl CE SP CFL_Riepilogo Status" xfId="2563" xr:uid="{00000000-0005-0000-0000-00008D070000}"/>
    <cellStyle name="_Data_03 Actl CE SP CFL_status_pesi_636_CARGO" xfId="2564" xr:uid="{00000000-0005-0000-0000-00008E070000}"/>
    <cellStyle name="_Data_03 Bdgt" xfId="2565" xr:uid="{00000000-0005-0000-0000-00008F070000}"/>
    <cellStyle name="_Data_03 Bdgt 2" xfId="2566" xr:uid="{00000000-0005-0000-0000-000090070000}"/>
    <cellStyle name="_Data_03 Bdgt_Riepilogo Status" xfId="2567" xr:uid="{00000000-0005-0000-0000-000091070000}"/>
    <cellStyle name="_Data_03 Bdgt_status_pesi_636_CARGO" xfId="2568" xr:uid="{00000000-0005-0000-0000-000092070000}"/>
    <cellStyle name="_Data_03 C 13 040217" xfId="2569" xr:uid="{00000000-0005-0000-0000-000093070000}"/>
    <cellStyle name="_Data_03 C 13 040217_250 PRODUCT CARD CENTRAL AIR OUTLET_REV01_2011-0429" xfId="2570" xr:uid="{00000000-0005-0000-0000-000094070000}"/>
    <cellStyle name="_Data_03 C 13 040217_TEMPLATE_Powertrain per current models - 31 Lug 09 (1)" xfId="2571" xr:uid="{00000000-0005-0000-0000-000095070000}"/>
    <cellStyle name="_Data_03 CE SP CFL" xfId="2572" xr:uid="{00000000-0005-0000-0000-000096070000}"/>
    <cellStyle name="_Data_03 CE SP CFL 2" xfId="2573" xr:uid="{00000000-0005-0000-0000-000097070000}"/>
    <cellStyle name="_Data_03 CE SP CFL_Riepilogo Status" xfId="2574" xr:uid="{00000000-0005-0000-0000-000098070000}"/>
    <cellStyle name="_Data_03 CE SP CFL_status_pesi_636_CARGO" xfId="2575" xr:uid="{00000000-0005-0000-0000-000099070000}"/>
    <cellStyle name="_Data_03 CFR Old New" xfId="2576" xr:uid="{00000000-0005-0000-0000-00009A070000}"/>
    <cellStyle name="_Data_03 CFR Old New 2" xfId="2577" xr:uid="{00000000-0005-0000-0000-00009B070000}"/>
    <cellStyle name="_Data_03 CFR Old New_Riepilogo Status" xfId="2578" xr:uid="{00000000-0005-0000-0000-00009C070000}"/>
    <cellStyle name="_Data_03 CFR Old New_status_pesi_636_CARGO" xfId="2579" xr:uid="{00000000-0005-0000-0000-00009D070000}"/>
    <cellStyle name="_Data_03 Linea Actl" xfId="2580" xr:uid="{00000000-0005-0000-0000-00009E070000}"/>
    <cellStyle name="_Data_03 Linea Actl 2" xfId="2581" xr:uid="{00000000-0005-0000-0000-00009F070000}"/>
    <cellStyle name="_Data_03 Linea Actl_Riepilogo Status" xfId="2582" xr:uid="{00000000-0005-0000-0000-0000A0070000}"/>
    <cellStyle name="_Data_03 Linea Actl_status_pesi_636_CARGO" xfId="2583" xr:uid="{00000000-0005-0000-0000-0000A1070000}"/>
    <cellStyle name="_Data_03 Memo fcst" xfId="2584" xr:uid="{00000000-0005-0000-0000-0000A2070000}"/>
    <cellStyle name="_Data_03 Memo fcst_250 PRODUCT CARD CENTRAL AIR OUTLET_REV01_2011-0429" xfId="2585" xr:uid="{00000000-0005-0000-0000-0000A3070000}"/>
    <cellStyle name="_Data_03 Memo fcst_TEMPLATE_Powertrain per current models - 31 Lug 09 (1)" xfId="2586" xr:uid="{00000000-0005-0000-0000-0000A4070000}"/>
    <cellStyle name="_Data_03 Sintesi New Plan" xfId="2587" xr:uid="{00000000-0005-0000-0000-0000A5070000}"/>
    <cellStyle name="_Data_03 Sintesi New Plan 2" xfId="2588" xr:uid="{00000000-0005-0000-0000-0000A6070000}"/>
    <cellStyle name="_Data_03 Sintesi New Plan per Budget" xfId="2589" xr:uid="{00000000-0005-0000-0000-0000A7070000}"/>
    <cellStyle name="_Data_03 Sintesi New Plan per Budget 2" xfId="2590" xr:uid="{00000000-0005-0000-0000-0000A8070000}"/>
    <cellStyle name="_Data_03 Sintesi New Plan per Budget_Riepilogo Status" xfId="2591" xr:uid="{00000000-0005-0000-0000-0000A9070000}"/>
    <cellStyle name="_Data_03 Sintesi New Plan per Budget_status_pesi_636_CARGO" xfId="2592" xr:uid="{00000000-0005-0000-0000-0000AA070000}"/>
    <cellStyle name="_Data_03 Sintesi New Plan_Riepilogo Status" xfId="2593" xr:uid="{00000000-0005-0000-0000-0000AB070000}"/>
    <cellStyle name="_Data_03 Sintesi New Plan_status_pesi_636_CARGO" xfId="2594" xr:uid="{00000000-0005-0000-0000-0000AC070000}"/>
    <cellStyle name="_Data_03 Trimestralizzato" xfId="2595" xr:uid="{00000000-0005-0000-0000-0000AD070000}"/>
    <cellStyle name="_Data_03 Trimestralizzato 2" xfId="2596" xr:uid="{00000000-0005-0000-0000-0000AE070000}"/>
    <cellStyle name="_Data_03 Trimestralizzato_Riepilogo Status" xfId="2597" xr:uid="{00000000-0005-0000-0000-0000AF070000}"/>
    <cellStyle name="_Data_03 Trimestralizzato_status_pesi_636_CARGO" xfId="2598" xr:uid="{00000000-0005-0000-0000-0000B0070000}"/>
    <cellStyle name="_Data_03_CFR Base-Best_4" xfId="2599" xr:uid="{00000000-0005-0000-0000-0000B1070000}"/>
    <cellStyle name="_Data_03_CFR Base-Best_4 2" xfId="2600" xr:uid="{00000000-0005-0000-0000-0000B2070000}"/>
    <cellStyle name="_Data_03_CFR Base-Best_4_Riepilogo Status" xfId="2601" xr:uid="{00000000-0005-0000-0000-0000B3070000}"/>
    <cellStyle name="_Data_03_CFR Base-Best_4_status_pesi_636_CARGO" xfId="2602" xr:uid="{00000000-0005-0000-0000-0000B4070000}"/>
    <cellStyle name="_Data_03_IndFin Bdg 04" xfId="2603" xr:uid="{00000000-0005-0000-0000-0000B5070000}"/>
    <cellStyle name="_Data_03_IndFin Bdg 04_250 PRODUCT CARD CENTRAL AIR OUTLET_REV01_2011-0429" xfId="2604" xr:uid="{00000000-0005-0000-0000-0000B6070000}"/>
    <cellStyle name="_Data_03_IndFin Bdg 04_TEMPLATE_Powertrain per current models - 31 Lug 09 (1)" xfId="2605" xr:uid="{00000000-0005-0000-0000-0000B7070000}"/>
    <cellStyle name="_Data_03-02-12 Cash Flow Q4  Year end GPS" xfId="2606" xr:uid="{00000000-0005-0000-0000-0000B8070000}"/>
    <cellStyle name="_Data_03-02-12 Cash Flow Q4  Year end GPS_250 PRODUCT CARD CENTRAL AIR OUTLET_REV01_2011-0429" xfId="2607" xr:uid="{00000000-0005-0000-0000-0000B9070000}"/>
    <cellStyle name="_Data_03-02-12 Cash Flow Q4  Year end GPS_TEMPLATE_Powertrain per current models - 31 Lug 09 (1)" xfId="2608" xr:uid="{00000000-0005-0000-0000-0000BA070000}"/>
    <cellStyle name="_Data_030321_CE-SPA-CF Fcst 6+6_Mens-Trim_2" xfId="106" xr:uid="{00000000-0005-0000-0000-0000BB070000}"/>
    <cellStyle name="_Data_030321_CE-SPA-CF Fcst 6+6_Mens-Trim_2_250 PRODUCT CARD CENTRAL AIR OUTLET_REV01_2011-0429" xfId="2609" xr:uid="{00000000-0005-0000-0000-0000BC070000}"/>
    <cellStyle name="_Data_030321_CE-SPA-CF Fcst 6+6_Mens-Trim_2_Aggiornamento griglia 139 Genn 2011" xfId="2610" xr:uid="{00000000-0005-0000-0000-0000BD070000}"/>
    <cellStyle name="_Data_030321_CE-SPA-CF Fcst 6+6_Mens-Trim_2_Sk prodotto bocchette lat 250 OK" xfId="2611" xr:uid="{00000000-0005-0000-0000-0000BE070000}"/>
    <cellStyle name="_Data_030321_CE-SPA-CF Fcst 6+6_Mens-Trim_2_TEMPLATE_Powertrain per current models - 31 Lug 09 (1)" xfId="2612" xr:uid="{00000000-0005-0000-0000-0000BF070000}"/>
    <cellStyle name="_Data_030527_Piano di Rilancio" xfId="2613" xr:uid="{00000000-0005-0000-0000-0000C0070000}"/>
    <cellStyle name="_Data_030527_Piano di Rilancio_250 PRODUCT CARD CENTRAL AIR OUTLET_REV01_2011-0429" xfId="2614" xr:uid="{00000000-0005-0000-0000-0000C1070000}"/>
    <cellStyle name="_Data_030527_Piano di Rilancio_TEMPLATE_Powertrain per current models - 31 Lug 09 (1)" xfId="2615" xr:uid="{00000000-0005-0000-0000-0000C2070000}"/>
    <cellStyle name="_Data_031014_DB OPStr" xfId="2616" xr:uid="{00000000-0005-0000-0000-0000C3070000}"/>
    <cellStyle name="_Data_031014_DB OPStr_250 PRODUCT CARD CENTRAL AIR OUTLET_REV01_2011-0429" xfId="2617" xr:uid="{00000000-0005-0000-0000-0000C4070000}"/>
    <cellStyle name="_Data_031014_DB OPStr_TEMPLATE_Powertrain per current models - 31 Lug 09 (1)" xfId="2618" xr:uid="{00000000-0005-0000-0000-0000C5070000}"/>
    <cellStyle name="_Data_031121_analisi trim bdg04" xfId="2619" xr:uid="{00000000-0005-0000-0000-0000C6070000}"/>
    <cellStyle name="_Data_031121_analisi trim bdg04_250 PRODUCT CARD CENTRAL AIR OUTLET_REV01_2011-0429" xfId="2620" xr:uid="{00000000-0005-0000-0000-0000C7070000}"/>
    <cellStyle name="_Data_031121_analisi trim bdg04_TEMPLATE_Powertrain per current models - 31 Lug 09 (1)" xfId="2621" xr:uid="{00000000-0005-0000-0000-0000C8070000}"/>
    <cellStyle name="_Data_031212_DB OPS" xfId="2622" xr:uid="{00000000-0005-0000-0000-0000C9070000}"/>
    <cellStyle name="_Data_031212_DB OPS_250 PRODUCT CARD CENTRAL AIR OUTLET_REV01_2011-0429" xfId="2623" xr:uid="{00000000-0005-0000-0000-0000CA070000}"/>
    <cellStyle name="_Data_031212_DB OPS_TEMPLATE_Powertrain per current models - 31 Lug 09 (1)" xfId="2624" xr:uid="{00000000-0005-0000-0000-0000CB070000}"/>
    <cellStyle name="_Data_031222_DB OPS" xfId="2625" xr:uid="{00000000-0005-0000-0000-0000CC070000}"/>
    <cellStyle name="_Data_031222_DB OPS_250 PRODUCT CARD CENTRAL AIR OUTLET_REV01_2011-0429" xfId="2626" xr:uid="{00000000-0005-0000-0000-0000CD070000}"/>
    <cellStyle name="_Data_031222_DB OPS_TEMPLATE_Powertrain per current models - 31 Lug 09 (1)" xfId="2627" xr:uid="{00000000-0005-0000-0000-0000CE070000}"/>
    <cellStyle name="_Data_04 Bdgt per CDA 19 01  File 2" xfId="2628" xr:uid="{00000000-0005-0000-0000-0000CF070000}"/>
    <cellStyle name="_Data_04 Bdgt per CDA 19 01  File 2 2" xfId="2629" xr:uid="{00000000-0005-0000-0000-0000D0070000}"/>
    <cellStyle name="_Data_04 Bdgt per CDA 19 01  File 2_Riepilogo Status" xfId="2630" xr:uid="{00000000-0005-0000-0000-0000D1070000}"/>
    <cellStyle name="_Data_04 Bdgt per CDA 19 01  File 2_status_pesi_636_CARGO" xfId="2631" xr:uid="{00000000-0005-0000-0000-0000D2070000}"/>
    <cellStyle name="_Data_04 Bdgt per CDA 19 01 s c" xfId="2632" xr:uid="{00000000-0005-0000-0000-0000D3070000}"/>
    <cellStyle name="_Data_04 Bdgt per CDA 19 01 s c 2" xfId="2633" xr:uid="{00000000-0005-0000-0000-0000D4070000}"/>
    <cellStyle name="_Data_04 Bdgt per CDA 19 01 s c_Riepilogo Status" xfId="2634" xr:uid="{00000000-0005-0000-0000-0000D5070000}"/>
    <cellStyle name="_Data_04 Bdgt per CDA 19 01 s c_status_pesi_636_CARGO" xfId="2635" xr:uid="{00000000-0005-0000-0000-0000D6070000}"/>
    <cellStyle name="_Data_04 CFR2_MeseProgr." xfId="107" xr:uid="{00000000-0005-0000-0000-0000D7070000}"/>
    <cellStyle name="_Data_04 CFR2_MeseProgr. 2" xfId="2636" xr:uid="{00000000-0005-0000-0000-0000D8070000}"/>
    <cellStyle name="_Data_04 CFR2_MeseProgr._250 PRODUCT CARD CENTRAL AIR OUTLET_REV01_2011-0429" xfId="2637" xr:uid="{00000000-0005-0000-0000-0000D9070000}"/>
    <cellStyle name="_Data_04 CFR2_MeseProgr._Riepilogo Status" xfId="2638" xr:uid="{00000000-0005-0000-0000-0000DA070000}"/>
    <cellStyle name="_Data_04 CFR2_MeseProgr._status_pesi_636_CARGO" xfId="2639" xr:uid="{00000000-0005-0000-0000-0000DB070000}"/>
    <cellStyle name="_Data_04 OPSt 02 07" xfId="2640" xr:uid="{00000000-0005-0000-0000-0000DC070000}"/>
    <cellStyle name="_Data_04 OPSt 02 07_250 PRODUCT CARD CENTRAL AIR OUTLET_REV01_2011-0429" xfId="2641" xr:uid="{00000000-0005-0000-0000-0000DD070000}"/>
    <cellStyle name="_Data_04 OPSt 02 07_TEMPLATE_Powertrain per current models - 31 Lug 09 (1)" xfId="2642" xr:uid="{00000000-0005-0000-0000-0000DE070000}"/>
    <cellStyle name="_Data_05 bdg ridotto" xfId="2643" xr:uid="{00000000-0005-0000-0000-0000DF070000}"/>
    <cellStyle name="_Data_05 bdg ridotto_250 PRODUCT CARD CENTRAL AIR OUTLET_REV01_2011-0429" xfId="2644" xr:uid="{00000000-0005-0000-0000-0000E0070000}"/>
    <cellStyle name="_Data_05 bdg ridotto_TEMPLATE_Powertrain per current models - 31 Lug 09 (1)" xfId="2645" xr:uid="{00000000-0005-0000-0000-0000E1070000}"/>
    <cellStyle name="_Data_05 Bdgt per CDA 19 01" xfId="2646" xr:uid="{00000000-0005-0000-0000-0000E2070000}"/>
    <cellStyle name="_Data_05 Bdgt per CDA 19 01 2" xfId="2647" xr:uid="{00000000-0005-0000-0000-0000E3070000}"/>
    <cellStyle name="_Data_05 Bdgt per CDA 19 01_Riepilogo Status" xfId="2648" xr:uid="{00000000-0005-0000-0000-0000E4070000}"/>
    <cellStyle name="_Data_05 Bdgt per CDA 19 01_status_pesi_636_CARGO" xfId="2649" xr:uid="{00000000-0005-0000-0000-0000E5070000}"/>
    <cellStyle name="_Data_05 CFR 1" xfId="2650" xr:uid="{00000000-0005-0000-0000-0000E6070000}"/>
    <cellStyle name="_Data_05 CFR 1 2" xfId="2651" xr:uid="{00000000-0005-0000-0000-0000E7070000}"/>
    <cellStyle name="_Data_05 CFR 1 Frozen" xfId="2652" xr:uid="{00000000-0005-0000-0000-0000E8070000}"/>
    <cellStyle name="_Data_05 CFR 1 Frozen 2" xfId="2653" xr:uid="{00000000-0005-0000-0000-0000E9070000}"/>
    <cellStyle name="_Data_05 CFR 1 Frozen_Riepilogo Status" xfId="2654" xr:uid="{00000000-0005-0000-0000-0000EA070000}"/>
    <cellStyle name="_Data_05 CFR 1 Frozen_status_pesi_636_CARGO" xfId="2655" xr:uid="{00000000-0005-0000-0000-0000EB070000}"/>
    <cellStyle name="_Data_05 CFR 1_Riepilogo Status" xfId="2656" xr:uid="{00000000-0005-0000-0000-0000EC070000}"/>
    <cellStyle name="_Data_05 CFR 1_status_pesi_636_CARGO" xfId="2657" xr:uid="{00000000-0005-0000-0000-0000ED070000}"/>
    <cellStyle name="_Data_05 Linea ROF" xfId="2658" xr:uid="{00000000-0005-0000-0000-0000EE070000}"/>
    <cellStyle name="_Data_05 Linea ROF_250 PRODUCT CARD CENTRAL AIR OUTLET_REV01_2011-0429" xfId="2659" xr:uid="{00000000-0005-0000-0000-0000EF070000}"/>
    <cellStyle name="_Data_05 Linea ROF_TEMPLATE_Powertrain per current models - 31 Lug 09 (1)" xfId="2660" xr:uid="{00000000-0005-0000-0000-0000F0070000}"/>
    <cellStyle name="_Data_06 Marelli Proventi Oneri full year" xfId="108" xr:uid="{00000000-0005-0000-0000-0000F1070000}"/>
    <cellStyle name="_Data_06 Marelli Proventi Oneri full year 2" xfId="2661" xr:uid="{00000000-0005-0000-0000-0000F2070000}"/>
    <cellStyle name="_Data_06 Marelli Proventi Oneri full year_250 PRODUCT CARD CENTRAL AIR OUTLET_REV01_2011-0429" xfId="2662" xr:uid="{00000000-0005-0000-0000-0000F3070000}"/>
    <cellStyle name="_Data_06 Marelli Proventi Oneri full year_Riepilogo Status" xfId="2663" xr:uid="{00000000-0005-0000-0000-0000F4070000}"/>
    <cellStyle name="_Data_06 Marelli Proventi Oneri full year_status_pesi_636_CARGO" xfId="2664" xr:uid="{00000000-0005-0000-0000-0000F5070000}"/>
    <cellStyle name="_Data_06_DBOPS_Actl_C13" xfId="2665" xr:uid="{00000000-0005-0000-0000-0000F6070000}"/>
    <cellStyle name="_Data_06_DBOPS_Actl_C13_250 PRODUCT CARD CENTRAL AIR OUTLET_REV01_2011-0429" xfId="2666" xr:uid="{00000000-0005-0000-0000-0000F7070000}"/>
    <cellStyle name="_Data_06_DBOPS_Actl_C13_TEMPLATE_Powertrain per current models - 31 Lug 09 (1)" xfId="2667" xr:uid="{00000000-0005-0000-0000-0000F8070000}"/>
    <cellStyle name="_Data_08 Cambi" xfId="2668" xr:uid="{00000000-0005-0000-0000-0000F9070000}"/>
    <cellStyle name="_Data_08 Cambi 2" xfId="2669" xr:uid="{00000000-0005-0000-0000-0000FA070000}"/>
    <cellStyle name="_Data_08 Cambi_Riepilogo Status" xfId="2670" xr:uid="{00000000-0005-0000-0000-0000FB070000}"/>
    <cellStyle name="_Data_08 Cambi_status_pesi_636_CARGO" xfId="2671" xr:uid="{00000000-0005-0000-0000-0000FC070000}"/>
    <cellStyle name="_Data_08 Memo 9 + 3" xfId="2672" xr:uid="{00000000-0005-0000-0000-0000FD070000}"/>
    <cellStyle name="_Data_08 Memo 9 + 3_250 PRODUCT CARD CENTRAL AIR OUTLET_REV01_2011-0429" xfId="2673" xr:uid="{00000000-0005-0000-0000-0000FE070000}"/>
    <cellStyle name="_Data_08 Memo 9 + 3_TEMPLATE_Powertrain per current models - 31 Lug 09 (1)" xfId="2674" xr:uid="{00000000-0005-0000-0000-0000FF070000}"/>
    <cellStyle name="_Data_08 Memo ROF Last" xfId="2675" xr:uid="{00000000-0005-0000-0000-000000080000}"/>
    <cellStyle name="_Data_08 Memo ROF Last_250 PRODUCT CARD CENTRAL AIR OUTLET_REV01_2011-0429" xfId="2676" xr:uid="{00000000-0005-0000-0000-000001080000}"/>
    <cellStyle name="_Data_08 Memo ROF Last_TEMPLATE_Powertrain per current models - 31 Lug 09 (1)" xfId="2677" xr:uid="{00000000-0005-0000-0000-000002080000}"/>
    <cellStyle name="_Data_08 Settori Settembre" xfId="2678" xr:uid="{00000000-0005-0000-0000-000003080000}"/>
    <cellStyle name="_Data_08 Settori Settembre_250 PRODUCT CARD CENTRAL AIR OUTLET_REV01_2011-0429" xfId="2679" xr:uid="{00000000-0005-0000-0000-000004080000}"/>
    <cellStyle name="_Data_08 Settori Settembre_TEMPLATE_Powertrain per current models - 31 Lug 09 (1)" xfId="2680" xr:uid="{00000000-0005-0000-0000-000005080000}"/>
    <cellStyle name="_Data_09 Actl CE SP CFL" xfId="2681" xr:uid="{00000000-0005-0000-0000-000006080000}"/>
    <cellStyle name="_Data_09 Actl CE SP CFL 2" xfId="2682" xr:uid="{00000000-0005-0000-0000-000007080000}"/>
    <cellStyle name="_Data_09 Actl CE SP CFL_Riepilogo Status" xfId="2683" xr:uid="{00000000-0005-0000-0000-000008080000}"/>
    <cellStyle name="_Data_09 Actl CE SP CFL_status_pesi_636_CARGO" xfId="2684" xr:uid="{00000000-0005-0000-0000-000009080000}"/>
    <cellStyle name="_Data_09-CNH Flash report-2004_DB_frz_bis" xfId="2685" xr:uid="{00000000-0005-0000-0000-00000A080000}"/>
    <cellStyle name="_Data_09-CNH Flash report-2004_DB_frz_bis 2" xfId="2686" xr:uid="{00000000-0005-0000-0000-00000B080000}"/>
    <cellStyle name="_Data_09-CNH Flash report-2004_DB_frz_bis_Riepilogo Status" xfId="2687" xr:uid="{00000000-0005-0000-0000-00000C080000}"/>
    <cellStyle name="_Data_09-CNH Flash report-2004_DB_frz_bis_status_pesi_636_CARGO" xfId="2688" xr:uid="{00000000-0005-0000-0000-00000D080000}"/>
    <cellStyle name="_Data_09-CNH Flash report-2004_DB_frz_bis_TEMPLATE_Powertrain per current models - 31 Lug 09 (1)" xfId="2689" xr:uid="{00000000-0005-0000-0000-00000E080000}"/>
    <cellStyle name="_Data_09-CNH Flash report-2004_DB_frz_bis_TEMPLATE_Powertrain per current models - 31 Lug 09 (1) 2" xfId="2690" xr:uid="{00000000-0005-0000-0000-00000F080000}"/>
    <cellStyle name="_Data_09-CNH Flash report-2004_DB_frz_bis_TEMPLATE_Powertrain per current models - 31 Lug 09 (1)_Riepilogo Status" xfId="2691" xr:uid="{00000000-0005-0000-0000-000010080000}"/>
    <cellStyle name="_Data_09-CNH Flash report-2004_DB_frz_bis_TEMPLATE_Powertrain per current models - 31 Lug 09 (1)_status_pesi_636_CARGO" xfId="2692" xr:uid="{00000000-0005-0000-0000-000011080000}"/>
    <cellStyle name="_Data_10 Summary" xfId="109" xr:uid="{00000000-0005-0000-0000-000012080000}"/>
    <cellStyle name="_Data_10 Summary 2" xfId="2693" xr:uid="{00000000-0005-0000-0000-000013080000}"/>
    <cellStyle name="_Data_10 Summary_250 PRODUCT CARD CENTRAL AIR OUTLET_REV01_2011-0429" xfId="2694" xr:uid="{00000000-0005-0000-0000-000014080000}"/>
    <cellStyle name="_Data_10 Summary_Riepilogo Status" xfId="2695" xr:uid="{00000000-0005-0000-0000-000015080000}"/>
    <cellStyle name="_Data_10 Summary_status_pesi_636_CARGO" xfId="2696" xr:uid="{00000000-0005-0000-0000-000016080000}"/>
    <cellStyle name="_Data_13 Margini di Miglior.FERRARI" xfId="110" xr:uid="{00000000-0005-0000-0000-000017080000}"/>
    <cellStyle name="_Data_13 Margini di Miglior.FERRARI 2" xfId="2697" xr:uid="{00000000-0005-0000-0000-000018080000}"/>
    <cellStyle name="_Data_13 Margini di Miglior.FERRARI_250 PRODUCT CARD CENTRAL AIR OUTLET_REV01_2011-0429" xfId="2698" xr:uid="{00000000-0005-0000-0000-000019080000}"/>
    <cellStyle name="_Data_13 Margini di Miglior.FERRARI_Riepilogo Status" xfId="2699" xr:uid="{00000000-0005-0000-0000-00001A080000}"/>
    <cellStyle name="_Data_13 Margini di Miglior.FERRARI_status_pesi_636_CARGO" xfId="2700" xr:uid="{00000000-0005-0000-0000-00001B080000}"/>
    <cellStyle name="_Data_13 Margini di Miglior.MARELLI" xfId="111" xr:uid="{00000000-0005-0000-0000-00001C080000}"/>
    <cellStyle name="_Data_13 Margini di Miglior.MARELLI 2" xfId="2701" xr:uid="{00000000-0005-0000-0000-00001D080000}"/>
    <cellStyle name="_Data_13 Margini di Miglior.MARELLI_250 PRODUCT CARD CENTRAL AIR OUTLET_REV01_2011-0429" xfId="2702" xr:uid="{00000000-0005-0000-0000-00001E080000}"/>
    <cellStyle name="_Data_13 Margini di Miglior.MARELLI_Riepilogo Status" xfId="2703" xr:uid="{00000000-0005-0000-0000-00001F080000}"/>
    <cellStyle name="_Data_13 Margini di Miglior.MARELLI_status_pesi_636_CARGO" xfId="2704" xr:uid="{00000000-0005-0000-0000-000020080000}"/>
    <cellStyle name="_Data_199 van presentazione 1 04 06" xfId="2705" xr:uid="{00000000-0005-0000-0000-000021080000}"/>
    <cellStyle name="_Data_199 van presentazione 1 04 06 2" xfId="2706" xr:uid="{00000000-0005-0000-0000-000022080000}"/>
    <cellStyle name="_Data_199 van presentazione 1 04 06_Riepilogo Status" xfId="2707" xr:uid="{00000000-0005-0000-0000-000023080000}"/>
    <cellStyle name="_Data_199 van presentazione 1 04 06_status_pesi_636_CARGO" xfId="2708" xr:uid="{00000000-0005-0000-0000-000024080000}"/>
    <cellStyle name="_Data_24-02-12 Cash Flow Q4 &amp; Year end GPS" xfId="2709" xr:uid="{00000000-0005-0000-0000-000025080000}"/>
    <cellStyle name="_Data_24-02-12 Cash Flow Q4 &amp; Year end GPS_250 PRODUCT CARD CENTRAL AIR OUTLET_REV01_2011-0429" xfId="2710" xr:uid="{00000000-0005-0000-0000-000026080000}"/>
    <cellStyle name="_Data_24-02-12 Cash Flow Q4 &amp; Year end GPS_TEMPLATE_Powertrain per current models - 31 Lug 09 (1)" xfId="2711" xr:uid="{00000000-0005-0000-0000-000027080000}"/>
    <cellStyle name="_Data_250 PRODUCT CARD CENTRAL AIR OUTLET_REV01_2011-0429" xfId="2712" xr:uid="{00000000-0005-0000-0000-000028080000}"/>
    <cellStyle name="_Data_330 Mercati di commercializzazione 100121" xfId="2713" xr:uid="{00000000-0005-0000-0000-000029080000}"/>
    <cellStyle name="_Data_330_GRIGLIA_MOTORE_09_09_2010" xfId="2714" xr:uid="{00000000-0005-0000-0000-00002A080000}"/>
    <cellStyle name="_Data_940 627.000 volumi  1.6 BZ 7,5%" xfId="2715" xr:uid="{00000000-0005-0000-0000-00002B080000}"/>
    <cellStyle name="_Data_Abbin_T.T._2007_V99_Luglio_con_File_Filna_con formule" xfId="2716" xr:uid="{00000000-0005-0000-0000-00002C080000}"/>
    <cellStyle name="_Data_a-D PFN 31-12-2003 vs. 31-12-02" xfId="2717" xr:uid="{00000000-0005-0000-0000-00002D080000}"/>
    <cellStyle name="_Data_a-D PFN 31-12-2003 vs. 31-12-02 2" xfId="2718" xr:uid="{00000000-0005-0000-0000-00002E080000}"/>
    <cellStyle name="_Data_a-D PFN 31-12-2003 vs. 31-12-02_Riepilogo Status" xfId="2719" xr:uid="{00000000-0005-0000-0000-00002F080000}"/>
    <cellStyle name="_Data_a-D PFN 31-12-2003 vs. 31-12-02_status_pesi_636_CARGO" xfId="2720" xr:uid="{00000000-0005-0000-0000-000030080000}"/>
    <cellStyle name="_Data_Aggiornamento griglia 139 Genn 2011" xfId="2721" xr:uid="{00000000-0005-0000-0000-000031080000}"/>
    <cellStyle name="_Data_ASaetta2" xfId="112" xr:uid="{00000000-0005-0000-0000-000032080000}"/>
    <cellStyle name="_Data_ASaetta2 2" xfId="2722" xr:uid="{00000000-0005-0000-0000-000033080000}"/>
    <cellStyle name="_Data_ASaetta2_05 bdg ridotto" xfId="2723" xr:uid="{00000000-0005-0000-0000-000034080000}"/>
    <cellStyle name="_Data_ASaetta2_05 bdg ridotto_250 PRODUCT CARD CENTRAL AIR OUTLET_REV01_2011-0429" xfId="2724" xr:uid="{00000000-0005-0000-0000-000035080000}"/>
    <cellStyle name="_Data_ASaetta2_05 bdg ridotto_TEMPLATE_Powertrain per current models - 31 Lug 09 (1)" xfId="2725" xr:uid="{00000000-0005-0000-0000-000036080000}"/>
    <cellStyle name="_Data_ASaetta2_05_12_03_DB Comm " xfId="2726" xr:uid="{00000000-0005-0000-0000-000037080000}"/>
    <cellStyle name="_Data_ASaetta2_05_12_03_DB Comm _250 PRODUCT CARD CENTRAL AIR OUTLET_REV01_2011-0429" xfId="2727" xr:uid="{00000000-0005-0000-0000-000038080000}"/>
    <cellStyle name="_Data_ASaetta2_05_12_03_DB Comm _TEMPLATE_Powertrain per current models - 31 Lug 09 (1)" xfId="2728" xr:uid="{00000000-0005-0000-0000-000039080000}"/>
    <cellStyle name="_Data_ASaetta2_06_DBOPS_Actl_C13" xfId="2729" xr:uid="{00000000-0005-0000-0000-00003A080000}"/>
    <cellStyle name="_Data_ASaetta2_06_DBOPS_Actl_C13_250 PRODUCT CARD CENTRAL AIR OUTLET_REV01_2011-0429" xfId="2730" xr:uid="{00000000-0005-0000-0000-00003B080000}"/>
    <cellStyle name="_Data_ASaetta2_06_DBOPS_Actl_C13_TEMPLATE_Powertrain per current models - 31 Lug 09 (1)" xfId="2731" xr:uid="{00000000-0005-0000-0000-00003C080000}"/>
    <cellStyle name="_Data_ASaetta2_08 Settori Settembre" xfId="2732" xr:uid="{00000000-0005-0000-0000-00003D080000}"/>
    <cellStyle name="_Data_ASaetta2_08 Settori Settembre_250 PRODUCT CARD CENTRAL AIR OUTLET_REV01_2011-0429" xfId="2733" xr:uid="{00000000-0005-0000-0000-00003E080000}"/>
    <cellStyle name="_Data_ASaetta2_08 Settori Settembre_TEMPLATE_Powertrain per current models - 31 Lug 09 (1)" xfId="2734" xr:uid="{00000000-0005-0000-0000-00003F080000}"/>
    <cellStyle name="_Data_ASaetta2_1" xfId="2735" xr:uid="{00000000-0005-0000-0000-000040080000}"/>
    <cellStyle name="_Data_ASaetta2_1_250 PRODUCT CARD CENTRAL AIR OUTLET_REV01_2011-0429" xfId="2736" xr:uid="{00000000-0005-0000-0000-000041080000}"/>
    <cellStyle name="_Data_ASaetta2_1_TEMPLATE_Powertrain per current models - 31 Lug 09 (1)" xfId="2737" xr:uid="{00000000-0005-0000-0000-000042080000}"/>
    <cellStyle name="_Data_ASaetta2_12 CFR C12" xfId="2738" xr:uid="{00000000-0005-0000-0000-000043080000}"/>
    <cellStyle name="_Data_ASaetta2_12 CFR C12_250 PRODUCT CARD CENTRAL AIR OUTLET_REV01_2011-0429" xfId="2739" xr:uid="{00000000-0005-0000-0000-000044080000}"/>
    <cellStyle name="_Data_ASaetta2_12 CFR C12_TEMPLATE_Powertrain per current models - 31 Lug 09 (1)" xfId="2740" xr:uid="{00000000-0005-0000-0000-000045080000}"/>
    <cellStyle name="_Data_ASaetta2_199 van presentazione 1 04 06" xfId="2741" xr:uid="{00000000-0005-0000-0000-000046080000}"/>
    <cellStyle name="_Data_ASaetta2_199 van presentazione 1 04 06_TEMPLATE_Powertrain per current models - 31 Lug 09 (1)" xfId="2742" xr:uid="{00000000-0005-0000-0000-000047080000}"/>
    <cellStyle name="_Data_ASaetta2_250 PRODUCT CARD CENTRAL AIR OUTLET_REV01_2011-0429" xfId="2743" xr:uid="{00000000-0005-0000-0000-000048080000}"/>
    <cellStyle name="_Data_ASaetta2_30_06_04_Plan_05_07_DB Comm" xfId="2744" xr:uid="{00000000-0005-0000-0000-000049080000}"/>
    <cellStyle name="_Data_ASaetta2_30_06_04_Plan_05_07_DB Comm_250 PRODUCT CARD CENTRAL AIR OUTLET_REV01_2011-0429" xfId="2745" xr:uid="{00000000-0005-0000-0000-00004A080000}"/>
    <cellStyle name="_Data_ASaetta2_30_06_04_Plan_05_07_DB Comm_TEMPLATE_Powertrain per current models - 31 Lug 09 (1)" xfId="2746" xr:uid="{00000000-0005-0000-0000-00004B080000}"/>
    <cellStyle name="_Data_ASaetta2_31_03_04_DB Comm" xfId="2747" xr:uid="{00000000-0005-0000-0000-00004C080000}"/>
    <cellStyle name="_Data_ASaetta2_31_03_04_DB Comm_250 PRODUCT CARD CENTRAL AIR OUTLET_REV01_2011-0429" xfId="2748" xr:uid="{00000000-0005-0000-0000-00004D080000}"/>
    <cellStyle name="_Data_ASaetta2_31_03_04_DB Comm_TEMPLATE_Powertrain per current models - 31 Lug 09 (1)" xfId="2749" xr:uid="{00000000-0005-0000-0000-00004E080000}"/>
    <cellStyle name="_Data_ASaetta2_330 Mercati di commercializzazione 100121" xfId="2750" xr:uid="{00000000-0005-0000-0000-00004F080000}"/>
    <cellStyle name="_Data_ASaetta2_330 Mercati di commercializzazione 100121_250 PRODUCT CARD CENTRAL AIR OUTLET_REV01_2011-0429" xfId="2751" xr:uid="{00000000-0005-0000-0000-000050080000}"/>
    <cellStyle name="_Data_ASaetta2_330_GRIGLIA_MOTORE_09_09_2010" xfId="2752" xr:uid="{00000000-0005-0000-0000-000051080000}"/>
    <cellStyle name="_Data_ASaetta2_940 627.000 volumi  1.6 BZ 7,5%" xfId="2753" xr:uid="{00000000-0005-0000-0000-000052080000}"/>
    <cellStyle name="_Data_ASaetta2_Abbin_T.T._2007_V99_Luglio_con_File_Filna_con formule" xfId="2754" xr:uid="{00000000-0005-0000-0000-000053080000}"/>
    <cellStyle name="_Data_ASaetta2_Aggiornamento griglia 139 Genn 2011" xfId="2755" xr:uid="{00000000-0005-0000-0000-000054080000}"/>
    <cellStyle name="_Data_ASaetta2_Auto 25_11_03_DB Comm Graph" xfId="2756" xr:uid="{00000000-0005-0000-0000-000055080000}"/>
    <cellStyle name="_Data_ASaetta2_Auto 25_11_03_DB Comm Graph_250 PRODUCT CARD CENTRAL AIR OUTLET_REV01_2011-0429" xfId="2757" xr:uid="{00000000-0005-0000-0000-000056080000}"/>
    <cellStyle name="_Data_ASaetta2_Auto 25_11_03_DB Comm Graph_TEMPLATE_Powertrain per current models - 31 Lug 09 (1)" xfId="2758" xr:uid="{00000000-0005-0000-0000-000057080000}"/>
    <cellStyle name="_Data_ASaetta2_Auto Cash flow 2003-Bdg 2004" xfId="2759" xr:uid="{00000000-0005-0000-0000-000058080000}"/>
    <cellStyle name="_Data_ASaetta2_Auto Cash flow 2003-Bdg 2004_250 PRODUCT CARD CENTRAL AIR OUTLET_REV01_2011-0429" xfId="2760" xr:uid="{00000000-0005-0000-0000-000059080000}"/>
    <cellStyle name="_Data_ASaetta2_Auto Cash flow 2003-Bdg 2004_TEMPLATE_Powertrain per current models - 31 Lug 09 (1)" xfId="2761" xr:uid="{00000000-0005-0000-0000-00005A080000}"/>
    <cellStyle name="_Data_ASaetta2_Auto Cash flow 2003-Bdg 20041" xfId="2762" xr:uid="{00000000-0005-0000-0000-00005B080000}"/>
    <cellStyle name="_Data_ASaetta2_Auto Cash flow 2003-Bdg 20041_250 PRODUCT CARD CENTRAL AIR OUTLET_REV01_2011-0429" xfId="2763" xr:uid="{00000000-0005-0000-0000-00005C080000}"/>
    <cellStyle name="_Data_ASaetta2_Auto Cash flow 2003-Bdg 20041_TEMPLATE_Powertrain per current models - 31 Lug 09 (1)" xfId="2764" xr:uid="{00000000-0005-0000-0000-00005D080000}"/>
    <cellStyle name="_Data_ASaetta2_B.C. NOV 2005" xfId="2765" xr:uid="{00000000-0005-0000-0000-00005E080000}"/>
    <cellStyle name="_Data_ASaetta2_Bozza_12-10-06_Budget 07 Titoli Futuri Croma_FLP" xfId="2766" xr:uid="{00000000-0005-0000-0000-00005F080000}"/>
    <cellStyle name="_Data_ASaetta2_Bravo_Polizia_Carabinieri" xfId="2767" xr:uid="{00000000-0005-0000-0000-000060080000}"/>
    <cellStyle name="_Data_ASaetta2_Budget 07 Titoli Futuri -ufficiali-Croma_FLP" xfId="2768" xr:uid="{00000000-0005-0000-0000-000061080000}"/>
    <cellStyle name="_Data_ASaetta2_C.E. 159 DETTAGLIO PER ANNO PER GIA" xfId="2769" xr:uid="{00000000-0005-0000-0000-000062080000}"/>
    <cellStyle name="_Data_ASaetta2_Cartel1" xfId="2770" xr:uid="{00000000-0005-0000-0000-000063080000}"/>
    <cellStyle name="_Data_ASaetta2_Cartel2" xfId="2771" xr:uid="{00000000-0005-0000-0000-000064080000}"/>
    <cellStyle name="_Data_ASaetta2_Cartel2 (12)" xfId="2772" xr:uid="{00000000-0005-0000-0000-000065080000}"/>
    <cellStyle name="_Data_ASaetta2_Cartel2 (5)" xfId="2773" xr:uid="{00000000-0005-0000-0000-000066080000}"/>
    <cellStyle name="_Data_ASaetta2_Cartel2_250 PRODUCT CARD CENTRAL AIR OUTLET_REV01_2011-0429" xfId="2774" xr:uid="{00000000-0005-0000-0000-000067080000}"/>
    <cellStyle name="_Data_ASaetta2_Cartel2_TEMPLATE_Powertrain per current models - 31 Lug 09 (1)" xfId="2775" xr:uid="{00000000-0005-0000-0000-000068080000}"/>
    <cellStyle name="_Data_ASaetta2_Cartel25" xfId="2776" xr:uid="{00000000-0005-0000-0000-000069080000}"/>
    <cellStyle name="_Data_ASaetta2_Cartel26" xfId="2777" xr:uid="{00000000-0005-0000-0000-00006A080000}"/>
    <cellStyle name="_Data_ASaetta2_Cartel26_250 PRODUCT CARD CENTRAL AIR OUTLET_REV01_2011-0429" xfId="2778" xr:uid="{00000000-0005-0000-0000-00006B080000}"/>
    <cellStyle name="_Data_ASaetta2_Cartel26_TEMPLATE_Powertrain per current models - 31 Lug 09 (1)" xfId="2779" xr:uid="{00000000-0005-0000-0000-00006C080000}"/>
    <cellStyle name="_Data_ASaetta2_Cartel3" xfId="2780" xr:uid="{00000000-0005-0000-0000-00006D080000}"/>
    <cellStyle name="_Data_ASaetta2_Cartel3_250 PRODUCT CARD CENTRAL AIR OUTLET_REV01_2011-0429" xfId="2781" xr:uid="{00000000-0005-0000-0000-00006E080000}"/>
    <cellStyle name="_Data_ASaetta2_Cartel3_TEMPLATE_Powertrain per current models - 31 Lug 09 (1)" xfId="2782" xr:uid="{00000000-0005-0000-0000-00006F080000}"/>
    <cellStyle name="_Data_ASaetta2_Cash Flow" xfId="2783" xr:uid="{00000000-0005-0000-0000-000070080000}"/>
    <cellStyle name="_Data_ASaetta2_CashFlow_formatFinance_Q4_F9+3 Full Year" xfId="2784" xr:uid="{00000000-0005-0000-0000-000071080000}"/>
    <cellStyle name="_Data_ASaetta2_CashFlow_formatFinance_Q4_F9+3 Full Year_250 PRODUCT CARD CENTRAL AIR OUTLET_REV01_2011-0429" xfId="2785" xr:uid="{00000000-0005-0000-0000-000072080000}"/>
    <cellStyle name="_Data_ASaetta2_CashFlow_formatFinance_Q4_F9+3 Full Year_TEMPLATE_Powertrain per current models - 31 Lug 09 (1)" xfId="2786" xr:uid="{00000000-0005-0000-0000-000073080000}"/>
    <cellStyle name="_Data_ASaetta2_CashFlowTrend2003" xfId="2787" xr:uid="{00000000-0005-0000-0000-000074080000}"/>
    <cellStyle name="_Data_ASaetta2_CashFlowTrend2003_250 PRODUCT CARD CENTRAL AIR OUTLET_REV01_2011-0429" xfId="2788" xr:uid="{00000000-0005-0000-0000-000075080000}"/>
    <cellStyle name="_Data_ASaetta2_CashFlowTrend2003_TEMPLATE_Powertrain per current models - 31 Lug 09 (1)" xfId="2789" xr:uid="{00000000-0005-0000-0000-000076080000}"/>
    <cellStyle name="_Data_ASaetta2_CDA27-3-03splitecopat" xfId="2790" xr:uid="{00000000-0005-0000-0000-000077080000}"/>
    <cellStyle name="_Data_ASaetta2_CDA27-3-03splitecopat_250 PRODUCT CARD CENTRAL AIR OUTLET_REV01_2011-0429" xfId="2791" xr:uid="{00000000-0005-0000-0000-000078080000}"/>
    <cellStyle name="_Data_ASaetta2_CDA27-3-03splitecopat_TEMPLATE_Powertrain per current models - 31 Lug 09 (1)" xfId="2792" xr:uid="{00000000-0005-0000-0000-000079080000}"/>
    <cellStyle name="_Data_ASaetta2_CFR 9 + 3 vs Piano Rilancio_4" xfId="2793" xr:uid="{00000000-0005-0000-0000-00007A080000}"/>
    <cellStyle name="_Data_ASaetta2_CFR 9 + 3 vs Piano Rilancio_4_250 PRODUCT CARD CENTRAL AIR OUTLET_REV01_2011-0429" xfId="2794" xr:uid="{00000000-0005-0000-0000-00007B080000}"/>
    <cellStyle name="_Data_ASaetta2_CFR 9 + 3 vs Piano Rilancio_4_TEMPLATE_Powertrain per current models - 31 Lug 09 (1)" xfId="2795" xr:uid="{00000000-0005-0000-0000-00007C080000}"/>
    <cellStyle name="_Data_ASaetta2_Copia di V_99_198 (4)" xfId="2796" xr:uid="{00000000-0005-0000-0000-00007D080000}"/>
    <cellStyle name="_Data_ASaetta2_COSTO PIENO INIZ  GEC 12-09-06" xfId="2797" xr:uid="{00000000-0005-0000-0000-00007E080000}"/>
    <cellStyle name="_Data_ASaetta2_DB OPS Settori DEF 13-11" xfId="2798" xr:uid="{00000000-0005-0000-0000-00007F080000}"/>
    <cellStyle name="_Data_ASaetta2_DB OPS Settori DEF 13-11_250 PRODUCT CARD CENTRAL AIR OUTLET_REV01_2011-0429" xfId="2799" xr:uid="{00000000-0005-0000-0000-000080080000}"/>
    <cellStyle name="_Data_ASaetta2_DB OPS Settori DEF 13-11_TEMPLATE_Powertrain per current models - 31 Lug 09 (1)" xfId="2800" xr:uid="{00000000-0005-0000-0000-000081080000}"/>
    <cellStyle name="_Data_ASaetta2_DELTA marzo 2006" xfId="2801" xr:uid="{00000000-0005-0000-0000-000082080000}"/>
    <cellStyle name="_Data_ASaetta2_Delta principali per titoli futuri 08_09_06 1" xfId="2802" xr:uid="{00000000-0005-0000-0000-000083080000}"/>
    <cellStyle name="_Data_ASaetta2_Delta principali per titoli futuri 08_09_06 3" xfId="2803" xr:uid="{00000000-0005-0000-0000-000084080000}"/>
    <cellStyle name="_Data_ASaetta2_Evoluzione npv 07-09-05" xfId="2804" xr:uid="{00000000-0005-0000-0000-000085080000}"/>
    <cellStyle name="_Data_ASaetta2_Evoluzione npv 07-09-05_250 PRODUCT CARD CENTRAL AIR OUTLET_REV01_2011-0429" xfId="2805" xr:uid="{00000000-0005-0000-0000-000086080000}"/>
    <cellStyle name="_Data_ASaetta2_Evoluzione npv 07-09-05_TEMPLATE_Powertrain per current models - 31 Lug 09 (1)" xfId="2806" xr:uid="{00000000-0005-0000-0000-000087080000}"/>
    <cellStyle name="_Data_ASaetta2_Financials" xfId="2807" xr:uid="{00000000-0005-0000-0000-000088080000}"/>
    <cellStyle name="_Data_ASaetta2_Financials_250 PRODUCT CARD CENTRAL AIR OUTLET_REV01_2011-0429" xfId="2808" xr:uid="{00000000-0005-0000-0000-000089080000}"/>
    <cellStyle name="_Data_ASaetta2_Financials_TEMPLATE_Powertrain per current models - 31 Lug 09 (1)" xfId="2809" xr:uid="{00000000-0005-0000-0000-00008A080000}"/>
    <cellStyle name="_Data_ASaetta2_Griglia Prodotto New L0_26_07_10" xfId="2810" xr:uid="{00000000-0005-0000-0000-00008B080000}"/>
    <cellStyle name="_Data_ASaetta2_Iniz. Dic. 05 solo f.l.p. 05-09-06" xfId="2811" xr:uid="{00000000-0005-0000-0000-00008C080000}"/>
    <cellStyle name="_Data_ASaetta2_Invoices CNH" xfId="2812" xr:uid="{00000000-0005-0000-0000-00008D080000}"/>
    <cellStyle name="_Data_ASaetta2_Invoices CNH_250 PRODUCT CARD CENTRAL AIR OUTLET_REV01_2011-0429" xfId="2813" xr:uid="{00000000-0005-0000-0000-00008E080000}"/>
    <cellStyle name="_Data_ASaetta2_Invoices CNH_TEMPLATE_Powertrain per current models - 31 Lug 09 (1)" xfId="2814" xr:uid="{00000000-0005-0000-0000-00008F080000}"/>
    <cellStyle name="_Data_ASaetta2_Iveco CNH 18_12_03_DB Comm Graph" xfId="2815" xr:uid="{00000000-0005-0000-0000-000090080000}"/>
    <cellStyle name="_Data_ASaetta2_Iveco CNH 18_12_03_DB Comm Graph_250 PRODUCT CARD CENTRAL AIR OUTLET_REV01_2011-0429" xfId="2816" xr:uid="{00000000-0005-0000-0000-000091080000}"/>
    <cellStyle name="_Data_ASaetta2_Iveco CNH 18_12_03_DB Comm Graph_TEMPLATE_Powertrain per current models - 31 Lug 09 (1)" xfId="2817" xr:uid="{00000000-0005-0000-0000-000092080000}"/>
    <cellStyle name="_Data_ASaetta2_MOD  VELOCE 198 SW 05-02-08" xfId="2818" xr:uid="{00000000-0005-0000-0000-000093080000}"/>
    <cellStyle name="_Data_ASaetta2_MOD  VELOCE 198 SW 08-04-08" xfId="2819" xr:uid="{00000000-0005-0000-0000-000094080000}"/>
    <cellStyle name="_Data_ASaetta2_MOD. 159 gennaio 2007" xfId="2820" xr:uid="{00000000-0005-0000-0000-000095080000}"/>
    <cellStyle name="_Data_ASaetta2_MOD. AGG. PER GEC (C. VITA 425.000) -publ.- 14-12-05" xfId="2821" xr:uid="{00000000-0005-0000-0000-000096080000}"/>
    <cellStyle name="_Data_ASaetta2_MOD. CROMA F.L.P. 04-07-06 " xfId="2822" xr:uid="{00000000-0005-0000-0000-000097080000}"/>
    <cellStyle name="_Data_ASaetta2_MOD. CROMA PER P.O.  06-09-06" xfId="2823" xr:uid="{00000000-0005-0000-0000-000098080000}"/>
    <cellStyle name="_Data_ASaetta2_MOD. CROMA TOT.  26-07-06 " xfId="2824" xr:uid="{00000000-0005-0000-0000-000099080000}"/>
    <cellStyle name="_Data_ASaetta2_N.DELTA HPE AGG 18-07-05 l.c. 07 vol 217000 " xfId="2825" xr:uid="{00000000-0005-0000-0000-00009A080000}"/>
    <cellStyle name="_Data_ASaetta2_NUOVO FORMAT enti di stato" xfId="2826" xr:uid="{00000000-0005-0000-0000-00009B080000}"/>
    <cellStyle name="_Data_ASaetta2_NUOVO FORMAT enti di stato_250 PRODUCT CARD CENTRAL AIR OUTLET_REV01_2011-0429" xfId="2827" xr:uid="{00000000-0005-0000-0000-00009C080000}"/>
    <cellStyle name="_Data_ASaetta2_NUOVO FORMAT enti di stato_TEMPLATE_Powertrain per current models - 31 Lug 09 (1)" xfId="2828" xr:uid="{00000000-0005-0000-0000-00009D080000}"/>
    <cellStyle name="_Data_ASaetta2_p170tit-new" xfId="2829" xr:uid="{00000000-0005-0000-0000-00009E080000}"/>
    <cellStyle name="_Data_ASaetta2_Piano_Strategico_05-07_BaseBdg05_FL_Commerciale" xfId="2830" xr:uid="{00000000-0005-0000-0000-00009F080000}"/>
    <cellStyle name="_Data_ASaetta2_Piano_Strategico_05-07_BaseBdg05_FL_Commerciale_250 PRODUCT CARD CENTRAL AIR OUTLET_REV01_2011-0429" xfId="2831" xr:uid="{00000000-0005-0000-0000-0000A0080000}"/>
    <cellStyle name="_Data_ASaetta2_Piano_Strategico_05-07_BaseBdg05_FL_Commerciale_TEMPLATE_Powertrain per current models - 31 Lug 09 (1)" xfId="2832" xr:uid="{00000000-0005-0000-0000-0000A1080000}"/>
    <cellStyle name="_Data_ASaetta2_Piano_Strategico_05-07_BaseBdg05_LCV" xfId="2833" xr:uid="{00000000-0005-0000-0000-0000A2080000}"/>
    <cellStyle name="_Data_ASaetta2_Piano_Strategico_05-07_BaseBdg05_LCV_250 PRODUCT CARD CENTRAL AIR OUTLET_REV01_2011-0429" xfId="2834" xr:uid="{00000000-0005-0000-0000-0000A3080000}"/>
    <cellStyle name="_Data_ASaetta2_Piano_Strategico_05-07_BaseBdg05_LCV_TEMPLATE_Powertrain per current models - 31 Lug 09 (1)" xfId="2835" xr:uid="{00000000-0005-0000-0000-0000A4080000}"/>
    <cellStyle name="_Data_ASaetta2_PianoRecupero" xfId="2836" xr:uid="{00000000-0005-0000-0000-0000A5080000}"/>
    <cellStyle name="_Data_ASaetta2_PianoRecupero_250 PRODUCT CARD CENTRAL AIR OUTLET_REV01_2011-0429" xfId="2837" xr:uid="{00000000-0005-0000-0000-0000A6080000}"/>
    <cellStyle name="_Data_ASaetta2_PianoRecupero_TEMPLATE_Powertrain per current models - 31 Lug 09 (1)" xfId="2838" xr:uid="{00000000-0005-0000-0000-0000A7080000}"/>
    <cellStyle name="_Data_ASaetta2_PRESENTAZIONE 627.000 VOLUMI CON 1.6 BZ" xfId="2839" xr:uid="{00000000-0005-0000-0000-0000A8080000}"/>
    <cellStyle name="_Data_ASaetta2_Presentazione(Schema)" xfId="2840" xr:uid="{00000000-0005-0000-0000-0000A9080000}"/>
    <cellStyle name="_Data_ASaetta2_Presentazione(Schema)_250 PRODUCT CARD CENTRAL AIR OUTLET_REV01_2011-0429" xfId="2841" xr:uid="{00000000-0005-0000-0000-0000AA080000}"/>
    <cellStyle name="_Data_ASaetta2_Presentazione(Schema)_TEMPLATE_Powertrain per current models - 31 Lug 09 (1)" xfId="2842" xr:uid="{00000000-0005-0000-0000-0000AB080000}"/>
    <cellStyle name="_Data_ASaetta2_Punto Evo FGA IO" xfId="2843" xr:uid="{00000000-0005-0000-0000-0000AC080000}"/>
    <cellStyle name="_Data_ASaetta2_SINTESI 159  PER INV E SVIL" xfId="2844" xr:uid="{00000000-0005-0000-0000-0000AD080000}"/>
    <cellStyle name="_Data_ASaetta2_SINTESI 159  schema 8 dic 05" xfId="2845" xr:uid="{00000000-0005-0000-0000-0000AE080000}"/>
    <cellStyle name="_Data_ASaetta2_SINTESI 159 21 SETT schema" xfId="2846" xr:uid="{00000000-0005-0000-0000-0000AF080000}"/>
    <cellStyle name="_Data_ASaetta2_SINTESI 159 21 SETT schema_250 PRODUCT CARD CENTRAL AIR OUTLET_REV01_2011-0429" xfId="2847" xr:uid="{00000000-0005-0000-0000-0000B0080000}"/>
    <cellStyle name="_Data_ASaetta2_SINTESI 159 21 SETT schema_TEMPLATE_Powertrain per current models - 31 Lug 09 (1)" xfId="2848" xr:uid="{00000000-0005-0000-0000-0000B1080000}"/>
    <cellStyle name="_Data_ASaetta2_SINTESI 159 7 SETT" xfId="2849" xr:uid="{00000000-0005-0000-0000-0000B2080000}"/>
    <cellStyle name="_Data_ASaetta2_SINTESI 159 7 SETT_250 PRODUCT CARD CENTRAL AIR OUTLET_REV01_2011-0429" xfId="2850" xr:uid="{00000000-0005-0000-0000-0000B3080000}"/>
    <cellStyle name="_Data_ASaetta2_SINTESI 159 7 SETT_TEMPLATE_Powertrain per current models - 31 Lug 09 (1)" xfId="2851" xr:uid="{00000000-0005-0000-0000-0000B4080000}"/>
    <cellStyle name="_Data_ASaetta2_SINTESI 159 7 SETT3" xfId="2852" xr:uid="{00000000-0005-0000-0000-0000B5080000}"/>
    <cellStyle name="_Data_ASaetta2_SINTESI 159 7 SETT3_250 PRODUCT CARD CENTRAL AIR OUTLET_REV01_2011-0429" xfId="2853" xr:uid="{00000000-0005-0000-0000-0000B6080000}"/>
    <cellStyle name="_Data_ASaetta2_SINTESI 159 7 SETT3_TEMPLATE_Powertrain per current models - 31 Lug 09 (1)" xfId="2854" xr:uid="{00000000-0005-0000-0000-0000B7080000}"/>
    <cellStyle name="_Data_ASaetta2_SINTESI 312 22 nov schema" xfId="2855" xr:uid="{00000000-0005-0000-0000-0000B8080000}"/>
    <cellStyle name="_Data_ASaetta2_SINTESI 312 22 nov schema_250 PRODUCT CARD CENTRAL AIR OUTLET_REV01_2011-0429" xfId="2856" xr:uid="{00000000-0005-0000-0000-0000B9080000}"/>
    <cellStyle name="_Data_ASaetta2_SINTESI 312 22 nov schema_TEMPLATE_Powertrain per current models - 31 Lug 09 (1)" xfId="2857" xr:uid="{00000000-0005-0000-0000-0000BA080000}"/>
    <cellStyle name="_Data_ASaetta2_Sintesi Confronto SW_ (2)" xfId="2858" xr:uid="{00000000-0005-0000-0000-0000BB080000}"/>
    <cellStyle name="_Data_ASaetta2_Sk prodotto bocchette lat 250 OK" xfId="2859" xr:uid="{00000000-0005-0000-0000-0000BC080000}"/>
    <cellStyle name="_Data_ASaetta2_TEMPLATE_Powertrain per current models - 31 Lug 09 (1)" xfId="2860" xr:uid="{00000000-0005-0000-0000-0000BD080000}"/>
    <cellStyle name="_Data_ASaetta2_TITOLI FUTURI BDG 07 198" xfId="2861" xr:uid="{00000000-0005-0000-0000-0000BE080000}"/>
    <cellStyle name="_Data_ASaetta2_Titoli_Futuri_STD07TOT27_11_2007" xfId="2862" xr:uid="{00000000-0005-0000-0000-0000BF080000}"/>
    <cellStyle name="_Data_ASaetta3" xfId="2863" xr:uid="{00000000-0005-0000-0000-0000C0080000}"/>
    <cellStyle name="_Data_ASaetta3_250 PRODUCT CARD CENTRAL AIR OUTLET_REV01_2011-0429" xfId="2864" xr:uid="{00000000-0005-0000-0000-0000C1080000}"/>
    <cellStyle name="_Data_ASaetta3_TEMPLATE_Powertrain per current models - 31 Lug 09 (1)" xfId="2865" xr:uid="{00000000-0005-0000-0000-0000C2080000}"/>
    <cellStyle name="_Data_ASaetta6" xfId="2866" xr:uid="{00000000-0005-0000-0000-0000C3080000}"/>
    <cellStyle name="_Data_ASaetta6_250 PRODUCT CARD CENTRAL AIR OUTLET_REV01_2011-0429" xfId="2867" xr:uid="{00000000-0005-0000-0000-0000C4080000}"/>
    <cellStyle name="_Data_ASaetta6_TEMPLATE_Powertrain per current models - 31 Lug 09 (1)" xfId="2868" xr:uid="{00000000-0005-0000-0000-0000C5080000}"/>
    <cellStyle name="_Data_Avio Graf" xfId="113" xr:uid="{00000000-0005-0000-0000-0000C6080000}"/>
    <cellStyle name="_Data_Avio Graf 2" xfId="2869" xr:uid="{00000000-0005-0000-0000-0000C7080000}"/>
    <cellStyle name="_Data_Avio Graf_250 PRODUCT CARD CENTRAL AIR OUTLET_REV01_2011-0429" xfId="2870" xr:uid="{00000000-0005-0000-0000-0000C8080000}"/>
    <cellStyle name="_Data_Avio Graf_Riepilogo Status" xfId="2871" xr:uid="{00000000-0005-0000-0000-0000C9080000}"/>
    <cellStyle name="_Data_Avio Graf_status_pesi_636_CARGO" xfId="2872" xr:uid="{00000000-0005-0000-0000-0000CA080000}"/>
    <cellStyle name="_Data_Avio Proventi Oneri full year" xfId="114" xr:uid="{00000000-0005-0000-0000-0000CB080000}"/>
    <cellStyle name="_Data_Avio Proventi Oneri full year 2" xfId="2873" xr:uid="{00000000-0005-0000-0000-0000CC080000}"/>
    <cellStyle name="_Data_Avio Proventi Oneri full year_250 PRODUCT CARD CENTRAL AIR OUTLET_REV01_2011-0429" xfId="2874" xr:uid="{00000000-0005-0000-0000-0000CD080000}"/>
    <cellStyle name="_Data_B.C. NOV 2005" xfId="2875" xr:uid="{00000000-0005-0000-0000-0000CE080000}"/>
    <cellStyle name="_Data_B.S. Graf. ROF5 II°Q e 6ytd" xfId="2876" xr:uid="{00000000-0005-0000-0000-0000CF080000}"/>
    <cellStyle name="_Data_B.S. Graf. ROF5 II°Q e 6ytd 2" xfId="2877" xr:uid="{00000000-0005-0000-0000-0000D0080000}"/>
    <cellStyle name="_Data_B.S.Dett. Prov.On.Op.Stra" xfId="115" xr:uid="{00000000-0005-0000-0000-0000D1080000}"/>
    <cellStyle name="_Data_B.S.Dett. Prov.On.Op.Stra_250 PRODUCT CARD CENTRAL AIR OUTLET_REV01_2011-0429" xfId="2878" xr:uid="{00000000-0005-0000-0000-0000D2080000}"/>
    <cellStyle name="_Data_B.S.Dett. Prov.On.Op.Stra_Aggiornamento griglia 139 Genn 2011" xfId="2879" xr:uid="{00000000-0005-0000-0000-0000D3080000}"/>
    <cellStyle name="_Data_B.S.Dett. Prov.On.Op.Stra_Sk prodotto bocchette lat 250 OK" xfId="2880" xr:uid="{00000000-0005-0000-0000-0000D4080000}"/>
    <cellStyle name="_Data_B.S.Dett. Prov.On.Op.Stra_TEMPLATE_Powertrain per current models - 31 Lug 09 (1)" xfId="2881" xr:uid="{00000000-0005-0000-0000-0000D5080000}"/>
    <cellStyle name="_Data_B.Sol. Prov.On.OP.STRA.DEF" xfId="2882" xr:uid="{00000000-0005-0000-0000-0000D6080000}"/>
    <cellStyle name="_Data_B.Sol. Prov.On.OP.STRA.DEF_250 PRODUCT CARD CENTRAL AIR OUTLET_REV01_2011-0429" xfId="2883" xr:uid="{00000000-0005-0000-0000-0000D7080000}"/>
    <cellStyle name="_Data_B.Sol. Prov.On.OP.STRA.DEF_TEMPLATE_Powertrain per current models - 31 Lug 09 (1)" xfId="2884" xr:uid="{00000000-0005-0000-0000-0000D8080000}"/>
    <cellStyle name="_Data_Bdg '04 cons" xfId="2885" xr:uid="{00000000-0005-0000-0000-0000D9080000}"/>
    <cellStyle name="_Data_Bdg '04 cons 2" xfId="2886" xr:uid="{00000000-0005-0000-0000-0000DA080000}"/>
    <cellStyle name="_Data_Bozza_12-10-06_Budget 07 Titoli Futuri Croma_FLP" xfId="2887" xr:uid="{00000000-0005-0000-0000-0000DB080000}"/>
    <cellStyle name="_Data_Bravo_Polizia_Carabinieri" xfId="2888" xr:uid="{00000000-0005-0000-0000-0000DC080000}"/>
    <cellStyle name="_Data_Budget 07 Titoli Futuri -ufficiali-Croma_FLP" xfId="2889" xr:uid="{00000000-0005-0000-0000-0000DD080000}"/>
    <cellStyle name="_Data_Bus. Sol. ON. PROV. OP. - STRA" xfId="2890" xr:uid="{00000000-0005-0000-0000-0000DE080000}"/>
    <cellStyle name="_Data_Bus. Sol. ON. PROV. OP. - STRA 2" xfId="2891" xr:uid="{00000000-0005-0000-0000-0000DF080000}"/>
    <cellStyle name="_Data_BUS.SOL. - Var. R.O. 3Q-9ytd" xfId="2892" xr:uid="{00000000-0005-0000-0000-0000E0080000}"/>
    <cellStyle name="_Data_BUS.SOL. - Var. R.O. 3Q-9ytd_250 PRODUCT CARD CENTRAL AIR OUTLET_REV01_2011-0429" xfId="2893" xr:uid="{00000000-0005-0000-0000-0000E1080000}"/>
    <cellStyle name="_Data_BUS.SOL. - Var. R.O. 3Q-9ytd_TEMPLATE_Powertrain per current models - 31 Lug 09 (1)" xfId="2894" xr:uid="{00000000-0005-0000-0000-0000E2080000}"/>
    <cellStyle name="_Data_C.E. 159 DETTAGLIO PER ANNO PER GIA" xfId="2895" xr:uid="{00000000-0005-0000-0000-0000E3080000}"/>
    <cellStyle name="_Data_C12_ Cash flow 2 last" xfId="2896" xr:uid="{00000000-0005-0000-0000-0000E4080000}"/>
    <cellStyle name="_Data_C12_ Cash flow 2 last 2" xfId="2897" xr:uid="{00000000-0005-0000-0000-0000E5080000}"/>
    <cellStyle name="_Data_Cambi 03-04 bdg04(comp)" xfId="2898" xr:uid="{00000000-0005-0000-0000-0000E6080000}"/>
    <cellStyle name="_Data_Cambi 03-04 bdg04(comp) 2" xfId="2899" xr:uid="{00000000-0005-0000-0000-0000E7080000}"/>
    <cellStyle name="_Data_caricamento quarter 1" xfId="2900" xr:uid="{00000000-0005-0000-0000-0000E8080000}"/>
    <cellStyle name="_Data_caricamento quarter 1_250 PRODUCT CARD CENTRAL AIR OUTLET_REV01_2011-0429" xfId="2901" xr:uid="{00000000-0005-0000-0000-0000E9080000}"/>
    <cellStyle name="_Data_caricamento quarter 1_TEMPLATE_Powertrain per current models - 31 Lug 09 (1)" xfId="2902" xr:uid="{00000000-0005-0000-0000-0000EA080000}"/>
    <cellStyle name="_Data_Cartel1" xfId="2903" xr:uid="{00000000-0005-0000-0000-0000EB080000}"/>
    <cellStyle name="_Data_Cartel1 2" xfId="2904" xr:uid="{00000000-0005-0000-0000-0000EC080000}"/>
    <cellStyle name="_Data_Cartel1_06_DBOPS_Actl_C13" xfId="2905" xr:uid="{00000000-0005-0000-0000-0000ED080000}"/>
    <cellStyle name="_Data_Cartel1_06_DBOPS_Actl_C13 2" xfId="2906" xr:uid="{00000000-0005-0000-0000-0000EE080000}"/>
    <cellStyle name="_Data_Cartel1_Cartel1" xfId="2907" xr:uid="{00000000-0005-0000-0000-0000EF080000}"/>
    <cellStyle name="_Data_Cartel1_Cartel1_250 PRODUCT CARD CENTRAL AIR OUTLET_REV01_2011-0429" xfId="2908" xr:uid="{00000000-0005-0000-0000-0000F0080000}"/>
    <cellStyle name="_Data_Cartel1_Cartel1_TEMPLATE_Powertrain per current models - 31 Lug 09 (1)" xfId="2909" xr:uid="{00000000-0005-0000-0000-0000F1080000}"/>
    <cellStyle name="_Data_Cartel1_Cartel31" xfId="2910" xr:uid="{00000000-0005-0000-0000-0000F2080000}"/>
    <cellStyle name="_Data_Cartel1_Cartel31 2" xfId="2911" xr:uid="{00000000-0005-0000-0000-0000F3080000}"/>
    <cellStyle name="_Data_Cartel1_cash flow  per quarter" xfId="2912" xr:uid="{00000000-0005-0000-0000-0000F4080000}"/>
    <cellStyle name="_Data_Cartel1_cash flow  per quarter_250 PRODUCT CARD CENTRAL AIR OUTLET_REV01_2011-0429" xfId="2913" xr:uid="{00000000-0005-0000-0000-0000F5080000}"/>
    <cellStyle name="_Data_Cartel1_cash flow  per quarter_TEMPLATE_Powertrain per current models - 31 Lug 09 (1)" xfId="2914" xr:uid="{00000000-0005-0000-0000-0000F6080000}"/>
    <cellStyle name="_Data_Cartel1_cash flow c13" xfId="2915" xr:uid="{00000000-0005-0000-0000-0000F7080000}"/>
    <cellStyle name="_Data_Cartel1_cash flow c13 2" xfId="2916" xr:uid="{00000000-0005-0000-0000-0000F8080000}"/>
    <cellStyle name="_Data_Cartel1_dettagli per memo ROF1" xfId="2917" xr:uid="{00000000-0005-0000-0000-0000F9080000}"/>
    <cellStyle name="_Data_Cartel1_dettagli per memo ROF1_250 PRODUCT CARD CENTRAL AIR OUTLET_REV01_2011-0429" xfId="2918" xr:uid="{00000000-0005-0000-0000-0000FA080000}"/>
    <cellStyle name="_Data_Cartel1_dettagli per memo ROF1_TEMPLATE_Powertrain per current models - 31 Lug 09 (1)" xfId="2919" xr:uid="{00000000-0005-0000-0000-0000FB080000}"/>
    <cellStyle name="_Data_Cartel1_e-Cash flow by quarter" xfId="2920" xr:uid="{00000000-0005-0000-0000-0000FC080000}"/>
    <cellStyle name="_Data_Cartel1_e-Cash flow by quarter_250 PRODUCT CARD CENTRAL AIR OUTLET_REV01_2011-0429" xfId="2921" xr:uid="{00000000-0005-0000-0000-0000FD080000}"/>
    <cellStyle name="_Data_Cartel1_e-Cash flow by quarter_TEMPLATE_Powertrain per current models - 31 Lug 09 (1)" xfId="2922" xr:uid="{00000000-0005-0000-0000-0000FE080000}"/>
    <cellStyle name="_Data_Cartel2" xfId="116" xr:uid="{00000000-0005-0000-0000-0000FF080000}"/>
    <cellStyle name="_Data_Cartel2 (12)" xfId="2923" xr:uid="{00000000-0005-0000-0000-000000090000}"/>
    <cellStyle name="_Data_Cartel2 (5)" xfId="2924" xr:uid="{00000000-0005-0000-0000-000001090000}"/>
    <cellStyle name="_Data_Cartel2_03_CFR Base-Best_4" xfId="2925" xr:uid="{00000000-0005-0000-0000-000002090000}"/>
    <cellStyle name="_Data_Cartel2_03_CFR Base-Best_4_250 PRODUCT CARD CENTRAL AIR OUTLET_REV01_2011-0429" xfId="2926" xr:uid="{00000000-0005-0000-0000-000003090000}"/>
    <cellStyle name="_Data_Cartel2_03_CFR Base-Best_4_TEMPLATE_Powertrain per current models - 31 Lug 09 (1)" xfId="2927" xr:uid="{00000000-0005-0000-0000-000004090000}"/>
    <cellStyle name="_Data_Cartel2_03_IndFin Bdg 04" xfId="2928" xr:uid="{00000000-0005-0000-0000-000005090000}"/>
    <cellStyle name="_Data_Cartel2_03_IndFin Bdg 04 2" xfId="2929" xr:uid="{00000000-0005-0000-0000-000006090000}"/>
    <cellStyle name="_Data_Cartel2_04 Bdgt per CDA 19 01  File 2" xfId="2930" xr:uid="{00000000-0005-0000-0000-000007090000}"/>
    <cellStyle name="_Data_Cartel2_04 Bdgt per CDA 19 01  File 2_250 PRODUCT CARD CENTRAL AIR OUTLET_REV01_2011-0429" xfId="2931" xr:uid="{00000000-0005-0000-0000-000008090000}"/>
    <cellStyle name="_Data_Cartel2_04 Bdgt per CDA 19 01  File 2_TEMPLATE_Powertrain per current models - 31 Lug 09 (1)" xfId="2932" xr:uid="{00000000-0005-0000-0000-000009090000}"/>
    <cellStyle name="_Data_Cartel2_1" xfId="2933" xr:uid="{00000000-0005-0000-0000-00000A090000}"/>
    <cellStyle name="_Data_Cartel2_1 2" xfId="2934" xr:uid="{00000000-0005-0000-0000-00000B090000}"/>
    <cellStyle name="_Data_Cartel2_250 PRODUCT CARD CENTRAL AIR OUTLET_REV01_2011-0429" xfId="2935" xr:uid="{00000000-0005-0000-0000-00000C090000}"/>
    <cellStyle name="_Data_Cartel2_Aggiornamento griglia 139 Genn 2011" xfId="2936" xr:uid="{00000000-0005-0000-0000-00000D090000}"/>
    <cellStyle name="_Data_Cartel2_Dati" xfId="2937" xr:uid="{00000000-0005-0000-0000-00000E090000}"/>
    <cellStyle name="_Data_Cartel2_Dati_250 PRODUCT CARD CENTRAL AIR OUTLET_REV01_2011-0429" xfId="2938" xr:uid="{00000000-0005-0000-0000-00000F090000}"/>
    <cellStyle name="_Data_Cartel2_Dati_TEMPLATE_Powertrain per current models - 31 Lug 09 (1)" xfId="2939" xr:uid="{00000000-0005-0000-0000-000010090000}"/>
    <cellStyle name="_Data_Cartel2_IndFinIT_Forecast1_04EnglVers" xfId="2940" xr:uid="{00000000-0005-0000-0000-000011090000}"/>
    <cellStyle name="_Data_Cartel2_IndFinIT_Forecast1_04EnglVers 2" xfId="2941" xr:uid="{00000000-0005-0000-0000-000012090000}"/>
    <cellStyle name="_Data_Cartel2_Sk prodotto bocchette lat 250 OK" xfId="2942" xr:uid="{00000000-0005-0000-0000-000013090000}"/>
    <cellStyle name="_Data_Cartel2_TEMPLATE_Powertrain per current models - 31 Lug 09 (1)" xfId="2943" xr:uid="{00000000-0005-0000-0000-000014090000}"/>
    <cellStyle name="_Data_Cartel25" xfId="2944" xr:uid="{00000000-0005-0000-0000-000015090000}"/>
    <cellStyle name="_Data_Cartel26" xfId="2945" xr:uid="{00000000-0005-0000-0000-000016090000}"/>
    <cellStyle name="_Data_Cartel26_250 PRODUCT CARD CENTRAL AIR OUTLET_REV01_2011-0429" xfId="2946" xr:uid="{00000000-0005-0000-0000-000017090000}"/>
    <cellStyle name="_Data_Cartel26_TEMPLATE_Powertrain per current models - 31 Lug 09 (1)" xfId="2947" xr:uid="{00000000-0005-0000-0000-000018090000}"/>
    <cellStyle name="_Data_Cartel3" xfId="2948" xr:uid="{00000000-0005-0000-0000-000019090000}"/>
    <cellStyle name="_Data_Cartel3 2" xfId="2949" xr:uid="{00000000-0005-0000-0000-00001A090000}"/>
    <cellStyle name="_Data_Cartel3_1" xfId="2950" xr:uid="{00000000-0005-0000-0000-00001B090000}"/>
    <cellStyle name="_Data_Cartel3_1_250 PRODUCT CARD CENTRAL AIR OUTLET_REV01_2011-0429" xfId="2951" xr:uid="{00000000-0005-0000-0000-00001C090000}"/>
    <cellStyle name="_Data_Cartel3_1_TEMPLATE_Powertrain per current models - 31 Lug 09 (1)" xfId="2952" xr:uid="{00000000-0005-0000-0000-00001D090000}"/>
    <cellStyle name="_Data_Cartel31" xfId="117" xr:uid="{00000000-0005-0000-0000-00001E090000}"/>
    <cellStyle name="_Data_Cartel31_250 PRODUCT CARD CENTRAL AIR OUTLET_REV01_2011-0429" xfId="2953" xr:uid="{00000000-0005-0000-0000-00001F090000}"/>
    <cellStyle name="_Data_Cartel31_Aggiornamento griglia 139 Genn 2011" xfId="2954" xr:uid="{00000000-0005-0000-0000-000020090000}"/>
    <cellStyle name="_Data_Cartel31_Sk prodotto bocchette lat 250 OK" xfId="2955" xr:uid="{00000000-0005-0000-0000-000021090000}"/>
    <cellStyle name="_Data_Cartel31_TEMPLATE_Powertrain per current models - 31 Lug 09 (1)" xfId="2956" xr:uid="{00000000-0005-0000-0000-000022090000}"/>
    <cellStyle name="_Data_Cash Flow" xfId="2957" xr:uid="{00000000-0005-0000-0000-000023090000}"/>
    <cellStyle name="_Data_cash flow  per quarter" xfId="2958" xr:uid="{00000000-0005-0000-0000-000024090000}"/>
    <cellStyle name="_Data_cash flow  per quarter 2" xfId="2959" xr:uid="{00000000-0005-0000-0000-000025090000}"/>
    <cellStyle name="_Data_Cash flow 2002-2006" xfId="2960" xr:uid="{00000000-0005-0000-0000-000026090000}"/>
    <cellStyle name="_Data_Cash flow 2002-2006 2" xfId="2961" xr:uid="{00000000-0005-0000-0000-000027090000}"/>
    <cellStyle name="_Data_cash flow 2003 gruppo" xfId="2962" xr:uid="{00000000-0005-0000-0000-000028090000}"/>
    <cellStyle name="_Data_cash flow 2003 gruppo 2" xfId="2963" xr:uid="{00000000-0005-0000-0000-000029090000}"/>
    <cellStyle name="_Data_cash flow c13" xfId="2964" xr:uid="{00000000-0005-0000-0000-00002A090000}"/>
    <cellStyle name="_Data_cash flow c13_250 PRODUCT CARD CENTRAL AIR OUTLET_REV01_2011-0429" xfId="2965" xr:uid="{00000000-0005-0000-0000-00002B090000}"/>
    <cellStyle name="_Data_cash flow c13_TEMPLATE_Powertrain per current models - 31 Lug 09 (1)" xfId="2966" xr:uid="{00000000-0005-0000-0000-00002C090000}"/>
    <cellStyle name="_Data_cash flow di  rof prova con codici" xfId="2967" xr:uid="{00000000-0005-0000-0000-00002D090000}"/>
    <cellStyle name="_Data_cash flow di  rof prova con codici 2" xfId="2968" xr:uid="{00000000-0005-0000-0000-00002E090000}"/>
    <cellStyle name="_Data_cash flow industriali finanziarie" xfId="2969" xr:uid="{00000000-0005-0000-0000-00002F090000}"/>
    <cellStyle name="_Data_cash flow industriali finanziarie 2" xfId="2970" xr:uid="{00000000-0005-0000-0000-000030090000}"/>
    <cellStyle name="_Data_cash flow rof 2" xfId="2971" xr:uid="{00000000-0005-0000-0000-000031090000}"/>
    <cellStyle name="_Data_cash flow rof 2 2" xfId="2972" xr:uid="{00000000-0005-0000-0000-000032090000}"/>
    <cellStyle name="_Data_CashFlow_formatFinance_Q4_F9+3 Full Year" xfId="2973" xr:uid="{00000000-0005-0000-0000-000033090000}"/>
    <cellStyle name="_Data_CashFlow_formatFinance_Q4_F9+3 Full Year_250 PRODUCT CARD CENTRAL AIR OUTLET_REV01_2011-0429" xfId="2974" xr:uid="{00000000-0005-0000-0000-000034090000}"/>
    <cellStyle name="_Data_CashFlow_formatFinance_Q4_F9+3 Full Year_TEMPLATE_Powertrain per current models - 31 Lug 09 (1)" xfId="2975" xr:uid="{00000000-0005-0000-0000-000035090000}"/>
    <cellStyle name="_Data_CDA27-3-03splitecopat" xfId="2976" xr:uid="{00000000-0005-0000-0000-000036090000}"/>
    <cellStyle name="_Data_CDA27-3-03splitecopat 2" xfId="2977" xr:uid="{00000000-0005-0000-0000-000037090000}"/>
    <cellStyle name="_Data_CF Fiat Rof5 Analisti" xfId="2978" xr:uid="{00000000-0005-0000-0000-000038090000}"/>
    <cellStyle name="_Data_CF Fiat Rof5 Analisti_250 PRODUCT CARD CENTRAL AIR OUTLET_REV01_2011-0429" xfId="2979" xr:uid="{00000000-0005-0000-0000-000039090000}"/>
    <cellStyle name="_Data_CF Fiat Rof5 Analisti_TEMPLATE_Powertrain per current models - 31 Lug 09 (1)" xfId="2980" xr:uid="{00000000-0005-0000-0000-00003A090000}"/>
    <cellStyle name="_Data_CFR 9 + 3 vs Piano Rilancio_3" xfId="2981" xr:uid="{00000000-0005-0000-0000-00003B090000}"/>
    <cellStyle name="_Data_CFR 9 + 3 vs Piano Rilancio_3 2" xfId="2982" xr:uid="{00000000-0005-0000-0000-00003C090000}"/>
    <cellStyle name="_Data_CFR 9 + 3 vs Piano Rilancio_4" xfId="2983" xr:uid="{00000000-0005-0000-0000-00003D090000}"/>
    <cellStyle name="_Data_CFR 9 + 3 vs Piano Rilancio_4 2" xfId="2984" xr:uid="{00000000-0005-0000-0000-00003E090000}"/>
    <cellStyle name="_Data_Comau Proventi Oneri full year" xfId="118" xr:uid="{00000000-0005-0000-0000-00003F090000}"/>
    <cellStyle name="_Data_Comau Proventi Oneri full year 2" xfId="2985" xr:uid="{00000000-0005-0000-0000-000040090000}"/>
    <cellStyle name="_Data_Comau Proventi Oneri full year_250 PRODUCT CARD CENTRAL AIR OUTLET_REV01_2011-0429" xfId="2986" xr:uid="{00000000-0005-0000-0000-000041090000}"/>
    <cellStyle name="_Data_Commercial" xfId="2987" xr:uid="{00000000-0005-0000-0000-000042090000}"/>
    <cellStyle name="_Data_Commercial 2" xfId="2988" xr:uid="{00000000-0005-0000-0000-000043090000}"/>
    <cellStyle name="_Data_Copia di V_99_198 (4)" xfId="2989" xr:uid="{00000000-0005-0000-0000-000044090000}"/>
    <cellStyle name="_Data_COSTO PIENO INIZ  GEC 12-09-06" xfId="2990" xr:uid="{00000000-0005-0000-0000-000045090000}"/>
    <cellStyle name="_Data_D PFN 31-12- 2002 vs. 31-12-01" xfId="119" xr:uid="{00000000-0005-0000-0000-000046090000}"/>
    <cellStyle name="_Data_D PFN 31-12- 2002 vs. 31-12-01 2" xfId="2991" xr:uid="{00000000-0005-0000-0000-000047090000}"/>
    <cellStyle name="_Data_D PFN 31-12- 2002 vs. 31-12-01_250 PRODUCT CARD CENTRAL AIR OUTLET_REV01_2011-0429" xfId="2992" xr:uid="{00000000-0005-0000-0000-000048090000}"/>
    <cellStyle name="_Data_D PFN 31-12-2003 vs. 31-12-02" xfId="2993" xr:uid="{00000000-0005-0000-0000-000049090000}"/>
    <cellStyle name="_Data_D PFN 31-12-2003 vs. 31-12-02 2" xfId="2994" xr:uid="{00000000-0005-0000-0000-00004A090000}"/>
    <cellStyle name="_Data_DATA_ENTRY" xfId="120" xr:uid="{00000000-0005-0000-0000-00004B090000}"/>
    <cellStyle name="_Data_DB - On Prov Str piano" xfId="2995" xr:uid="{00000000-0005-0000-0000-00004C090000}"/>
    <cellStyle name="_Data_DB - On Prov Str piano_250 PRODUCT CARD CENTRAL AIR OUTLET_REV01_2011-0429" xfId="2996" xr:uid="{00000000-0005-0000-0000-00004D090000}"/>
    <cellStyle name="_Data_DB - On Prov Str piano_TEMPLATE_Powertrain per current models - 31 Lug 09 (1)" xfId="2997" xr:uid="{00000000-0005-0000-0000-00004E090000}"/>
    <cellStyle name="_Data_DB - PROV. ON.STRA" xfId="2998" xr:uid="{00000000-0005-0000-0000-00004F090000}"/>
    <cellStyle name="_Data_DB - PROV. ON.STRA 2" xfId="2999" xr:uid="{00000000-0005-0000-0000-000050090000}"/>
    <cellStyle name="_Data_DB Complessivo 02 03 04" xfId="3000" xr:uid="{00000000-0005-0000-0000-000051090000}"/>
    <cellStyle name="_Data_DB Complessivo 02 03 04 2" xfId="3001" xr:uid="{00000000-0005-0000-0000-000052090000}"/>
    <cellStyle name="_Data_DB Discontinuing 031216Rev (version 1)" xfId="3002" xr:uid="{00000000-0005-0000-0000-000053090000}"/>
    <cellStyle name="_Data_DB Discontinuing 031216Rev (version 1)_250 PRODUCT CARD CENTRAL AIR OUTLET_REV01_2011-0429" xfId="3003" xr:uid="{00000000-0005-0000-0000-000054090000}"/>
    <cellStyle name="_Data_DB Discontinuing 031216Rev (version 1)_TEMPLATE_Powertrain per current models - 31 Lug 09 (1)" xfId="3004" xr:uid="{00000000-0005-0000-0000-000055090000}"/>
    <cellStyle name="_Data_DB OPS Settori DEF 13-11" xfId="3005" xr:uid="{00000000-0005-0000-0000-000056090000}"/>
    <cellStyle name="_Data_DB OPS Settori DEF 13-11_250 PRODUCT CARD CENTRAL AIR OUTLET_REV01_2011-0429" xfId="3006" xr:uid="{00000000-0005-0000-0000-000057090000}"/>
    <cellStyle name="_Data_DB OPS Settori DEF 13-11_TEMPLATE_Powertrain per current models - 31 Lug 09 (1)" xfId="3007" xr:uid="{00000000-0005-0000-0000-000058090000}"/>
    <cellStyle name="_Data_Delta Cambi" xfId="121" xr:uid="{00000000-0005-0000-0000-000059090000}"/>
    <cellStyle name="_Data_Delta Cambi_250 PRODUCT CARD CENTRAL AIR OUTLET_REV01_2011-0429" xfId="3008" xr:uid="{00000000-0005-0000-0000-00005A090000}"/>
    <cellStyle name="_Data_Delta Cambi_Aggiornamento griglia 139 Genn 2011" xfId="3009" xr:uid="{00000000-0005-0000-0000-00005B090000}"/>
    <cellStyle name="_Data_Delta Cambi_Sk prodotto bocchette lat 250 OK" xfId="3010" xr:uid="{00000000-0005-0000-0000-00005C090000}"/>
    <cellStyle name="_Data_Delta Cambi_TEMPLATE_Powertrain per current models - 31 Lug 09 (1)" xfId="3011" xr:uid="{00000000-0005-0000-0000-00005D090000}"/>
    <cellStyle name="_Data_DELTA marzo 2006" xfId="3012" xr:uid="{00000000-0005-0000-0000-00005E090000}"/>
    <cellStyle name="_Data_delta perimetro 2vs ytd" xfId="3013" xr:uid="{00000000-0005-0000-0000-00005F090000}"/>
    <cellStyle name="_Data_delta perimetro 2vs ytd 2" xfId="3014" xr:uid="{00000000-0005-0000-0000-000060090000}"/>
    <cellStyle name="_Data_Delta principali per titoli futuri 08_09_06 1" xfId="3015" xr:uid="{00000000-0005-0000-0000-000061090000}"/>
    <cellStyle name="_Data_Delta principali per titoli futuri 08_09_06 3" xfId="3016" xr:uid="{00000000-0005-0000-0000-000062090000}"/>
    <cellStyle name="_Data_Dett. On. Prov. Op.- Stra. " xfId="122" xr:uid="{00000000-0005-0000-0000-000063090000}"/>
    <cellStyle name="_Data_Dett. On. Prov. Op.- Stra. _250 PRODUCT CARD CENTRAL AIR OUTLET_REV01_2011-0429" xfId="3017" xr:uid="{00000000-0005-0000-0000-000064090000}"/>
    <cellStyle name="_Data_Dett. On. Prov. Op.- Stra. _Aggiornamento griglia 139 Genn 2011" xfId="3018" xr:uid="{00000000-0005-0000-0000-000065090000}"/>
    <cellStyle name="_Data_Dett. On. Prov. Op.- Stra. _Sk prodotto bocchette lat 250 OK" xfId="3019" xr:uid="{00000000-0005-0000-0000-000066090000}"/>
    <cellStyle name="_Data_Dett. On. Prov. Op.- Stra. _TEMPLATE_Powertrain per current models - 31 Lug 09 (1)" xfId="3020" xr:uid="{00000000-0005-0000-0000-000067090000}"/>
    <cellStyle name="_Data_Dett. Prov.On.Op.Stra" xfId="123" xr:uid="{00000000-0005-0000-0000-000068090000}"/>
    <cellStyle name="_Data_Dett. Prov.On.Op.Stra_250 PRODUCT CARD CENTRAL AIR OUTLET_REV01_2011-0429" xfId="3021" xr:uid="{00000000-0005-0000-0000-000069090000}"/>
    <cellStyle name="_Data_Dett. Prov.On.Op.Stra_Aggiornamento griglia 139 Genn 2011" xfId="3022" xr:uid="{00000000-0005-0000-0000-00006A090000}"/>
    <cellStyle name="_Data_Dett. Prov.On.Op.Stra_Sk prodotto bocchette lat 250 OK" xfId="3023" xr:uid="{00000000-0005-0000-0000-00006B090000}"/>
    <cellStyle name="_Data_Dett. Prov.On.Op.Stra_TEMPLATE_Powertrain per current models - 31 Lug 09 (1)" xfId="3024" xr:uid="{00000000-0005-0000-0000-00006C090000}"/>
    <cellStyle name="_Data_dettagli per memo ROF1" xfId="3025" xr:uid="{00000000-0005-0000-0000-00006D090000}"/>
    <cellStyle name="_Data_dettagli per memo ROF1 2" xfId="3026" xr:uid="{00000000-0005-0000-0000-00006E090000}"/>
    <cellStyle name="_Data_DocxCEO Fcst Rev" xfId="124" xr:uid="{00000000-0005-0000-0000-00006F090000}"/>
    <cellStyle name="_Data_DocxCEO Fcst Rev_250 PRODUCT CARD CENTRAL AIR OUTLET_REV01_2011-0429" xfId="3027" xr:uid="{00000000-0005-0000-0000-000070090000}"/>
    <cellStyle name="_Data_DocxCEO Fcst Rev_Aggiornamento griglia 139 Genn 2011" xfId="3028" xr:uid="{00000000-0005-0000-0000-000071090000}"/>
    <cellStyle name="_Data_DocxCEO Fcst Rev_Sk prodotto bocchette lat 250 OK" xfId="3029" xr:uid="{00000000-0005-0000-0000-000072090000}"/>
    <cellStyle name="_Data_DocxCEO Fcst Rev_TEMPLATE_Powertrain per current models - 31 Lug 09 (1)" xfId="3030" xr:uid="{00000000-0005-0000-0000-000073090000}"/>
    <cellStyle name="_Data_e-Cash flow by quarter" xfId="3031" xr:uid="{00000000-0005-0000-0000-000074090000}"/>
    <cellStyle name="_Data_e-Cash flow by quarter 2" xfId="3032" xr:uid="{00000000-0005-0000-0000-000075090000}"/>
    <cellStyle name="_Data_Evoluzione npv 07-09-05" xfId="3033" xr:uid="{00000000-0005-0000-0000-000076090000}"/>
    <cellStyle name="_Data_Evoluzione npv 07-09-05_250 PRODUCT CARD CENTRAL AIR OUTLET_REV01_2011-0429" xfId="3034" xr:uid="{00000000-0005-0000-0000-000077090000}"/>
    <cellStyle name="_Data_Evoluzione npv 07-09-05_TEMPLATE_Powertrain per current models - 31 Lug 09 (1)" xfId="3035" xr:uid="{00000000-0005-0000-0000-000078090000}"/>
    <cellStyle name="_Data_File Varianze HD budget 2004" xfId="3036" xr:uid="{00000000-0005-0000-0000-000079090000}"/>
    <cellStyle name="_Data_File Varianze HD budget 2004 2" xfId="3037" xr:uid="{00000000-0005-0000-0000-00007A090000}"/>
    <cellStyle name="_Data_Financials" xfId="3038" xr:uid="{00000000-0005-0000-0000-00007B090000}"/>
    <cellStyle name="_Data_Financials 2" xfId="3039" xr:uid="{00000000-0005-0000-0000-00007C090000}"/>
    <cellStyle name="_Data_FREE CASH FLOW" xfId="3040" xr:uid="{00000000-0005-0000-0000-00007D090000}"/>
    <cellStyle name="_Data_FREE CASH FLOW." xfId="3041" xr:uid="{00000000-0005-0000-0000-00007E090000}"/>
    <cellStyle name="_Data_FREE CASH FLOW._250 PRODUCT CARD CENTRAL AIR OUTLET_REV01_2011-0429" xfId="3042" xr:uid="{00000000-0005-0000-0000-00007F090000}"/>
    <cellStyle name="_Data_FREE CASH FLOW._TEMPLATE_Powertrain per current models - 31 Lug 09 (1)" xfId="3043" xr:uid="{00000000-0005-0000-0000-000080090000}"/>
    <cellStyle name="_Data_FREE CASH FLOW_250 PRODUCT CARD CENTRAL AIR OUTLET_REV01_2011-0429" xfId="3044" xr:uid="{00000000-0005-0000-0000-000081090000}"/>
    <cellStyle name="_Data_FREE CASH FLOW_TEMPLATE_Powertrain per current models - 31 Lug 09 (1)" xfId="3045" xr:uid="{00000000-0005-0000-0000-000082090000}"/>
    <cellStyle name="_Data_Grafici" xfId="3046" xr:uid="{00000000-0005-0000-0000-000083090000}"/>
    <cellStyle name="_Data_Grafici Operating Q1" xfId="3047" xr:uid="{00000000-0005-0000-0000-000084090000}"/>
    <cellStyle name="_Data_Grafici Operating Q1 2" xfId="3048" xr:uid="{00000000-0005-0000-0000-000085090000}"/>
    <cellStyle name="_Data_Grafici_250 PRODUCT CARD CENTRAL AIR OUTLET_REV01_2011-0429" xfId="3049" xr:uid="{00000000-0005-0000-0000-000086090000}"/>
    <cellStyle name="_Data_Grafici_TEMPLATE_Powertrain per current models - 31 Lug 09 (1)" xfId="3050" xr:uid="{00000000-0005-0000-0000-000087090000}"/>
    <cellStyle name="_Data_Griglia Prodotto New L0_26_07_10" xfId="3051" xr:uid="{00000000-0005-0000-0000-000088090000}"/>
    <cellStyle name="_Data_Highlights" xfId="3052" xr:uid="{00000000-0005-0000-0000-000089090000}"/>
    <cellStyle name="_Data_Highlights 2" xfId="3053" xr:uid="{00000000-0005-0000-0000-00008A090000}"/>
    <cellStyle name="_Data_Ind Fin 2 QT" xfId="3054" xr:uid="{00000000-0005-0000-0000-00008B090000}"/>
    <cellStyle name="_Data_Ind Fin 2 QT_250 PRODUCT CARD CENTRAL AIR OUTLET_REV01_2011-0429" xfId="3055" xr:uid="{00000000-0005-0000-0000-00008C090000}"/>
    <cellStyle name="_Data_Ind Fin 2 QT_TEMPLATE_Powertrain per current models - 31 Lug 09 (1)" xfId="3056" xr:uid="{00000000-0005-0000-0000-00008D090000}"/>
    <cellStyle name="_Data_IndFinIT_Forecast1_04EnglVers" xfId="3057" xr:uid="{00000000-0005-0000-0000-00008E090000}"/>
    <cellStyle name="_Data_IndFinIT_Forecast1_04EnglVers_250 PRODUCT CARD CENTRAL AIR OUTLET_REV01_2011-0429" xfId="3058" xr:uid="{00000000-0005-0000-0000-00008F090000}"/>
    <cellStyle name="_Data_IndFinIT_Forecast1_04EnglVers_TEMPLATE_Powertrain per current models - 31 Lug 09 (1)" xfId="3059" xr:uid="{00000000-0005-0000-0000-000090090000}"/>
    <cellStyle name="_Data_Iniz. Dic. 05 solo f.l.p. 05-09-06" xfId="3060" xr:uid="{00000000-0005-0000-0000-000091090000}"/>
    <cellStyle name="_Data_MEMO con TABELLE" xfId="3061" xr:uid="{00000000-0005-0000-0000-000092090000}"/>
    <cellStyle name="_Data_MEMO con TABELLE_250 PRODUCT CARD CENTRAL AIR OUTLET_REV01_2011-0429" xfId="3062" xr:uid="{00000000-0005-0000-0000-000093090000}"/>
    <cellStyle name="_Data_MEMO con TABELLE_TEMPLATE_Powertrain per current models - 31 Lug 09 (1)" xfId="3063" xr:uid="{00000000-0005-0000-0000-000094090000}"/>
    <cellStyle name="_Data_MIS 22" xfId="3064" xr:uid="{00000000-0005-0000-0000-000095090000}"/>
    <cellStyle name="_Data_MIS 22 2" xfId="3065" xr:uid="{00000000-0005-0000-0000-000096090000}"/>
    <cellStyle name="_Data_MIS 26" xfId="3066" xr:uid="{00000000-0005-0000-0000-000097090000}"/>
    <cellStyle name="_Data_MIS 26 2" xfId="3067" xr:uid="{00000000-0005-0000-0000-000098090000}"/>
    <cellStyle name="_Data_MIS 27" xfId="3068" xr:uid="{00000000-0005-0000-0000-000099090000}"/>
    <cellStyle name="_Data_MIS 27 2" xfId="3069" xr:uid="{00000000-0005-0000-0000-00009A090000}"/>
    <cellStyle name="_Data_MIS2" xfId="3070" xr:uid="{00000000-0005-0000-0000-00009B090000}"/>
    <cellStyle name="_Data_MIS2 2" xfId="3071" xr:uid="{00000000-0005-0000-0000-00009C090000}"/>
    <cellStyle name="_Data_MIS2_1" xfId="3072" xr:uid="{00000000-0005-0000-0000-00009D090000}"/>
    <cellStyle name="_Data_MIS2_1 2" xfId="3073" xr:uid="{00000000-0005-0000-0000-00009E090000}"/>
    <cellStyle name="_Data_MIS2_1_TEMPLATE_Powertrain per current models - 31 Lug 09 (1)" xfId="3074" xr:uid="{00000000-0005-0000-0000-00009F090000}"/>
    <cellStyle name="_Data_MIS2_1_TEMPLATE_Powertrain per current models - 31 Lug 09 (1) 2" xfId="3075" xr:uid="{00000000-0005-0000-0000-0000A0090000}"/>
    <cellStyle name="_Data_MOD  VELOCE 198 SW 05-02-08" xfId="3076" xr:uid="{00000000-0005-0000-0000-0000A1090000}"/>
    <cellStyle name="_Data_MOD  VELOCE 198 SW 08-04-08" xfId="3077" xr:uid="{00000000-0005-0000-0000-0000A2090000}"/>
    <cellStyle name="_Data_MOD. 159 gennaio 2007" xfId="3078" xr:uid="{00000000-0005-0000-0000-0000A3090000}"/>
    <cellStyle name="_Data_MOD. AGG. PER GEC (C. VITA 425.000) -publ.- 14-12-05" xfId="3079" xr:uid="{00000000-0005-0000-0000-0000A4090000}"/>
    <cellStyle name="_Data_MOD. CROMA F.L.P. 04-07-06 " xfId="3080" xr:uid="{00000000-0005-0000-0000-0000A5090000}"/>
    <cellStyle name="_Data_MOD. CROMA PER P.O.  06-09-06" xfId="3081" xr:uid="{00000000-0005-0000-0000-0000A6090000}"/>
    <cellStyle name="_Data_MOD. CROMA TOT.  26-07-06 " xfId="3082" xr:uid="{00000000-0005-0000-0000-0000A7090000}"/>
    <cellStyle name="_Data_N.DELTA HPE AGG 18-07-05 l.c. 07 vol 217000 " xfId="3083" xr:uid="{00000000-0005-0000-0000-0000A8090000}"/>
    <cellStyle name="_Data_NUOVO FORMAT enti di stato" xfId="3084" xr:uid="{00000000-0005-0000-0000-0000A9090000}"/>
    <cellStyle name="_Data_NUOVO FORMAT enti di stato_250 PRODUCT CARD CENTRAL AIR OUTLET_REV01_2011-0429" xfId="3085" xr:uid="{00000000-0005-0000-0000-0000AA090000}"/>
    <cellStyle name="_Data_NUOVO FORMAT enti di stato_TEMPLATE_Powertrain per current models - 31 Lug 09 (1)" xfId="3086" xr:uid="{00000000-0005-0000-0000-0000AB090000}"/>
    <cellStyle name="_Data_NUOVO FORMATPANDA SPORT 26 11" xfId="3087" xr:uid="{00000000-0005-0000-0000-0000AC090000}"/>
    <cellStyle name="_Data_NUOVO FORMATPANDA SPORT 26 11_TEMPLATE_Powertrain per current models - 31 Lug 09 (1)" xfId="3088" xr:uid="{00000000-0005-0000-0000-0000AD090000}"/>
    <cellStyle name="_Data_On Prov Str C13" xfId="125" xr:uid="{00000000-0005-0000-0000-0000AE090000}"/>
    <cellStyle name="_Data_On Prov Str C13_250 PRODUCT CARD CENTRAL AIR OUTLET_REV01_2011-0429" xfId="3089" xr:uid="{00000000-0005-0000-0000-0000AF090000}"/>
    <cellStyle name="_Data_On Prov Str C13_Aggiornamento griglia 139 Genn 2011" xfId="3090" xr:uid="{00000000-0005-0000-0000-0000B0090000}"/>
    <cellStyle name="_Data_On Prov Str C13_Sk prodotto bocchette lat 250 OK" xfId="3091" xr:uid="{00000000-0005-0000-0000-0000B1090000}"/>
    <cellStyle name="_Data_On Prov Str C13_TEMPLATE_Powertrain per current models - 31 Lug 09 (1)" xfId="3092" xr:uid="{00000000-0005-0000-0000-0000B2090000}"/>
    <cellStyle name="_Data_Operativi e Straordinari CNH" xfId="126" xr:uid="{00000000-0005-0000-0000-0000B3090000}"/>
    <cellStyle name="_Data_Operativi e Straordinari CNH 2" xfId="3093" xr:uid="{00000000-0005-0000-0000-0000B4090000}"/>
    <cellStyle name="_Data_Operativi e Straordinari CNH_250 PRODUCT CARD CENTRAL AIR OUTLET_REV01_2011-0429" xfId="3094" xr:uid="{00000000-0005-0000-0000-0000B5090000}"/>
    <cellStyle name="_Data_Operativi e Straordinari Iveco" xfId="127" xr:uid="{00000000-0005-0000-0000-0000B6090000}"/>
    <cellStyle name="_Data_Operativi e Straordinari Iveco 2" xfId="3095" xr:uid="{00000000-0005-0000-0000-0000B7090000}"/>
    <cellStyle name="_Data_Operativi e Straordinari Iveco_250 PRODUCT CARD CENTRAL AIR OUTLET_REV01_2011-0429" xfId="3096" xr:uid="{00000000-0005-0000-0000-0000B8090000}"/>
    <cellStyle name="_Data_p170tit-new" xfId="3097" xr:uid="{00000000-0005-0000-0000-0000B9090000}"/>
    <cellStyle name="_Data_Perim 2004" xfId="3098" xr:uid="{00000000-0005-0000-0000-0000BA090000}"/>
    <cellStyle name="_Data_Perim 2004 2" xfId="3099" xr:uid="{00000000-0005-0000-0000-0000BB090000}"/>
    <cellStyle name="_Data_Perim 2004 e 4 T" xfId="3100" xr:uid="{00000000-0005-0000-0000-0000BC090000}"/>
    <cellStyle name="_Data_Perim 2004 e 4 T 2" xfId="3101" xr:uid="{00000000-0005-0000-0000-0000BD090000}"/>
    <cellStyle name="_Data_Piano_Strategico_05-07_BaseBdg05_FL_Commerciale" xfId="3102" xr:uid="{00000000-0005-0000-0000-0000BE090000}"/>
    <cellStyle name="_Data_Piano_Strategico_05-07_BaseBdg05_FL_Commerciale_250 PRODUCT CARD CENTRAL AIR OUTLET_REV01_2011-0429" xfId="3103" xr:uid="{00000000-0005-0000-0000-0000BF090000}"/>
    <cellStyle name="_Data_Piano_Strategico_05-07_BaseBdg05_FL_Commerciale_TEMPLATE_Powertrain per current models - 31 Lug 09 (1)" xfId="3104" xr:uid="{00000000-0005-0000-0000-0000C0090000}"/>
    <cellStyle name="_Data_Piano_Strategico_05-07_BaseBdg05_LCV" xfId="3105" xr:uid="{00000000-0005-0000-0000-0000C1090000}"/>
    <cellStyle name="_Data_Piano_Strategico_05-07_BaseBdg05_LCV 2" xfId="3106" xr:uid="{00000000-0005-0000-0000-0000C2090000}"/>
    <cellStyle name="_Data_PianoRecupero" xfId="3107" xr:uid="{00000000-0005-0000-0000-0000C3090000}"/>
    <cellStyle name="_Data_PianoRecupero_250 PRODUCT CARD CENTRAL AIR OUTLET_REV01_2011-0429" xfId="3108" xr:uid="{00000000-0005-0000-0000-0000C4090000}"/>
    <cellStyle name="_Data_PianoRecupero_TEMPLATE_Powertrain per current models - 31 Lug 09 (1)" xfId="3109" xr:uid="{00000000-0005-0000-0000-0000C5090000}"/>
    <cellStyle name="_Data_Pivot ABC" xfId="3110" xr:uid="{00000000-0005-0000-0000-0000C6090000}"/>
    <cellStyle name="_Data_Pivot ABC_250 PRODUCT CARD CENTRAL AIR OUTLET_REV01_2011-0429" xfId="3111" xr:uid="{00000000-0005-0000-0000-0000C7090000}"/>
    <cellStyle name="_Data_Pivot ABC_TEMPLATE_Powertrain per current models - 31 Lug 09 (1)" xfId="3112" xr:uid="{00000000-0005-0000-0000-0000C8090000}"/>
    <cellStyle name="_Data_PRESENTAZIONE 627.000 VOLUMI CON 1.6 BZ" xfId="3113" xr:uid="{00000000-0005-0000-0000-0000C9090000}"/>
    <cellStyle name="_Data_Presentazione(Schema)" xfId="3114" xr:uid="{00000000-0005-0000-0000-0000CA090000}"/>
    <cellStyle name="_Data_Presentazione(Schema)_250 PRODUCT CARD CENTRAL AIR OUTLET_REV01_2011-0429" xfId="3115" xr:uid="{00000000-0005-0000-0000-0000CB090000}"/>
    <cellStyle name="_Data_Presentazione(Schema)_TEMPLATE_Powertrain per current models - 31 Lug 09 (1)" xfId="3116" xr:uid="{00000000-0005-0000-0000-0000CC090000}"/>
    <cellStyle name="_Data_Punto Evo FGA IO" xfId="3117" xr:uid="{00000000-0005-0000-0000-0000CD090000}"/>
    <cellStyle name="_Data_Punto Evo FGA IO 2" xfId="3118" xr:uid="{00000000-0005-0000-0000-0000CE090000}"/>
    <cellStyle name="_Data_ROF 03 06" xfId="128" xr:uid="{00000000-0005-0000-0000-0000CF090000}"/>
    <cellStyle name="_Data_ROF 03 06 2" xfId="3119" xr:uid="{00000000-0005-0000-0000-0000D0090000}"/>
    <cellStyle name="_Data_ROF 03 06_250 PRODUCT CARD CENTRAL AIR OUTLET_REV01_2011-0429" xfId="3120" xr:uid="{00000000-0005-0000-0000-0000D1090000}"/>
    <cellStyle name="_Data_Sett.non Ind.- On.Prov.Op.&amp; Straord-Ris.Part. Toro Itedi Bus Sol" xfId="129" xr:uid="{00000000-0005-0000-0000-0000D2090000}"/>
    <cellStyle name="_Data_Sett.non Ind.- On.Prov.Op.&amp; Straord-Ris.Part. Toro Itedi Bus Sol 2" xfId="3121" xr:uid="{00000000-0005-0000-0000-0000D3090000}"/>
    <cellStyle name="_Data_Sett.non Ind.- On.Prov.Op.&amp; Straord-Ris.Part. Toro Itedi Bus Sol_250 PRODUCT CARD CENTRAL AIR OUTLET_REV01_2011-0429" xfId="3122" xr:uid="{00000000-0005-0000-0000-0000D4090000}"/>
    <cellStyle name="_Data_SINTESI 159  PER INV E SVIL" xfId="3123" xr:uid="{00000000-0005-0000-0000-0000D5090000}"/>
    <cellStyle name="_Data_SINTESI 159  schema 8 dic 05" xfId="3124" xr:uid="{00000000-0005-0000-0000-0000D6090000}"/>
    <cellStyle name="_Data_SINTESI 159 21 SETT schema" xfId="3125" xr:uid="{00000000-0005-0000-0000-0000D7090000}"/>
    <cellStyle name="_Data_SINTESI 159 21 SETT schema_250 PRODUCT CARD CENTRAL AIR OUTLET_REV01_2011-0429" xfId="3126" xr:uid="{00000000-0005-0000-0000-0000D8090000}"/>
    <cellStyle name="_Data_SINTESI 159 21 SETT schema_TEMPLATE_Powertrain per current models - 31 Lug 09 (1)" xfId="3127" xr:uid="{00000000-0005-0000-0000-0000D9090000}"/>
    <cellStyle name="_Data_SINTESI 159 7 SETT" xfId="3128" xr:uid="{00000000-0005-0000-0000-0000DA090000}"/>
    <cellStyle name="_Data_SINTESI 159 7 SETT_250 PRODUCT CARD CENTRAL AIR OUTLET_REV01_2011-0429" xfId="3129" xr:uid="{00000000-0005-0000-0000-0000DB090000}"/>
    <cellStyle name="_Data_SINTESI 159 7 SETT_TEMPLATE_Powertrain per current models - 31 Lug 09 (1)" xfId="3130" xr:uid="{00000000-0005-0000-0000-0000DC090000}"/>
    <cellStyle name="_Data_SINTESI 159 7 SETT3" xfId="3131" xr:uid="{00000000-0005-0000-0000-0000DD090000}"/>
    <cellStyle name="_Data_SINTESI 159 7 SETT3_250 PRODUCT CARD CENTRAL AIR OUTLET_REV01_2011-0429" xfId="3132" xr:uid="{00000000-0005-0000-0000-0000DE090000}"/>
    <cellStyle name="_Data_SINTESI 159 7 SETT3_TEMPLATE_Powertrain per current models - 31 Lug 09 (1)" xfId="3133" xr:uid="{00000000-0005-0000-0000-0000DF090000}"/>
    <cellStyle name="_Data_SINTESI 312 22 nov schema" xfId="3134" xr:uid="{00000000-0005-0000-0000-0000E0090000}"/>
    <cellStyle name="_Data_SINTESI 312 22 nov schema_250 PRODUCT CARD CENTRAL AIR OUTLET_REV01_2011-0429" xfId="3135" xr:uid="{00000000-0005-0000-0000-0000E1090000}"/>
    <cellStyle name="_Data_SINTESI 312 22 nov schema_TEMPLATE_Powertrain per current models - 31 Lug 09 (1)" xfId="3136" xr:uid="{00000000-0005-0000-0000-0000E2090000}"/>
    <cellStyle name="_Data_Sintesi Confronto SW_ (2)" xfId="3137" xr:uid="{00000000-0005-0000-0000-0000E3090000}"/>
    <cellStyle name="_Data_Sk prodotto bocchette lat 250 OK" xfId="3138" xr:uid="{00000000-0005-0000-0000-0000E4090000}"/>
    <cellStyle name="_Data_TDB Master File" xfId="3139" xr:uid="{00000000-0005-0000-0000-0000E5090000}"/>
    <cellStyle name="_Data_TDB Master File_250 PRODUCT CARD CENTRAL AIR OUTLET_REV01_2011-0429" xfId="3140" xr:uid="{00000000-0005-0000-0000-0000E6090000}"/>
    <cellStyle name="_Data_TDB Master File_TEMPLATE_Powertrain per current models - 31 Lug 09 (1)" xfId="3141" xr:uid="{00000000-0005-0000-0000-0000E7090000}"/>
    <cellStyle name="_Data_Teksid Proventi Oneri full year" xfId="130" xr:uid="{00000000-0005-0000-0000-0000E8090000}"/>
    <cellStyle name="_Data_Teksid Proventi Oneri full year 2" xfId="3142" xr:uid="{00000000-0005-0000-0000-0000E9090000}"/>
    <cellStyle name="_Data_Teksid Proventi Oneri full year_250 PRODUCT CARD CENTRAL AIR OUTLET_REV01_2011-0429" xfId="3143" xr:uid="{00000000-0005-0000-0000-0000EA090000}"/>
    <cellStyle name="_Data_TEMPLATE_Powertrain per current models - 31 Lug 09 (1)" xfId="3144" xr:uid="{00000000-0005-0000-0000-0000EB090000}"/>
    <cellStyle name="_Data_TITOLI FUTURI BDG 07 198" xfId="3145" xr:uid="{00000000-0005-0000-0000-0000EC090000}"/>
    <cellStyle name="_Data_Titoli_Futuri_STD07TOT27_11_2007" xfId="3146" xr:uid="{00000000-0005-0000-0000-0000ED090000}"/>
    <cellStyle name="_Data_trimestri bozza" xfId="3147" xr:uid="{00000000-0005-0000-0000-0000EE090000}"/>
    <cellStyle name="_Data_trimestri bozza 2" xfId="3148" xr:uid="{00000000-0005-0000-0000-0000EF090000}"/>
    <cellStyle name="_Data_trimestri bozza1" xfId="3149" xr:uid="{00000000-0005-0000-0000-0000F0090000}"/>
    <cellStyle name="_Data_trimestri bozza1 2" xfId="3150" xr:uid="{00000000-0005-0000-0000-0000F1090000}"/>
    <cellStyle name="_Data_varianze Auto" xfId="3151" xr:uid="{00000000-0005-0000-0000-0000F2090000}"/>
    <cellStyle name="_Data_varianze Auto 2" xfId="3152" xr:uid="{00000000-0005-0000-0000-0000F3090000}"/>
    <cellStyle name="_Data_Working Capital Grafici" xfId="3153" xr:uid="{00000000-0005-0000-0000-0000F4090000}"/>
    <cellStyle name="_Data_Working Capital Grafici_250 PRODUCT CARD CENTRAL AIR OUTLET_REV01_2011-0429" xfId="3154" xr:uid="{00000000-0005-0000-0000-0000F5090000}"/>
    <cellStyle name="_Data_Working Capital Grafici_TEMPLATE_Powertrain per current models - 31 Lug 09 (1)" xfId="3155" xr:uid="{00000000-0005-0000-0000-0000F6090000}"/>
    <cellStyle name="_Data_z-Riconciliazione 2 qt. c.f. analisti" xfId="3156" xr:uid="{00000000-0005-0000-0000-0000F7090000}"/>
    <cellStyle name="_Data_z-Riconciliazione 2 qt. c.f. analisti 2" xfId="3157" xr:uid="{00000000-0005-0000-0000-0000F8090000}"/>
    <cellStyle name="_Data_z-Riconciliazione 2 qt. c.f. analisti_TEMPLATE_Powertrain per current models - 31 Lug 09 (1)" xfId="3158" xr:uid="{00000000-0005-0000-0000-0000F9090000}"/>
    <cellStyle name="_Data_z-Riconciliazione 2 qt. c.f. analisti_TEMPLATE_Powertrain per current models - 31 Lug 09 (1) 2" xfId="3159" xr:uid="{00000000-0005-0000-0000-0000FA090000}"/>
    <cellStyle name="_Header" xfId="131" xr:uid="{00000000-0005-0000-0000-0000FB090000}"/>
    <cellStyle name="_Header 2" xfId="3160" xr:uid="{00000000-0005-0000-0000-0000FC090000}"/>
    <cellStyle name="_Header 3" xfId="562" xr:uid="{00000000-0005-0000-0000-0000FD090000}"/>
    <cellStyle name="_Header_00 File" xfId="3161" xr:uid="{00000000-0005-0000-0000-0000FE090000}"/>
    <cellStyle name="_Header_01 Operativi e Straordinari vs Bdg &amp; LY SSD Auto" xfId="132" xr:uid="{00000000-0005-0000-0000-0000FF090000}"/>
    <cellStyle name="_Header_01 Operativi e Straordinari vs Bdg &amp; LY SSD Auto 2" xfId="563" xr:uid="{00000000-0005-0000-0000-0000000A0000}"/>
    <cellStyle name="_Header_01 Operativi e Straordinari vs Bdg &amp; LY SSD Auto_Aggiornamento griglia 139 Genn 2011" xfId="3162" xr:uid="{00000000-0005-0000-0000-0000010A0000}"/>
    <cellStyle name="_Header_02 CFR" xfId="133" xr:uid="{00000000-0005-0000-0000-0000020A0000}"/>
    <cellStyle name="_Header_02 CFR 2" xfId="564" xr:uid="{00000000-0005-0000-0000-0000030A0000}"/>
    <cellStyle name="_Header_02 CFR Frozen" xfId="3163" xr:uid="{00000000-0005-0000-0000-0000040A0000}"/>
    <cellStyle name="_Header_02 CFR_Aggiornamento griglia 139 Genn 2011" xfId="3164" xr:uid="{00000000-0005-0000-0000-0000050A0000}"/>
    <cellStyle name="_Header_02 Linea Memo Bdgt 04" xfId="3165" xr:uid="{00000000-0005-0000-0000-0000060A0000}"/>
    <cellStyle name="_Header_02 Sintesi" xfId="3166" xr:uid="{00000000-0005-0000-0000-0000070A0000}"/>
    <cellStyle name="_Header_020715_Analisi x Linea (Aggregati)" xfId="3167" xr:uid="{00000000-0005-0000-0000-0000080A0000}"/>
    <cellStyle name="_Header_020715_Analisi x Linea (Aggregati)_250 PRODUCT CARD CENTRAL AIR OUTLET_REV01_2011-0429" xfId="3168" xr:uid="{00000000-0005-0000-0000-0000090A0000}"/>
    <cellStyle name="_Header_020715_Analisi x Linea (Aggregati)_TEMPLATE_Powertrain per current models - 31 Lug 09 (1)" xfId="3169" xr:uid="{00000000-0005-0000-0000-00000A0A0000}"/>
    <cellStyle name="_Header_03 Actl CE SP CFL" xfId="3170" xr:uid="{00000000-0005-0000-0000-00000B0A0000}"/>
    <cellStyle name="_Header_03 Bdgt" xfId="3171" xr:uid="{00000000-0005-0000-0000-00000C0A0000}"/>
    <cellStyle name="_Header_03 C 13 040217" xfId="3172" xr:uid="{00000000-0005-0000-0000-00000D0A0000}"/>
    <cellStyle name="_Header_03 C 13 040217_250 PRODUCT CARD CENTRAL AIR OUTLET_REV01_2011-0429" xfId="3173" xr:uid="{00000000-0005-0000-0000-00000E0A0000}"/>
    <cellStyle name="_Header_03 C 13 040217_TEMPLATE_Powertrain per current models - 31 Lug 09 (1)" xfId="3174" xr:uid="{00000000-0005-0000-0000-00000F0A0000}"/>
    <cellStyle name="_Header_03 CE SP CFL" xfId="3175" xr:uid="{00000000-0005-0000-0000-0000100A0000}"/>
    <cellStyle name="_Header_03 CFR Old New" xfId="3176" xr:uid="{00000000-0005-0000-0000-0000110A0000}"/>
    <cellStyle name="_Header_03 Linea Actl" xfId="3177" xr:uid="{00000000-0005-0000-0000-0000120A0000}"/>
    <cellStyle name="_Header_03 Memo fcst" xfId="3178" xr:uid="{00000000-0005-0000-0000-0000130A0000}"/>
    <cellStyle name="_Header_03 Memo fcst_250 PRODUCT CARD CENTRAL AIR OUTLET_REV01_2011-0429" xfId="3179" xr:uid="{00000000-0005-0000-0000-0000140A0000}"/>
    <cellStyle name="_Header_03 Memo fcst_TEMPLATE_Powertrain per current models - 31 Lug 09 (1)" xfId="3180" xr:uid="{00000000-0005-0000-0000-0000150A0000}"/>
    <cellStyle name="_Header_03 Sintesi New Plan" xfId="3181" xr:uid="{00000000-0005-0000-0000-0000160A0000}"/>
    <cellStyle name="_Header_03 Sintesi New Plan 2" xfId="3182" xr:uid="{00000000-0005-0000-0000-0000170A0000}"/>
    <cellStyle name="_Header_03 Sintesi New Plan per Budget" xfId="3183" xr:uid="{00000000-0005-0000-0000-0000180A0000}"/>
    <cellStyle name="_Header_03 Sintesi New Plan per Budget 2" xfId="3184" xr:uid="{00000000-0005-0000-0000-0000190A0000}"/>
    <cellStyle name="_Header_03 Sintesi New Plan per Budget_TEMPLATE_Powertrain per current models - 31 Lug 09 (1)" xfId="3185" xr:uid="{00000000-0005-0000-0000-00001A0A0000}"/>
    <cellStyle name="_Header_03 Sintesi New Plan per Budget_TEMPLATE_Powertrain per current models - 31 Lug 09 (1) 2" xfId="3186" xr:uid="{00000000-0005-0000-0000-00001B0A0000}"/>
    <cellStyle name="_Header_03 Sintesi New Plan_TEMPLATE_Powertrain per current models - 31 Lug 09 (1)" xfId="3187" xr:uid="{00000000-0005-0000-0000-00001C0A0000}"/>
    <cellStyle name="_Header_03 Sintesi New Plan_TEMPLATE_Powertrain per current models - 31 Lug 09 (1) 2" xfId="3188" xr:uid="{00000000-0005-0000-0000-00001D0A0000}"/>
    <cellStyle name="_Header_03 Trimestralizzato" xfId="3189" xr:uid="{00000000-0005-0000-0000-00001E0A0000}"/>
    <cellStyle name="_Header_03_CFR Base-Best_4" xfId="3190" xr:uid="{00000000-0005-0000-0000-00001F0A0000}"/>
    <cellStyle name="_Header_03_IndFin Bdg 04" xfId="3191" xr:uid="{00000000-0005-0000-0000-0000200A0000}"/>
    <cellStyle name="_Header_03_IndFin Bdg 04_250 PRODUCT CARD CENTRAL AIR OUTLET_REV01_2011-0429" xfId="3192" xr:uid="{00000000-0005-0000-0000-0000210A0000}"/>
    <cellStyle name="_Header_03_IndFin Bdg 04_TEMPLATE_Powertrain per current models - 31 Lug 09 (1)" xfId="3193" xr:uid="{00000000-0005-0000-0000-0000220A0000}"/>
    <cellStyle name="_Header_03-02-12 Cash Flow Q4  Year end GPS" xfId="3194" xr:uid="{00000000-0005-0000-0000-0000230A0000}"/>
    <cellStyle name="_Header_03-02-12 Cash Flow Q4  Year end GPS_250 PRODUCT CARD CENTRAL AIR OUTLET_REV01_2011-0429" xfId="3195" xr:uid="{00000000-0005-0000-0000-0000240A0000}"/>
    <cellStyle name="_Header_03-02-12 Cash Flow Q4  Year end GPS_TEMPLATE_Powertrain per current models - 31 Lug 09 (1)" xfId="3196" xr:uid="{00000000-0005-0000-0000-0000250A0000}"/>
    <cellStyle name="_Header_030321_CE-SPA-CF Fcst 6+6_Mens-Trim_2" xfId="134" xr:uid="{00000000-0005-0000-0000-0000260A0000}"/>
    <cellStyle name="_Header_030321_CE-SPA-CF Fcst 6+6_Mens-Trim_2 2" xfId="565" xr:uid="{00000000-0005-0000-0000-0000270A0000}"/>
    <cellStyle name="_Header_030321_CE-SPA-CF Fcst 6+6_Mens-Trim_2_250 PRODUCT CARD CENTRAL AIR OUTLET_REV01_2011-0429" xfId="3197" xr:uid="{00000000-0005-0000-0000-0000280A0000}"/>
    <cellStyle name="_Header_030321_CE-SPA-CF Fcst 6+6_Mens-Trim_2_Aggiornamento griglia 139 Genn 2011" xfId="3198" xr:uid="{00000000-0005-0000-0000-0000290A0000}"/>
    <cellStyle name="_Header_030321_CE-SPA-CF Fcst 6+6_Mens-Trim_2_Sk prodotto bocchette lat 250 OK" xfId="3199" xr:uid="{00000000-0005-0000-0000-00002A0A0000}"/>
    <cellStyle name="_Header_030321_CE-SPA-CF Fcst 6+6_Mens-Trim_2_TEMPLATE_Powertrain per current models - 31 Lug 09 (1)" xfId="3200" xr:uid="{00000000-0005-0000-0000-00002B0A0000}"/>
    <cellStyle name="_Header_030527_Piano di Rilancio" xfId="3201" xr:uid="{00000000-0005-0000-0000-00002C0A0000}"/>
    <cellStyle name="_Header_030527_Piano di Rilancio_250 PRODUCT CARD CENTRAL AIR OUTLET_REV01_2011-0429" xfId="3202" xr:uid="{00000000-0005-0000-0000-00002D0A0000}"/>
    <cellStyle name="_Header_030527_Piano di Rilancio_TEMPLATE_Powertrain per current models - 31 Lug 09 (1)" xfId="3203" xr:uid="{00000000-0005-0000-0000-00002E0A0000}"/>
    <cellStyle name="_Header_031014_DB OPStr" xfId="3204" xr:uid="{00000000-0005-0000-0000-00002F0A0000}"/>
    <cellStyle name="_Header_031014_DB OPStr_250 PRODUCT CARD CENTRAL AIR OUTLET_REV01_2011-0429" xfId="3205" xr:uid="{00000000-0005-0000-0000-0000300A0000}"/>
    <cellStyle name="_Header_031014_DB OPStr_TEMPLATE_Powertrain per current models - 31 Lug 09 (1)" xfId="3206" xr:uid="{00000000-0005-0000-0000-0000310A0000}"/>
    <cellStyle name="_Header_031121_analisi trim bdg04" xfId="3207" xr:uid="{00000000-0005-0000-0000-0000320A0000}"/>
    <cellStyle name="_Header_031121_analisi trim bdg04_250 PRODUCT CARD CENTRAL AIR OUTLET_REV01_2011-0429" xfId="3208" xr:uid="{00000000-0005-0000-0000-0000330A0000}"/>
    <cellStyle name="_Header_031121_analisi trim bdg04_TEMPLATE_Powertrain per current models - 31 Lug 09 (1)" xfId="3209" xr:uid="{00000000-0005-0000-0000-0000340A0000}"/>
    <cellStyle name="_Header_031212_DB OPS" xfId="3210" xr:uid="{00000000-0005-0000-0000-0000350A0000}"/>
    <cellStyle name="_Header_031212_DB OPS_250 PRODUCT CARD CENTRAL AIR OUTLET_REV01_2011-0429" xfId="3211" xr:uid="{00000000-0005-0000-0000-0000360A0000}"/>
    <cellStyle name="_Header_031212_DB OPS_TEMPLATE_Powertrain per current models - 31 Lug 09 (1)" xfId="3212" xr:uid="{00000000-0005-0000-0000-0000370A0000}"/>
    <cellStyle name="_Header_031222_DB OPS" xfId="3213" xr:uid="{00000000-0005-0000-0000-0000380A0000}"/>
    <cellStyle name="_Header_031222_DB OPS_250 PRODUCT CARD CENTRAL AIR OUTLET_REV01_2011-0429" xfId="3214" xr:uid="{00000000-0005-0000-0000-0000390A0000}"/>
    <cellStyle name="_Header_031222_DB OPS_TEMPLATE_Powertrain per current models - 31 Lug 09 (1)" xfId="3215" xr:uid="{00000000-0005-0000-0000-00003A0A0000}"/>
    <cellStyle name="_Header_04 Bdgt per CDA 19 01  File 2" xfId="3216" xr:uid="{00000000-0005-0000-0000-00003B0A0000}"/>
    <cellStyle name="_Header_04 Bdgt per CDA 19 01 s c" xfId="3217" xr:uid="{00000000-0005-0000-0000-00003C0A0000}"/>
    <cellStyle name="_Header_04 CFR2_MeseProgr." xfId="135" xr:uid="{00000000-0005-0000-0000-00003D0A0000}"/>
    <cellStyle name="_Header_04 CFR2_MeseProgr. 2" xfId="566" xr:uid="{00000000-0005-0000-0000-00003E0A0000}"/>
    <cellStyle name="_Header_04 CFR2_MeseProgr._Aggiornamento griglia 139 Genn 2011" xfId="3218" xr:uid="{00000000-0005-0000-0000-00003F0A0000}"/>
    <cellStyle name="_Header_04 OPSt 02 07" xfId="3219" xr:uid="{00000000-0005-0000-0000-0000400A0000}"/>
    <cellStyle name="_Header_04 OPSt 02 07_250 PRODUCT CARD CENTRAL AIR OUTLET_REV01_2011-0429" xfId="3220" xr:uid="{00000000-0005-0000-0000-0000410A0000}"/>
    <cellStyle name="_Header_04 OPSt 02 07_TEMPLATE_Powertrain per current models - 31 Lug 09 (1)" xfId="3221" xr:uid="{00000000-0005-0000-0000-0000420A0000}"/>
    <cellStyle name="_Header_05 bdg ridotto" xfId="3222" xr:uid="{00000000-0005-0000-0000-0000430A0000}"/>
    <cellStyle name="_Header_05 bdg ridotto_250 PRODUCT CARD CENTRAL AIR OUTLET_REV01_2011-0429" xfId="3223" xr:uid="{00000000-0005-0000-0000-0000440A0000}"/>
    <cellStyle name="_Header_05 bdg ridotto_TEMPLATE_Powertrain per current models - 31 Lug 09 (1)" xfId="3224" xr:uid="{00000000-0005-0000-0000-0000450A0000}"/>
    <cellStyle name="_Header_05 Bdgt per CDA 19 01" xfId="3225" xr:uid="{00000000-0005-0000-0000-0000460A0000}"/>
    <cellStyle name="_Header_05 CFR 1" xfId="3226" xr:uid="{00000000-0005-0000-0000-0000470A0000}"/>
    <cellStyle name="_Header_05 CFR 1 Frozen" xfId="3227" xr:uid="{00000000-0005-0000-0000-0000480A0000}"/>
    <cellStyle name="_Header_05 Linea ROF" xfId="3228" xr:uid="{00000000-0005-0000-0000-0000490A0000}"/>
    <cellStyle name="_Header_05 Linea ROF_250 PRODUCT CARD CENTRAL AIR OUTLET_REV01_2011-0429" xfId="3229" xr:uid="{00000000-0005-0000-0000-00004A0A0000}"/>
    <cellStyle name="_Header_05 Linea ROF_TEMPLATE_Powertrain per current models - 31 Lug 09 (1)" xfId="3230" xr:uid="{00000000-0005-0000-0000-00004B0A0000}"/>
    <cellStyle name="_Header_06 Marelli Proventi Oneri full year" xfId="136" xr:uid="{00000000-0005-0000-0000-00004C0A0000}"/>
    <cellStyle name="_Header_06 Marelli Proventi Oneri full year 2" xfId="567" xr:uid="{00000000-0005-0000-0000-00004D0A0000}"/>
    <cellStyle name="_Header_06 Marelli Proventi Oneri full year_Aggiornamento griglia 139 Genn 2011" xfId="3231" xr:uid="{00000000-0005-0000-0000-00004E0A0000}"/>
    <cellStyle name="_Header_06_DBOPS_Actl_C13" xfId="3232" xr:uid="{00000000-0005-0000-0000-00004F0A0000}"/>
    <cellStyle name="_Header_06_DBOPS_Actl_C13_250 PRODUCT CARD CENTRAL AIR OUTLET_REV01_2011-0429" xfId="3233" xr:uid="{00000000-0005-0000-0000-0000500A0000}"/>
    <cellStyle name="_Header_06_DBOPS_Actl_C13_TEMPLATE_Powertrain per current models - 31 Lug 09 (1)" xfId="3234" xr:uid="{00000000-0005-0000-0000-0000510A0000}"/>
    <cellStyle name="_Header_08 Memo 9 + 3" xfId="3235" xr:uid="{00000000-0005-0000-0000-0000520A0000}"/>
    <cellStyle name="_Header_08 Memo 9 + 3_250 PRODUCT CARD CENTRAL AIR OUTLET_REV01_2011-0429" xfId="3236" xr:uid="{00000000-0005-0000-0000-0000530A0000}"/>
    <cellStyle name="_Header_08 Memo 9 + 3_TEMPLATE_Powertrain per current models - 31 Lug 09 (1)" xfId="3237" xr:uid="{00000000-0005-0000-0000-0000540A0000}"/>
    <cellStyle name="_Header_08 Memo ROF Last" xfId="3238" xr:uid="{00000000-0005-0000-0000-0000550A0000}"/>
    <cellStyle name="_Header_08 Memo ROF Last_250 PRODUCT CARD CENTRAL AIR OUTLET_REV01_2011-0429" xfId="3239" xr:uid="{00000000-0005-0000-0000-0000560A0000}"/>
    <cellStyle name="_Header_08 Memo ROF Last_TEMPLATE_Powertrain per current models - 31 Lug 09 (1)" xfId="3240" xr:uid="{00000000-0005-0000-0000-0000570A0000}"/>
    <cellStyle name="_Header_08 Settori Settembre" xfId="3241" xr:uid="{00000000-0005-0000-0000-0000580A0000}"/>
    <cellStyle name="_Header_08 Settori Settembre_250 PRODUCT CARD CENTRAL AIR OUTLET_REV01_2011-0429" xfId="3242" xr:uid="{00000000-0005-0000-0000-0000590A0000}"/>
    <cellStyle name="_Header_08 Settori Settembre_TEMPLATE_Powertrain per current models - 31 Lug 09 (1)" xfId="3243" xr:uid="{00000000-0005-0000-0000-00005A0A0000}"/>
    <cellStyle name="_Header_09 Actl CE SP CFL" xfId="3244" xr:uid="{00000000-0005-0000-0000-00005B0A0000}"/>
    <cellStyle name="_Header_09-CNH Flash report-2004_DB_frz_bis" xfId="3245" xr:uid="{00000000-0005-0000-0000-00005C0A0000}"/>
    <cellStyle name="_Header_10 Summary" xfId="137" xr:uid="{00000000-0005-0000-0000-00005D0A0000}"/>
    <cellStyle name="_Header_10 Summary 2" xfId="568" xr:uid="{00000000-0005-0000-0000-00005E0A0000}"/>
    <cellStyle name="_Header_10 Summary_Aggiornamento griglia 139 Genn 2011" xfId="3246" xr:uid="{00000000-0005-0000-0000-00005F0A0000}"/>
    <cellStyle name="_Header_13 Margini di Miglior.FERRARI" xfId="138" xr:uid="{00000000-0005-0000-0000-0000600A0000}"/>
    <cellStyle name="_Header_13 Margini di Miglior.FERRARI 2" xfId="569" xr:uid="{00000000-0005-0000-0000-0000610A0000}"/>
    <cellStyle name="_Header_13 Margini di Miglior.FERRARI_Aggiornamento griglia 139 Genn 2011" xfId="3247" xr:uid="{00000000-0005-0000-0000-0000620A0000}"/>
    <cellStyle name="_Header_13 Margini di Miglior.MARELLI" xfId="139" xr:uid="{00000000-0005-0000-0000-0000630A0000}"/>
    <cellStyle name="_Header_13 Margini di Miglior.MARELLI 2" xfId="570" xr:uid="{00000000-0005-0000-0000-0000640A0000}"/>
    <cellStyle name="_Header_13 Margini di Miglior.MARELLI_Aggiornamento griglia 139 Genn 2011" xfId="3248" xr:uid="{00000000-0005-0000-0000-0000650A0000}"/>
    <cellStyle name="_Header_199 van presentazione 1 04 06" xfId="3249" xr:uid="{00000000-0005-0000-0000-0000660A0000}"/>
    <cellStyle name="_Header_24-02-12 Cash Flow Q4 &amp; Year end GPS" xfId="3250" xr:uid="{00000000-0005-0000-0000-0000670A0000}"/>
    <cellStyle name="_Header_24-02-12 Cash Flow Q4 &amp; Year end GPS_250 PRODUCT CARD CENTRAL AIR OUTLET_REV01_2011-0429" xfId="3251" xr:uid="{00000000-0005-0000-0000-0000680A0000}"/>
    <cellStyle name="_Header_24-02-12 Cash Flow Q4 &amp; Year end GPS_TEMPLATE_Powertrain per current models - 31 Lug 09 (1)" xfId="3252" xr:uid="{00000000-0005-0000-0000-0000690A0000}"/>
    <cellStyle name="_Header_250 PRODUCT CARD CENTRAL AIR OUTLET_REV01_2011-0429" xfId="3253" xr:uid="{00000000-0005-0000-0000-00006A0A0000}"/>
    <cellStyle name="_Header_330 Mercati di commercializzazione 100121" xfId="3254" xr:uid="{00000000-0005-0000-0000-00006B0A0000}"/>
    <cellStyle name="_Header_330_GRIGLIA_MOTORE_09_09_2010" xfId="3255" xr:uid="{00000000-0005-0000-0000-00006C0A0000}"/>
    <cellStyle name="_Header_940 627.000 volumi  1.6 BZ 7,5%" xfId="3256" xr:uid="{00000000-0005-0000-0000-00006D0A0000}"/>
    <cellStyle name="_Header_Abbin_T.T._2007_V99_Luglio_con_File_Filna_con formule" xfId="3257" xr:uid="{00000000-0005-0000-0000-00006E0A0000}"/>
    <cellStyle name="_Header_a-D PFN 31-12-2003 vs. 31-12-02" xfId="3258" xr:uid="{00000000-0005-0000-0000-00006F0A0000}"/>
    <cellStyle name="_Header_Aggiornamento griglia 139 Genn 2011" xfId="3259" xr:uid="{00000000-0005-0000-0000-0000700A0000}"/>
    <cellStyle name="_Header_ASaetta2" xfId="140" xr:uid="{00000000-0005-0000-0000-0000710A0000}"/>
    <cellStyle name="_Header_ASaetta2 2" xfId="571" xr:uid="{00000000-0005-0000-0000-0000720A0000}"/>
    <cellStyle name="_Header_ASaetta2_250 PRODUCT CARD CENTRAL AIR OUTLET_REV01_2011-0429" xfId="3260" xr:uid="{00000000-0005-0000-0000-0000730A0000}"/>
    <cellStyle name="_Header_ASaetta2_Aggiornamento griglia 139 Genn 2011" xfId="3261" xr:uid="{00000000-0005-0000-0000-0000740A0000}"/>
    <cellStyle name="_Header_ASaetta2_Sk prodotto bocchette lat 250 OK" xfId="3262" xr:uid="{00000000-0005-0000-0000-0000750A0000}"/>
    <cellStyle name="_Header_ASaetta2_TEMPLATE_Powertrain per current models - 31 Lug 09 (1)" xfId="3263" xr:uid="{00000000-0005-0000-0000-0000760A0000}"/>
    <cellStyle name="_Header_ASaetta3" xfId="3264" xr:uid="{00000000-0005-0000-0000-0000770A0000}"/>
    <cellStyle name="_Header_ASaetta3_250 PRODUCT CARD CENTRAL AIR OUTLET_REV01_2011-0429" xfId="3265" xr:uid="{00000000-0005-0000-0000-0000780A0000}"/>
    <cellStyle name="_Header_ASaetta3_TEMPLATE_Powertrain per current models - 31 Lug 09 (1)" xfId="3266" xr:uid="{00000000-0005-0000-0000-0000790A0000}"/>
    <cellStyle name="_Header_ASaetta6" xfId="3267" xr:uid="{00000000-0005-0000-0000-00007A0A0000}"/>
    <cellStyle name="_Header_ASaetta6_250 PRODUCT CARD CENTRAL AIR OUTLET_REV01_2011-0429" xfId="3268" xr:uid="{00000000-0005-0000-0000-00007B0A0000}"/>
    <cellStyle name="_Header_ASaetta6_TEMPLATE_Powertrain per current models - 31 Lug 09 (1)" xfId="3269" xr:uid="{00000000-0005-0000-0000-00007C0A0000}"/>
    <cellStyle name="_Header_Avio Graf" xfId="141" xr:uid="{00000000-0005-0000-0000-00007D0A0000}"/>
    <cellStyle name="_Header_Avio Graf 2" xfId="572" xr:uid="{00000000-0005-0000-0000-00007E0A0000}"/>
    <cellStyle name="_Header_Avio Graf_Aggiornamento griglia 139 Genn 2011" xfId="3270" xr:uid="{00000000-0005-0000-0000-00007F0A0000}"/>
    <cellStyle name="_Header_Avio Proventi Oneri full year" xfId="142" xr:uid="{00000000-0005-0000-0000-0000800A0000}"/>
    <cellStyle name="_Header_Avio Proventi Oneri full year 2" xfId="573" xr:uid="{00000000-0005-0000-0000-0000810A0000}"/>
    <cellStyle name="_Header_Avio Proventi Oneri full year_Aggiornamento griglia 139 Genn 2011" xfId="3271" xr:uid="{00000000-0005-0000-0000-0000820A0000}"/>
    <cellStyle name="_Header_B.C. NOV 2005" xfId="3272" xr:uid="{00000000-0005-0000-0000-0000830A0000}"/>
    <cellStyle name="_Header_B.S. Graf. ROF5 II°Q e 6ytd" xfId="3273" xr:uid="{00000000-0005-0000-0000-0000840A0000}"/>
    <cellStyle name="_Header_B.S.Dett. Prov.On.Op.Stra" xfId="143" xr:uid="{00000000-0005-0000-0000-0000850A0000}"/>
    <cellStyle name="_Header_B.S.Dett. Prov.On.Op.Stra 2" xfId="574" xr:uid="{00000000-0005-0000-0000-0000860A0000}"/>
    <cellStyle name="_Header_B.S.Dett. Prov.On.Op.Stra_250 PRODUCT CARD CENTRAL AIR OUTLET_REV01_2011-0429" xfId="3274" xr:uid="{00000000-0005-0000-0000-0000870A0000}"/>
    <cellStyle name="_Header_B.S.Dett. Prov.On.Op.Stra_Aggiornamento griglia 139 Genn 2011" xfId="3275" xr:uid="{00000000-0005-0000-0000-0000880A0000}"/>
    <cellStyle name="_Header_B.S.Dett. Prov.On.Op.Stra_Sk prodotto bocchette lat 250 OK" xfId="3276" xr:uid="{00000000-0005-0000-0000-0000890A0000}"/>
    <cellStyle name="_Header_B.S.Dett. Prov.On.Op.Stra_TEMPLATE_Powertrain per current models - 31 Lug 09 (1)" xfId="3277" xr:uid="{00000000-0005-0000-0000-00008A0A0000}"/>
    <cellStyle name="_Header_B.Sol. Prov.On.OP.STRA.DEF" xfId="3278" xr:uid="{00000000-0005-0000-0000-00008B0A0000}"/>
    <cellStyle name="_Header_B.Sol. Prov.On.OP.STRA.DEF_250 PRODUCT CARD CENTRAL AIR OUTLET_REV01_2011-0429" xfId="3279" xr:uid="{00000000-0005-0000-0000-00008C0A0000}"/>
    <cellStyle name="_Header_B.Sol. Prov.On.OP.STRA.DEF_TEMPLATE_Powertrain per current models - 31 Lug 09 (1)" xfId="3280" xr:uid="{00000000-0005-0000-0000-00008D0A0000}"/>
    <cellStyle name="_Header_Bdg '04 cons" xfId="3281" xr:uid="{00000000-0005-0000-0000-00008E0A0000}"/>
    <cellStyle name="_Header_Bozza_12-10-06_Budget 07 Titoli Futuri Croma_FLP" xfId="3282" xr:uid="{00000000-0005-0000-0000-00008F0A0000}"/>
    <cellStyle name="_Header_Bravo_Polizia_Carabinieri" xfId="3283" xr:uid="{00000000-0005-0000-0000-0000900A0000}"/>
    <cellStyle name="_Header_Budget 07 Titoli Futuri -ufficiali-Croma_FLP" xfId="3284" xr:uid="{00000000-0005-0000-0000-0000910A0000}"/>
    <cellStyle name="_Header_Bus. Sol. ON. PROV. OP. - STRA" xfId="3285" xr:uid="{00000000-0005-0000-0000-0000920A0000}"/>
    <cellStyle name="_Header_BUS.SOL. - Var. R.O. 3Q-9ytd" xfId="3286" xr:uid="{00000000-0005-0000-0000-0000930A0000}"/>
    <cellStyle name="_Header_BUS.SOL. - Var. R.O. 3Q-9ytd_250 PRODUCT CARD CENTRAL AIR OUTLET_REV01_2011-0429" xfId="3287" xr:uid="{00000000-0005-0000-0000-0000940A0000}"/>
    <cellStyle name="_Header_BUS.SOL. - Var. R.O. 3Q-9ytd_TEMPLATE_Powertrain per current models - 31 Lug 09 (1)" xfId="3288" xr:uid="{00000000-0005-0000-0000-0000950A0000}"/>
    <cellStyle name="_Header_C.E. 159 DETTAGLIO PER ANNO PER GIA" xfId="3289" xr:uid="{00000000-0005-0000-0000-0000960A0000}"/>
    <cellStyle name="_Header_C12_ Cash flow 2 last" xfId="3290" xr:uid="{00000000-0005-0000-0000-0000970A0000}"/>
    <cellStyle name="_Header_Cambi 03-04 bdg04(comp)" xfId="3291" xr:uid="{00000000-0005-0000-0000-0000980A0000}"/>
    <cellStyle name="_Header_Cambi 03-04 bdg04(comp) 2" xfId="3292" xr:uid="{00000000-0005-0000-0000-0000990A0000}"/>
    <cellStyle name="_Header_Cambi 03-04 bdg04(comp)_TEMPLATE_Powertrain per current models - 31 Lug 09 (1)" xfId="3293" xr:uid="{00000000-0005-0000-0000-00009A0A0000}"/>
    <cellStyle name="_Header_Cambi 03-04 bdg04(comp)_TEMPLATE_Powertrain per current models - 31 Lug 09 (1) 2" xfId="3294" xr:uid="{00000000-0005-0000-0000-00009B0A0000}"/>
    <cellStyle name="_Header_caricamento quarter 1" xfId="3295" xr:uid="{00000000-0005-0000-0000-00009C0A0000}"/>
    <cellStyle name="_Header_caricamento quarter 1_250 PRODUCT CARD CENTRAL AIR OUTLET_REV01_2011-0429" xfId="3296" xr:uid="{00000000-0005-0000-0000-00009D0A0000}"/>
    <cellStyle name="_Header_caricamento quarter 1_TEMPLATE_Powertrain per current models - 31 Lug 09 (1)" xfId="3297" xr:uid="{00000000-0005-0000-0000-00009E0A0000}"/>
    <cellStyle name="_Header_Cartel1" xfId="3298" xr:uid="{00000000-0005-0000-0000-00009F0A0000}"/>
    <cellStyle name="_Header_Cartel1_06_DBOPS_Actl_C13" xfId="3299" xr:uid="{00000000-0005-0000-0000-0000A00A0000}"/>
    <cellStyle name="_Header_Cartel1_Cartel1" xfId="3300" xr:uid="{00000000-0005-0000-0000-0000A10A0000}"/>
    <cellStyle name="_Header_Cartel1_Cartel1_250 PRODUCT CARD CENTRAL AIR OUTLET_REV01_2011-0429" xfId="3301" xr:uid="{00000000-0005-0000-0000-0000A20A0000}"/>
    <cellStyle name="_Header_Cartel1_Cartel1_TEMPLATE_Powertrain per current models - 31 Lug 09 (1)" xfId="3302" xr:uid="{00000000-0005-0000-0000-0000A30A0000}"/>
    <cellStyle name="_Header_Cartel1_Cartel31" xfId="3303" xr:uid="{00000000-0005-0000-0000-0000A40A0000}"/>
    <cellStyle name="_Header_Cartel1_cash flow  per quarter" xfId="3304" xr:uid="{00000000-0005-0000-0000-0000A50A0000}"/>
    <cellStyle name="_Header_Cartel1_cash flow  per quarter_250 PRODUCT CARD CENTRAL AIR OUTLET_REV01_2011-0429" xfId="3305" xr:uid="{00000000-0005-0000-0000-0000A60A0000}"/>
    <cellStyle name="_Header_Cartel1_cash flow  per quarter_TEMPLATE_Powertrain per current models - 31 Lug 09 (1)" xfId="3306" xr:uid="{00000000-0005-0000-0000-0000A70A0000}"/>
    <cellStyle name="_Header_Cartel1_cash flow c13" xfId="3307" xr:uid="{00000000-0005-0000-0000-0000A80A0000}"/>
    <cellStyle name="_Header_Cartel1_dettagli per memo ROF1" xfId="3308" xr:uid="{00000000-0005-0000-0000-0000A90A0000}"/>
    <cellStyle name="_Header_Cartel1_dettagli per memo ROF1_250 PRODUCT CARD CENTRAL AIR OUTLET_REV01_2011-0429" xfId="3309" xr:uid="{00000000-0005-0000-0000-0000AA0A0000}"/>
    <cellStyle name="_Header_Cartel1_dettagli per memo ROF1_TEMPLATE_Powertrain per current models - 31 Lug 09 (1)" xfId="3310" xr:uid="{00000000-0005-0000-0000-0000AB0A0000}"/>
    <cellStyle name="_Header_Cartel1_e-Cash flow by quarter" xfId="3311" xr:uid="{00000000-0005-0000-0000-0000AC0A0000}"/>
    <cellStyle name="_Header_Cartel1_e-Cash flow by quarter_250 PRODUCT CARD CENTRAL AIR OUTLET_REV01_2011-0429" xfId="3312" xr:uid="{00000000-0005-0000-0000-0000AD0A0000}"/>
    <cellStyle name="_Header_Cartel1_e-Cash flow by quarter_TEMPLATE_Powertrain per current models - 31 Lug 09 (1)" xfId="3313" xr:uid="{00000000-0005-0000-0000-0000AE0A0000}"/>
    <cellStyle name="_Header_Cartel2" xfId="144" xr:uid="{00000000-0005-0000-0000-0000AF0A0000}"/>
    <cellStyle name="_Header_Cartel2 (12)" xfId="3314" xr:uid="{00000000-0005-0000-0000-0000B00A0000}"/>
    <cellStyle name="_Header_Cartel2 (5)" xfId="3315" xr:uid="{00000000-0005-0000-0000-0000B10A0000}"/>
    <cellStyle name="_Header_Cartel2 2" xfId="575" xr:uid="{00000000-0005-0000-0000-0000B20A0000}"/>
    <cellStyle name="_Header_Cartel2 3" xfId="5354" xr:uid="{00000000-0005-0000-0000-0000B30A0000}"/>
    <cellStyle name="_Header_Cartel2_03_CFR Base-Best_4" xfId="3316" xr:uid="{00000000-0005-0000-0000-0000B40A0000}"/>
    <cellStyle name="_Header_Cartel2_03_CFR Base-Best_4_250 PRODUCT CARD CENTRAL AIR OUTLET_REV01_2011-0429" xfId="3317" xr:uid="{00000000-0005-0000-0000-0000B50A0000}"/>
    <cellStyle name="_Header_Cartel2_03_CFR Base-Best_4_TEMPLATE_Powertrain per current models - 31 Lug 09 (1)" xfId="3318" xr:uid="{00000000-0005-0000-0000-0000B60A0000}"/>
    <cellStyle name="_Header_Cartel2_03_IndFin Bdg 04" xfId="3319" xr:uid="{00000000-0005-0000-0000-0000B70A0000}"/>
    <cellStyle name="_Header_Cartel2_04 Bdgt per CDA 19 01  File 2" xfId="3320" xr:uid="{00000000-0005-0000-0000-0000B80A0000}"/>
    <cellStyle name="_Header_Cartel2_04 Bdgt per CDA 19 01  File 2_250 PRODUCT CARD CENTRAL AIR OUTLET_REV01_2011-0429" xfId="3321" xr:uid="{00000000-0005-0000-0000-0000B90A0000}"/>
    <cellStyle name="_Header_Cartel2_04 Bdgt per CDA 19 01  File 2_TEMPLATE_Powertrain per current models - 31 Lug 09 (1)" xfId="3322" xr:uid="{00000000-0005-0000-0000-0000BA0A0000}"/>
    <cellStyle name="_Header_Cartel2_1" xfId="3323" xr:uid="{00000000-0005-0000-0000-0000BB0A0000}"/>
    <cellStyle name="_Header_Cartel2_1 2" xfId="3324" xr:uid="{00000000-0005-0000-0000-0000BC0A0000}"/>
    <cellStyle name="_Header_Cartel2_1_TEMPLATE_Powertrain per current models - 31 Lug 09 (1)" xfId="3325" xr:uid="{00000000-0005-0000-0000-0000BD0A0000}"/>
    <cellStyle name="_Header_Cartel2_1_TEMPLATE_Powertrain per current models - 31 Lug 09 (1) 2" xfId="3326" xr:uid="{00000000-0005-0000-0000-0000BE0A0000}"/>
    <cellStyle name="_Header_Cartel2_250 PRODUCT CARD CENTRAL AIR OUTLET_REV01_2011-0429" xfId="3327" xr:uid="{00000000-0005-0000-0000-0000BF0A0000}"/>
    <cellStyle name="_Header_Cartel2_Aggiornamento griglia 139 Genn 2011" xfId="3328" xr:uid="{00000000-0005-0000-0000-0000C00A0000}"/>
    <cellStyle name="_Header_Cartel2_Dati" xfId="3329" xr:uid="{00000000-0005-0000-0000-0000C10A0000}"/>
    <cellStyle name="_Header_Cartel2_Dati_250 PRODUCT CARD CENTRAL AIR OUTLET_REV01_2011-0429" xfId="3330" xr:uid="{00000000-0005-0000-0000-0000C20A0000}"/>
    <cellStyle name="_Header_Cartel2_Dati_TEMPLATE_Powertrain per current models - 31 Lug 09 (1)" xfId="3331" xr:uid="{00000000-0005-0000-0000-0000C30A0000}"/>
    <cellStyle name="_Header_Cartel2_IndFinIT_Forecast1_04EnglVers" xfId="3332" xr:uid="{00000000-0005-0000-0000-0000C40A0000}"/>
    <cellStyle name="_Header_Cartel2_Sk prodotto bocchette lat 250 OK" xfId="3333" xr:uid="{00000000-0005-0000-0000-0000C50A0000}"/>
    <cellStyle name="_Header_Cartel2_TEMPLATE_Powertrain per current models - 31 Lug 09 (1)" xfId="3334" xr:uid="{00000000-0005-0000-0000-0000C60A0000}"/>
    <cellStyle name="_Header_Cartel25" xfId="3335" xr:uid="{00000000-0005-0000-0000-0000C70A0000}"/>
    <cellStyle name="_Header_Cartel26" xfId="3336" xr:uid="{00000000-0005-0000-0000-0000C80A0000}"/>
    <cellStyle name="_Header_Cartel26_250 PRODUCT CARD CENTRAL AIR OUTLET_REV01_2011-0429" xfId="3337" xr:uid="{00000000-0005-0000-0000-0000C90A0000}"/>
    <cellStyle name="_Header_Cartel26_TEMPLATE_Powertrain per current models - 31 Lug 09 (1)" xfId="3338" xr:uid="{00000000-0005-0000-0000-0000CA0A0000}"/>
    <cellStyle name="_Header_Cartel3" xfId="3339" xr:uid="{00000000-0005-0000-0000-0000CB0A0000}"/>
    <cellStyle name="_Header_Cartel3_1" xfId="3340" xr:uid="{00000000-0005-0000-0000-0000CC0A0000}"/>
    <cellStyle name="_Header_Cartel3_1_250 PRODUCT CARD CENTRAL AIR OUTLET_REV01_2011-0429" xfId="3341" xr:uid="{00000000-0005-0000-0000-0000CD0A0000}"/>
    <cellStyle name="_Header_Cartel3_1_TEMPLATE_Powertrain per current models - 31 Lug 09 (1)" xfId="3342" xr:uid="{00000000-0005-0000-0000-0000CE0A0000}"/>
    <cellStyle name="_Header_Cartel31" xfId="145" xr:uid="{00000000-0005-0000-0000-0000CF0A0000}"/>
    <cellStyle name="_Header_Cartel31 2" xfId="576" xr:uid="{00000000-0005-0000-0000-0000D00A0000}"/>
    <cellStyle name="_Header_Cartel31_250 PRODUCT CARD CENTRAL AIR OUTLET_REV01_2011-0429" xfId="3343" xr:uid="{00000000-0005-0000-0000-0000D10A0000}"/>
    <cellStyle name="_Header_Cartel31_Aggiornamento griglia 139 Genn 2011" xfId="3344" xr:uid="{00000000-0005-0000-0000-0000D20A0000}"/>
    <cellStyle name="_Header_Cartel31_Sk prodotto bocchette lat 250 OK" xfId="3345" xr:uid="{00000000-0005-0000-0000-0000D30A0000}"/>
    <cellStyle name="_Header_Cartel31_TEMPLATE_Powertrain per current models - 31 Lug 09 (1)" xfId="3346" xr:uid="{00000000-0005-0000-0000-0000D40A0000}"/>
    <cellStyle name="_Header_Cash Flow" xfId="3347" xr:uid="{00000000-0005-0000-0000-0000D50A0000}"/>
    <cellStyle name="_Header_cash flow  per quarter" xfId="3348" xr:uid="{00000000-0005-0000-0000-0000D60A0000}"/>
    <cellStyle name="_Header_Cash flow 2002-2006" xfId="3349" xr:uid="{00000000-0005-0000-0000-0000D70A0000}"/>
    <cellStyle name="_Header_cash flow 2003 gruppo" xfId="3350" xr:uid="{00000000-0005-0000-0000-0000D80A0000}"/>
    <cellStyle name="_Header_cash flow c13" xfId="3351" xr:uid="{00000000-0005-0000-0000-0000D90A0000}"/>
    <cellStyle name="_Header_cash flow c13_250 PRODUCT CARD CENTRAL AIR OUTLET_REV01_2011-0429" xfId="3352" xr:uid="{00000000-0005-0000-0000-0000DA0A0000}"/>
    <cellStyle name="_Header_cash flow c13_TEMPLATE_Powertrain per current models - 31 Lug 09 (1)" xfId="3353" xr:uid="{00000000-0005-0000-0000-0000DB0A0000}"/>
    <cellStyle name="_Header_cash flow di  rof prova con codici" xfId="3354" xr:uid="{00000000-0005-0000-0000-0000DC0A0000}"/>
    <cellStyle name="_Header_cash flow industriali finanziarie" xfId="3355" xr:uid="{00000000-0005-0000-0000-0000DD0A0000}"/>
    <cellStyle name="_Header_cash flow rof 2" xfId="3356" xr:uid="{00000000-0005-0000-0000-0000DE0A0000}"/>
    <cellStyle name="_Header_CashFlow_formatFinance_Q4_F9+3 Full Year" xfId="3357" xr:uid="{00000000-0005-0000-0000-0000DF0A0000}"/>
    <cellStyle name="_Header_CashFlow_formatFinance_Q4_F9+3 Full Year_250 PRODUCT CARD CENTRAL AIR OUTLET_REV01_2011-0429" xfId="3358" xr:uid="{00000000-0005-0000-0000-0000E00A0000}"/>
    <cellStyle name="_Header_CashFlow_formatFinance_Q4_F9+3 Full Year_TEMPLATE_Powertrain per current models - 31 Lug 09 (1)" xfId="3359" xr:uid="{00000000-0005-0000-0000-0000E10A0000}"/>
    <cellStyle name="_Header_CDA27-3-03splitecopat" xfId="3360" xr:uid="{00000000-0005-0000-0000-0000E20A0000}"/>
    <cellStyle name="_Header_CF Fiat Rof5 Analisti" xfId="3361" xr:uid="{00000000-0005-0000-0000-0000E30A0000}"/>
    <cellStyle name="_Header_CF Fiat Rof5 Analisti_250 PRODUCT CARD CENTRAL AIR OUTLET_REV01_2011-0429" xfId="3362" xr:uid="{00000000-0005-0000-0000-0000E40A0000}"/>
    <cellStyle name="_Header_CF Fiat Rof5 Analisti_TEMPLATE_Powertrain per current models - 31 Lug 09 (1)" xfId="3363" xr:uid="{00000000-0005-0000-0000-0000E50A0000}"/>
    <cellStyle name="_Header_CFR 9 + 3 vs Piano Rilancio_3" xfId="3364" xr:uid="{00000000-0005-0000-0000-0000E60A0000}"/>
    <cellStyle name="_Header_CFR 9 + 3 vs Piano Rilancio_4" xfId="3365" xr:uid="{00000000-0005-0000-0000-0000E70A0000}"/>
    <cellStyle name="_Header_CNH PL and BS detailed Fx 06-2004" xfId="3366" xr:uid="{00000000-0005-0000-0000-0000E80A0000}"/>
    <cellStyle name="_Header_Comau Proventi Oneri full year" xfId="146" xr:uid="{00000000-0005-0000-0000-0000E90A0000}"/>
    <cellStyle name="_Header_Comau Proventi Oneri full year 2" xfId="577" xr:uid="{00000000-0005-0000-0000-0000EA0A0000}"/>
    <cellStyle name="_Header_Comau Proventi Oneri full year_Aggiornamento griglia 139 Genn 2011" xfId="3367" xr:uid="{00000000-0005-0000-0000-0000EB0A0000}"/>
    <cellStyle name="_Header_Commercial" xfId="3368" xr:uid="{00000000-0005-0000-0000-0000EC0A0000}"/>
    <cellStyle name="_Header_Copia di V_99_198 (4)" xfId="3369" xr:uid="{00000000-0005-0000-0000-0000ED0A0000}"/>
    <cellStyle name="_Header_COSTO PIENO INIZ  GEC 12-09-06" xfId="3370" xr:uid="{00000000-0005-0000-0000-0000EE0A0000}"/>
    <cellStyle name="_Header_D PFN 31-12- 2002 vs. 31-12-01" xfId="147" xr:uid="{00000000-0005-0000-0000-0000EF0A0000}"/>
    <cellStyle name="_Header_D PFN 31-12- 2002 vs. 31-12-01 2" xfId="578" xr:uid="{00000000-0005-0000-0000-0000F00A0000}"/>
    <cellStyle name="_Header_D PFN 31-12- 2002 vs. 31-12-01_Aggiornamento griglia 139 Genn 2011" xfId="3371" xr:uid="{00000000-0005-0000-0000-0000F10A0000}"/>
    <cellStyle name="_Header_D PFN 31-12-2003 vs. 31-12-02" xfId="3372" xr:uid="{00000000-0005-0000-0000-0000F20A0000}"/>
    <cellStyle name="_Header_DATA_ENTRY" xfId="148" xr:uid="{00000000-0005-0000-0000-0000F30A0000}"/>
    <cellStyle name="_Header_DATA_ENTRY 2" xfId="579" xr:uid="{00000000-0005-0000-0000-0000F40A0000}"/>
    <cellStyle name="_Header_DATA_ENTRY_Aggiornamento griglia 139 Genn 2011" xfId="3373" xr:uid="{00000000-0005-0000-0000-0000F50A0000}"/>
    <cellStyle name="_Header_DB - On Prov Str piano" xfId="3374" xr:uid="{00000000-0005-0000-0000-0000F60A0000}"/>
    <cellStyle name="_Header_DB - On Prov Str piano_250 PRODUCT CARD CENTRAL AIR OUTLET_REV01_2011-0429" xfId="3375" xr:uid="{00000000-0005-0000-0000-0000F70A0000}"/>
    <cellStyle name="_Header_DB - On Prov Str piano_TEMPLATE_Powertrain per current models - 31 Lug 09 (1)" xfId="3376" xr:uid="{00000000-0005-0000-0000-0000F80A0000}"/>
    <cellStyle name="_Header_DB - PROV. ON.STRA" xfId="3377" xr:uid="{00000000-0005-0000-0000-0000F90A0000}"/>
    <cellStyle name="_Header_DB Complessivo 02 03 04" xfId="3378" xr:uid="{00000000-0005-0000-0000-0000FA0A0000}"/>
    <cellStyle name="_Header_DB Discontinuing 031216Rev (version 1)" xfId="3379" xr:uid="{00000000-0005-0000-0000-0000FB0A0000}"/>
    <cellStyle name="_Header_DB Discontinuing 031216Rev (version 1)_250 PRODUCT CARD CENTRAL AIR OUTLET_REV01_2011-0429" xfId="3380" xr:uid="{00000000-0005-0000-0000-0000FC0A0000}"/>
    <cellStyle name="_Header_DB Discontinuing 031216Rev (version 1)_TEMPLATE_Powertrain per current models - 31 Lug 09 (1)" xfId="3381" xr:uid="{00000000-0005-0000-0000-0000FD0A0000}"/>
    <cellStyle name="_Header_DB OPS Settori DEF 13-11" xfId="3382" xr:uid="{00000000-0005-0000-0000-0000FE0A0000}"/>
    <cellStyle name="_Header_DB OPS Settori DEF 13-11_250 PRODUCT CARD CENTRAL AIR OUTLET_REV01_2011-0429" xfId="3383" xr:uid="{00000000-0005-0000-0000-0000FF0A0000}"/>
    <cellStyle name="_Header_DB OPS Settori DEF 13-11_TEMPLATE_Powertrain per current models - 31 Lug 09 (1)" xfId="3384" xr:uid="{00000000-0005-0000-0000-0000000B0000}"/>
    <cellStyle name="_Header_Delta Cambi" xfId="149" xr:uid="{00000000-0005-0000-0000-0000010B0000}"/>
    <cellStyle name="_Header_Delta Cambi 2" xfId="580" xr:uid="{00000000-0005-0000-0000-0000020B0000}"/>
    <cellStyle name="_Header_Delta Cambi_250 PRODUCT CARD CENTRAL AIR OUTLET_REV01_2011-0429" xfId="3385" xr:uid="{00000000-0005-0000-0000-0000030B0000}"/>
    <cellStyle name="_Header_Delta Cambi_Aggiornamento griglia 139 Genn 2011" xfId="3386" xr:uid="{00000000-0005-0000-0000-0000040B0000}"/>
    <cellStyle name="_Header_Delta Cambi_Sk prodotto bocchette lat 250 OK" xfId="3387" xr:uid="{00000000-0005-0000-0000-0000050B0000}"/>
    <cellStyle name="_Header_Delta Cambi_TEMPLATE_Powertrain per current models - 31 Lug 09 (1)" xfId="3388" xr:uid="{00000000-0005-0000-0000-0000060B0000}"/>
    <cellStyle name="_Header_DELTA marzo 2006" xfId="3389" xr:uid="{00000000-0005-0000-0000-0000070B0000}"/>
    <cellStyle name="_Header_delta perimetro 2vs ytd" xfId="3390" xr:uid="{00000000-0005-0000-0000-0000080B0000}"/>
    <cellStyle name="_Header_Delta principali per titoli futuri 08_09_06 1" xfId="3391" xr:uid="{00000000-0005-0000-0000-0000090B0000}"/>
    <cellStyle name="_Header_Delta principali per titoli futuri 08_09_06 3" xfId="3392" xr:uid="{00000000-0005-0000-0000-00000A0B0000}"/>
    <cellStyle name="_Header_DeltaCambi" xfId="3393" xr:uid="{00000000-0005-0000-0000-00000B0B0000}"/>
    <cellStyle name="_Header_Dett. On. Prov. Op.- Stra. " xfId="150" xr:uid="{00000000-0005-0000-0000-00000C0B0000}"/>
    <cellStyle name="_Header_Dett. On. Prov. Op.- Stra.  2" xfId="581" xr:uid="{00000000-0005-0000-0000-00000D0B0000}"/>
    <cellStyle name="_Header_Dett. On. Prov. Op.- Stra. _250 PRODUCT CARD CENTRAL AIR OUTLET_REV01_2011-0429" xfId="3394" xr:uid="{00000000-0005-0000-0000-00000E0B0000}"/>
    <cellStyle name="_Header_Dett. On. Prov. Op.- Stra. _Aggiornamento griglia 139 Genn 2011" xfId="3395" xr:uid="{00000000-0005-0000-0000-00000F0B0000}"/>
    <cellStyle name="_Header_Dett. On. Prov. Op.- Stra. _Sk prodotto bocchette lat 250 OK" xfId="3396" xr:uid="{00000000-0005-0000-0000-0000100B0000}"/>
    <cellStyle name="_Header_Dett. On. Prov. Op.- Stra. _TEMPLATE_Powertrain per current models - 31 Lug 09 (1)" xfId="3397" xr:uid="{00000000-0005-0000-0000-0000110B0000}"/>
    <cellStyle name="_Header_Dett. Prov.On.Op.Stra" xfId="151" xr:uid="{00000000-0005-0000-0000-0000120B0000}"/>
    <cellStyle name="_Header_Dett. Prov.On.Op.Stra 2" xfId="582" xr:uid="{00000000-0005-0000-0000-0000130B0000}"/>
    <cellStyle name="_Header_Dett. Prov.On.Op.Stra_250 PRODUCT CARD CENTRAL AIR OUTLET_REV01_2011-0429" xfId="3398" xr:uid="{00000000-0005-0000-0000-0000140B0000}"/>
    <cellStyle name="_Header_Dett. Prov.On.Op.Stra_Aggiornamento griglia 139 Genn 2011" xfId="3399" xr:uid="{00000000-0005-0000-0000-0000150B0000}"/>
    <cellStyle name="_Header_Dett. Prov.On.Op.Stra_Sk prodotto bocchette lat 250 OK" xfId="3400" xr:uid="{00000000-0005-0000-0000-0000160B0000}"/>
    <cellStyle name="_Header_Dett. Prov.On.Op.Stra_TEMPLATE_Powertrain per current models - 31 Lug 09 (1)" xfId="3401" xr:uid="{00000000-0005-0000-0000-0000170B0000}"/>
    <cellStyle name="_Header_dettagli per memo ROF1" xfId="3402" xr:uid="{00000000-0005-0000-0000-0000180B0000}"/>
    <cellStyle name="_Header_DocxCEO Fcst Rev" xfId="152" xr:uid="{00000000-0005-0000-0000-0000190B0000}"/>
    <cellStyle name="_Header_DocxCEO Fcst Rev 2" xfId="583" xr:uid="{00000000-0005-0000-0000-00001A0B0000}"/>
    <cellStyle name="_Header_DocxCEO Fcst Rev_250 PRODUCT CARD CENTRAL AIR OUTLET_REV01_2011-0429" xfId="3403" xr:uid="{00000000-0005-0000-0000-00001B0B0000}"/>
    <cellStyle name="_Header_DocxCEO Fcst Rev_Aggiornamento griglia 139 Genn 2011" xfId="3404" xr:uid="{00000000-0005-0000-0000-00001C0B0000}"/>
    <cellStyle name="_Header_DocxCEO Fcst Rev_Sk prodotto bocchette lat 250 OK" xfId="3405" xr:uid="{00000000-0005-0000-0000-00001D0B0000}"/>
    <cellStyle name="_Header_DocxCEO Fcst Rev_TEMPLATE_Powertrain per current models - 31 Lug 09 (1)" xfId="3406" xr:uid="{00000000-0005-0000-0000-00001E0B0000}"/>
    <cellStyle name="_Header_e-Cash flow by quarter" xfId="3407" xr:uid="{00000000-0005-0000-0000-00001F0B0000}"/>
    <cellStyle name="_Header_Evoluzione npv 07-09-05" xfId="3408" xr:uid="{00000000-0005-0000-0000-0000200B0000}"/>
    <cellStyle name="_Header_Evoluzione npv 07-09-05_250 PRODUCT CARD CENTRAL AIR OUTLET_REV01_2011-0429" xfId="3409" xr:uid="{00000000-0005-0000-0000-0000210B0000}"/>
    <cellStyle name="_Header_Evoluzione npv 07-09-05_TEMPLATE_Powertrain per current models - 31 Lug 09 (1)" xfId="3410" xr:uid="{00000000-0005-0000-0000-0000220B0000}"/>
    <cellStyle name="_Header_File Varianze HD budget 2004" xfId="3411" xr:uid="{00000000-0005-0000-0000-0000230B0000}"/>
    <cellStyle name="_Header_File Varianze HD budget 2004 2" xfId="3412" xr:uid="{00000000-0005-0000-0000-0000240B0000}"/>
    <cellStyle name="_Header_File Varianze HD budget 2004_TEMPLATE_Powertrain per current models - 31 Lug 09 (1)" xfId="3413" xr:uid="{00000000-0005-0000-0000-0000250B0000}"/>
    <cellStyle name="_Header_File Varianze HD budget 2004_TEMPLATE_Powertrain per current models - 31 Lug 09 (1) 2" xfId="3414" xr:uid="{00000000-0005-0000-0000-0000260B0000}"/>
    <cellStyle name="_Header_Financials" xfId="3415" xr:uid="{00000000-0005-0000-0000-0000270B0000}"/>
    <cellStyle name="_Header_FREE CASH FLOW" xfId="3416" xr:uid="{00000000-0005-0000-0000-0000280B0000}"/>
    <cellStyle name="_Header_FREE CASH FLOW." xfId="3417" xr:uid="{00000000-0005-0000-0000-0000290B0000}"/>
    <cellStyle name="_Header_FREE CASH FLOW._250 PRODUCT CARD CENTRAL AIR OUTLET_REV01_2011-0429" xfId="3418" xr:uid="{00000000-0005-0000-0000-00002A0B0000}"/>
    <cellStyle name="_Header_FREE CASH FLOW._TEMPLATE_Powertrain per current models - 31 Lug 09 (1)" xfId="3419" xr:uid="{00000000-0005-0000-0000-00002B0B0000}"/>
    <cellStyle name="_Header_FREE CASH FLOW_250 PRODUCT CARD CENTRAL AIR OUTLET_REV01_2011-0429" xfId="3420" xr:uid="{00000000-0005-0000-0000-00002C0B0000}"/>
    <cellStyle name="_Header_FREE CASH FLOW_TEMPLATE_Powertrain per current models - 31 Lug 09 (1)" xfId="3421" xr:uid="{00000000-0005-0000-0000-00002D0B0000}"/>
    <cellStyle name="_Header_Grafici" xfId="3422" xr:uid="{00000000-0005-0000-0000-00002E0B0000}"/>
    <cellStyle name="_Header_Grafici Operating Q1" xfId="3423" xr:uid="{00000000-0005-0000-0000-00002F0B0000}"/>
    <cellStyle name="_Header_Grafici_250 PRODUCT CARD CENTRAL AIR OUTLET_REV01_2011-0429" xfId="3424" xr:uid="{00000000-0005-0000-0000-0000300B0000}"/>
    <cellStyle name="_Header_Grafici_TEMPLATE_Powertrain per current models - 31 Lug 09 (1)" xfId="3425" xr:uid="{00000000-0005-0000-0000-0000310B0000}"/>
    <cellStyle name="_Header_Griglia Prodotto New L0_26_07_10" xfId="3426" xr:uid="{00000000-0005-0000-0000-0000320B0000}"/>
    <cellStyle name="_Header_Highlights" xfId="3427" xr:uid="{00000000-0005-0000-0000-0000330B0000}"/>
    <cellStyle name="_Header_Ind Fin 2 QT" xfId="3428" xr:uid="{00000000-0005-0000-0000-0000340B0000}"/>
    <cellStyle name="_Header_Ind Fin 2 QT_250 PRODUCT CARD CENTRAL AIR OUTLET_REV01_2011-0429" xfId="3429" xr:uid="{00000000-0005-0000-0000-0000350B0000}"/>
    <cellStyle name="_Header_Ind Fin 2 QT_TEMPLATE_Powertrain per current models - 31 Lug 09 (1)" xfId="3430" xr:uid="{00000000-0005-0000-0000-0000360B0000}"/>
    <cellStyle name="_Header_IndFinIT_Forecast1_04EnglVers" xfId="3431" xr:uid="{00000000-0005-0000-0000-0000370B0000}"/>
    <cellStyle name="_Header_IndFinIT_Forecast1_04EnglVers_250 PRODUCT CARD CENTRAL AIR OUTLET_REV01_2011-0429" xfId="3432" xr:uid="{00000000-0005-0000-0000-0000380B0000}"/>
    <cellStyle name="_Header_IndFinIT_Forecast1_04EnglVers_TEMPLATE_Powertrain per current models - 31 Lug 09 (1)" xfId="3433" xr:uid="{00000000-0005-0000-0000-0000390B0000}"/>
    <cellStyle name="_Header_Iniz. Dic. 05 solo f.l.p. 05-09-06" xfId="3434" xr:uid="{00000000-0005-0000-0000-00003A0B0000}"/>
    <cellStyle name="_Header_MEMO con TABELLE" xfId="3435" xr:uid="{00000000-0005-0000-0000-00003B0B0000}"/>
    <cellStyle name="_Header_MEMO con TABELLE_250 PRODUCT CARD CENTRAL AIR OUTLET_REV01_2011-0429" xfId="3436" xr:uid="{00000000-0005-0000-0000-00003C0B0000}"/>
    <cellStyle name="_Header_MEMO con TABELLE_TEMPLATE_Powertrain per current models - 31 Lug 09 (1)" xfId="3437" xr:uid="{00000000-0005-0000-0000-00003D0B0000}"/>
    <cellStyle name="_Header_MIS 22" xfId="3438" xr:uid="{00000000-0005-0000-0000-00003E0B0000}"/>
    <cellStyle name="_Header_MIS 22 2" xfId="3439" xr:uid="{00000000-0005-0000-0000-00003F0B0000}"/>
    <cellStyle name="_Header_MIS 22_TEMPLATE_Powertrain per current models - 31 Lug 09 (1)" xfId="3440" xr:uid="{00000000-0005-0000-0000-0000400B0000}"/>
    <cellStyle name="_Header_MIS 22_TEMPLATE_Powertrain per current models - 31 Lug 09 (1) 2" xfId="3441" xr:uid="{00000000-0005-0000-0000-0000410B0000}"/>
    <cellStyle name="_Header_MIS 26" xfId="3442" xr:uid="{00000000-0005-0000-0000-0000420B0000}"/>
    <cellStyle name="_Header_MIS 26 2" xfId="3443" xr:uid="{00000000-0005-0000-0000-0000430B0000}"/>
    <cellStyle name="_Header_MIS 26_TEMPLATE_Powertrain per current models - 31 Lug 09 (1)" xfId="3444" xr:uid="{00000000-0005-0000-0000-0000440B0000}"/>
    <cellStyle name="_Header_MIS 26_TEMPLATE_Powertrain per current models - 31 Lug 09 (1) 2" xfId="3445" xr:uid="{00000000-0005-0000-0000-0000450B0000}"/>
    <cellStyle name="_Header_MIS 27" xfId="3446" xr:uid="{00000000-0005-0000-0000-0000460B0000}"/>
    <cellStyle name="_Header_MIS 27 2" xfId="3447" xr:uid="{00000000-0005-0000-0000-0000470B0000}"/>
    <cellStyle name="_Header_MIS 27_TEMPLATE_Powertrain per current models - 31 Lug 09 (1)" xfId="3448" xr:uid="{00000000-0005-0000-0000-0000480B0000}"/>
    <cellStyle name="_Header_MIS 27_TEMPLATE_Powertrain per current models - 31 Lug 09 (1) 2" xfId="3449" xr:uid="{00000000-0005-0000-0000-0000490B0000}"/>
    <cellStyle name="_Header_MIS2" xfId="3450" xr:uid="{00000000-0005-0000-0000-00004A0B0000}"/>
    <cellStyle name="_Header_MIS2_1" xfId="3451" xr:uid="{00000000-0005-0000-0000-00004B0B0000}"/>
    <cellStyle name="_Header_MOD  VELOCE 198 SW 05-02-08" xfId="3452" xr:uid="{00000000-0005-0000-0000-00004C0B0000}"/>
    <cellStyle name="_Header_MOD  VELOCE 198 SW 08-04-08" xfId="3453" xr:uid="{00000000-0005-0000-0000-00004D0B0000}"/>
    <cellStyle name="_Header_MOD. 159 gennaio 2007" xfId="3454" xr:uid="{00000000-0005-0000-0000-00004E0B0000}"/>
    <cellStyle name="_Header_MOD. AGG. PER GEC (C. VITA 425.000) -publ.- 14-12-05" xfId="3455" xr:uid="{00000000-0005-0000-0000-00004F0B0000}"/>
    <cellStyle name="_Header_MOD. CROMA F.L.P. 04-07-06 " xfId="3456" xr:uid="{00000000-0005-0000-0000-0000500B0000}"/>
    <cellStyle name="_Header_MOD. CROMA PER P.O.  06-09-06" xfId="3457" xr:uid="{00000000-0005-0000-0000-0000510B0000}"/>
    <cellStyle name="_Header_MOD. CROMA TOT.  26-07-06 " xfId="3458" xr:uid="{00000000-0005-0000-0000-0000520B0000}"/>
    <cellStyle name="_Header_N.DELTA HPE AGG 18-07-05 l.c. 07 vol 217000 " xfId="3459" xr:uid="{00000000-0005-0000-0000-0000530B0000}"/>
    <cellStyle name="_Header_NUOVO FORMAT enti di stato" xfId="3460" xr:uid="{00000000-0005-0000-0000-0000540B0000}"/>
    <cellStyle name="_Header_NUOVO FORMAT enti di stato_250 PRODUCT CARD CENTRAL AIR OUTLET_REV01_2011-0429" xfId="3461" xr:uid="{00000000-0005-0000-0000-0000550B0000}"/>
    <cellStyle name="_Header_NUOVO FORMAT enti di stato_TEMPLATE_Powertrain per current models - 31 Lug 09 (1)" xfId="3462" xr:uid="{00000000-0005-0000-0000-0000560B0000}"/>
    <cellStyle name="_Header_NUOVO FORMATPANDA SPORT 26 11" xfId="3463" xr:uid="{00000000-0005-0000-0000-0000570B0000}"/>
    <cellStyle name="_Header_NUOVO FORMATPANDA SPORT 26 11_TEMPLATE_Powertrain per current models - 31 Lug 09 (1)" xfId="3464" xr:uid="{00000000-0005-0000-0000-0000580B0000}"/>
    <cellStyle name="_Header_On Prov Str C13" xfId="153" xr:uid="{00000000-0005-0000-0000-0000590B0000}"/>
    <cellStyle name="_Header_On Prov Str C13 2" xfId="584" xr:uid="{00000000-0005-0000-0000-00005A0B0000}"/>
    <cellStyle name="_Header_On Prov Str C13_250 PRODUCT CARD CENTRAL AIR OUTLET_REV01_2011-0429" xfId="3465" xr:uid="{00000000-0005-0000-0000-00005B0B0000}"/>
    <cellStyle name="_Header_On Prov Str C13_Aggiornamento griglia 139 Genn 2011" xfId="3466" xr:uid="{00000000-0005-0000-0000-00005C0B0000}"/>
    <cellStyle name="_Header_On Prov Str C13_Sk prodotto bocchette lat 250 OK" xfId="3467" xr:uid="{00000000-0005-0000-0000-00005D0B0000}"/>
    <cellStyle name="_Header_On Prov Str C13_TEMPLATE_Powertrain per current models - 31 Lug 09 (1)" xfId="3468" xr:uid="{00000000-0005-0000-0000-00005E0B0000}"/>
    <cellStyle name="_Header_Operativi e Straordinari CNH" xfId="154" xr:uid="{00000000-0005-0000-0000-00005F0B0000}"/>
    <cellStyle name="_Header_Operativi e Straordinari CNH 2" xfId="585" xr:uid="{00000000-0005-0000-0000-0000600B0000}"/>
    <cellStyle name="_Header_Operativi e Straordinari CNH_Aggiornamento griglia 139 Genn 2011" xfId="3469" xr:uid="{00000000-0005-0000-0000-0000610B0000}"/>
    <cellStyle name="_Header_Operativi e Straordinari Iveco" xfId="155" xr:uid="{00000000-0005-0000-0000-0000620B0000}"/>
    <cellStyle name="_Header_Operativi e Straordinari Iveco 2" xfId="586" xr:uid="{00000000-0005-0000-0000-0000630B0000}"/>
    <cellStyle name="_Header_Operativi e Straordinari Iveco_Aggiornamento griglia 139 Genn 2011" xfId="3470" xr:uid="{00000000-0005-0000-0000-0000640B0000}"/>
    <cellStyle name="_Header_p170tit-new" xfId="3471" xr:uid="{00000000-0005-0000-0000-0000650B0000}"/>
    <cellStyle name="_Header_Perim 2004" xfId="3472" xr:uid="{00000000-0005-0000-0000-0000660B0000}"/>
    <cellStyle name="_Header_Perim 2004 2" xfId="3473" xr:uid="{00000000-0005-0000-0000-0000670B0000}"/>
    <cellStyle name="_Header_Perim 2004 e 4 T" xfId="3474" xr:uid="{00000000-0005-0000-0000-0000680B0000}"/>
    <cellStyle name="_Header_Perim 2004 e 4 T 2" xfId="3475" xr:uid="{00000000-0005-0000-0000-0000690B0000}"/>
    <cellStyle name="_Header_Perim 2004 e 4 T_TEMPLATE_Powertrain per current models - 31 Lug 09 (1)" xfId="3476" xr:uid="{00000000-0005-0000-0000-00006A0B0000}"/>
    <cellStyle name="_Header_Perim 2004 e 4 T_TEMPLATE_Powertrain per current models - 31 Lug 09 (1) 2" xfId="3477" xr:uid="{00000000-0005-0000-0000-00006B0B0000}"/>
    <cellStyle name="_Header_Perim 2004_TEMPLATE_Powertrain per current models - 31 Lug 09 (1)" xfId="3478" xr:uid="{00000000-0005-0000-0000-00006C0B0000}"/>
    <cellStyle name="_Header_Perim 2004_TEMPLATE_Powertrain per current models - 31 Lug 09 (1) 2" xfId="3479" xr:uid="{00000000-0005-0000-0000-00006D0B0000}"/>
    <cellStyle name="_Header_Piano_Strategico_05-07_BaseBdg05_FL_Commerciale" xfId="3480" xr:uid="{00000000-0005-0000-0000-00006E0B0000}"/>
    <cellStyle name="_Header_Piano_Strategico_05-07_BaseBdg05_FL_Commerciale_250 PRODUCT CARD CENTRAL AIR OUTLET_REV01_2011-0429" xfId="3481" xr:uid="{00000000-0005-0000-0000-00006F0B0000}"/>
    <cellStyle name="_Header_Piano_Strategico_05-07_BaseBdg05_FL_Commerciale_TEMPLATE_Powertrain per current models - 31 Lug 09 (1)" xfId="3482" xr:uid="{00000000-0005-0000-0000-0000700B0000}"/>
    <cellStyle name="_Header_Piano_Strategico_05-07_BaseBdg05_LCV" xfId="3483" xr:uid="{00000000-0005-0000-0000-0000710B0000}"/>
    <cellStyle name="_Header_Piano_Strategico_05-07_BaseBdg05_LCV 2" xfId="3484" xr:uid="{00000000-0005-0000-0000-0000720B0000}"/>
    <cellStyle name="_Header_Piano_Strategico_05-07_BaseBdg05_LCV_TEMPLATE_Powertrain per current models - 31 Lug 09 (1)" xfId="3485" xr:uid="{00000000-0005-0000-0000-0000730B0000}"/>
    <cellStyle name="_Header_Piano_Strategico_05-07_BaseBdg05_LCV_TEMPLATE_Powertrain per current models - 31 Lug 09 (1) 2" xfId="3486" xr:uid="{00000000-0005-0000-0000-0000740B0000}"/>
    <cellStyle name="_Header_PianoRecupero" xfId="3487" xr:uid="{00000000-0005-0000-0000-0000750B0000}"/>
    <cellStyle name="_Header_PianoRecupero_250 PRODUCT CARD CENTRAL AIR OUTLET_REV01_2011-0429" xfId="3488" xr:uid="{00000000-0005-0000-0000-0000760B0000}"/>
    <cellStyle name="_Header_PianoRecupero_TEMPLATE_Powertrain per current models - 31 Lug 09 (1)" xfId="3489" xr:uid="{00000000-0005-0000-0000-0000770B0000}"/>
    <cellStyle name="_Header_Pivot ABC" xfId="3490" xr:uid="{00000000-0005-0000-0000-0000780B0000}"/>
    <cellStyle name="_Header_Pivot ABC_250 PRODUCT CARD CENTRAL AIR OUTLET_REV01_2011-0429" xfId="3491" xr:uid="{00000000-0005-0000-0000-0000790B0000}"/>
    <cellStyle name="_Header_Pivot ABC_TEMPLATE_Powertrain per current models - 31 Lug 09 (1)" xfId="3492" xr:uid="{00000000-0005-0000-0000-00007A0B0000}"/>
    <cellStyle name="_Header_PRESENTAZIONE 627.000 VOLUMI CON 1.6 BZ" xfId="3493" xr:uid="{00000000-0005-0000-0000-00007B0B0000}"/>
    <cellStyle name="_Header_Presentazione(Schema)" xfId="3494" xr:uid="{00000000-0005-0000-0000-00007C0B0000}"/>
    <cellStyle name="_Header_Presentazione(Schema)_250 PRODUCT CARD CENTRAL AIR OUTLET_REV01_2011-0429" xfId="3495" xr:uid="{00000000-0005-0000-0000-00007D0B0000}"/>
    <cellStyle name="_Header_Presentazione(Schema)_TEMPLATE_Powertrain per current models - 31 Lug 09 (1)" xfId="3496" xr:uid="{00000000-0005-0000-0000-00007E0B0000}"/>
    <cellStyle name="_Header_Punto Evo FGA IO" xfId="3497" xr:uid="{00000000-0005-0000-0000-00007F0B0000}"/>
    <cellStyle name="_Header_ROF 03 06" xfId="156" xr:uid="{00000000-0005-0000-0000-0000800B0000}"/>
    <cellStyle name="_Header_ROF 03 06 2" xfId="587" xr:uid="{00000000-0005-0000-0000-0000810B0000}"/>
    <cellStyle name="_Header_ROF 03 06_Aggiornamento griglia 139 Genn 2011" xfId="3498" xr:uid="{00000000-0005-0000-0000-0000820B0000}"/>
    <cellStyle name="_Header_Sett.non Ind.- On.Prov.Op.&amp; Straord-Ris.Part. Toro Itedi Bus Sol" xfId="157" xr:uid="{00000000-0005-0000-0000-0000830B0000}"/>
    <cellStyle name="_Header_Sett.non Ind.- On.Prov.Op.&amp; Straord-Ris.Part. Toro Itedi Bus Sol 2" xfId="588" xr:uid="{00000000-0005-0000-0000-0000840B0000}"/>
    <cellStyle name="_Header_Sett.non Ind.- On.Prov.Op.&amp; Straord-Ris.Part. Toro Itedi Bus Sol_Aggiornamento griglia 139 Genn 2011" xfId="3499" xr:uid="{00000000-0005-0000-0000-0000850B0000}"/>
    <cellStyle name="_Header_SINTESI 159  PER INV E SVIL" xfId="3500" xr:uid="{00000000-0005-0000-0000-0000860B0000}"/>
    <cellStyle name="_Header_SINTESI 159  schema 8 dic 05" xfId="3501" xr:uid="{00000000-0005-0000-0000-0000870B0000}"/>
    <cellStyle name="_Header_SINTESI 159 21 SETT schema" xfId="3502" xr:uid="{00000000-0005-0000-0000-0000880B0000}"/>
    <cellStyle name="_Header_SINTESI 159 21 SETT schema_250 PRODUCT CARD CENTRAL AIR OUTLET_REV01_2011-0429" xfId="3503" xr:uid="{00000000-0005-0000-0000-0000890B0000}"/>
    <cellStyle name="_Header_SINTESI 159 21 SETT schema_TEMPLATE_Powertrain per current models - 31 Lug 09 (1)" xfId="3504" xr:uid="{00000000-0005-0000-0000-00008A0B0000}"/>
    <cellStyle name="_Header_SINTESI 159 7 SETT" xfId="3505" xr:uid="{00000000-0005-0000-0000-00008B0B0000}"/>
    <cellStyle name="_Header_SINTESI 159 7 SETT_250 PRODUCT CARD CENTRAL AIR OUTLET_REV01_2011-0429" xfId="3506" xr:uid="{00000000-0005-0000-0000-00008C0B0000}"/>
    <cellStyle name="_Header_SINTESI 159 7 SETT_TEMPLATE_Powertrain per current models - 31 Lug 09 (1)" xfId="3507" xr:uid="{00000000-0005-0000-0000-00008D0B0000}"/>
    <cellStyle name="_Header_SINTESI 159 7 SETT3" xfId="3508" xr:uid="{00000000-0005-0000-0000-00008E0B0000}"/>
    <cellStyle name="_Header_SINTESI 159 7 SETT3_250 PRODUCT CARD CENTRAL AIR OUTLET_REV01_2011-0429" xfId="3509" xr:uid="{00000000-0005-0000-0000-00008F0B0000}"/>
    <cellStyle name="_Header_SINTESI 159 7 SETT3_TEMPLATE_Powertrain per current models - 31 Lug 09 (1)" xfId="3510" xr:uid="{00000000-0005-0000-0000-0000900B0000}"/>
    <cellStyle name="_Header_SINTESI 312 22 nov schema" xfId="3511" xr:uid="{00000000-0005-0000-0000-0000910B0000}"/>
    <cellStyle name="_Header_SINTESI 312 22 nov schema_250 PRODUCT CARD CENTRAL AIR OUTLET_REV01_2011-0429" xfId="3512" xr:uid="{00000000-0005-0000-0000-0000920B0000}"/>
    <cellStyle name="_Header_SINTESI 312 22 nov schema_TEMPLATE_Powertrain per current models - 31 Lug 09 (1)" xfId="3513" xr:uid="{00000000-0005-0000-0000-0000930B0000}"/>
    <cellStyle name="_Header_Sintesi Confronto SW_ (2)" xfId="3514" xr:uid="{00000000-0005-0000-0000-0000940B0000}"/>
    <cellStyle name="_Header_Sk prodotto bocchette lat 250 OK" xfId="3515" xr:uid="{00000000-0005-0000-0000-0000950B0000}"/>
    <cellStyle name="_Header_TDB Master File" xfId="3516" xr:uid="{00000000-0005-0000-0000-0000960B0000}"/>
    <cellStyle name="_Header_TDB Master File_250 PRODUCT CARD CENTRAL AIR OUTLET_REV01_2011-0429" xfId="3517" xr:uid="{00000000-0005-0000-0000-0000970B0000}"/>
    <cellStyle name="_Header_TDB Master File_TEMPLATE_Powertrain per current models - 31 Lug 09 (1)" xfId="3518" xr:uid="{00000000-0005-0000-0000-0000980B0000}"/>
    <cellStyle name="_Header_Teksid Proventi Oneri full year" xfId="158" xr:uid="{00000000-0005-0000-0000-0000990B0000}"/>
    <cellStyle name="_Header_Teksid Proventi Oneri full year 2" xfId="589" xr:uid="{00000000-0005-0000-0000-00009A0B0000}"/>
    <cellStyle name="_Header_Teksid Proventi Oneri full year_Aggiornamento griglia 139 Genn 2011" xfId="3519" xr:uid="{00000000-0005-0000-0000-00009B0B0000}"/>
    <cellStyle name="_Header_TEMPLATE_Powertrain per current models - 31 Lug 09 (1)" xfId="3520" xr:uid="{00000000-0005-0000-0000-00009C0B0000}"/>
    <cellStyle name="_Header_TITOLI FUTURI BDG 07 198" xfId="3521" xr:uid="{00000000-0005-0000-0000-00009D0B0000}"/>
    <cellStyle name="_Header_Titoli_Futuri_STD07TOT27_11_2007" xfId="3522" xr:uid="{00000000-0005-0000-0000-00009E0B0000}"/>
    <cellStyle name="_Header_trimestri bozza" xfId="3523" xr:uid="{00000000-0005-0000-0000-00009F0B0000}"/>
    <cellStyle name="_Header_trimestri bozza1" xfId="3524" xr:uid="{00000000-0005-0000-0000-0000A00B0000}"/>
    <cellStyle name="_Header_varianze Auto" xfId="3525" xr:uid="{00000000-0005-0000-0000-0000A10B0000}"/>
    <cellStyle name="_Header_Working Capital Grafici" xfId="3526" xr:uid="{00000000-0005-0000-0000-0000A20B0000}"/>
    <cellStyle name="_Header_Working Capital Grafici_250 PRODUCT CARD CENTRAL AIR OUTLET_REV01_2011-0429" xfId="3527" xr:uid="{00000000-0005-0000-0000-0000A30B0000}"/>
    <cellStyle name="_Header_Working Capital Grafici_TEMPLATE_Powertrain per current models - 31 Lug 09 (1)" xfId="3528" xr:uid="{00000000-0005-0000-0000-0000A40B0000}"/>
    <cellStyle name="_Header_z-Riconciliazione 2 qt. c.f. analisti" xfId="3529" xr:uid="{00000000-0005-0000-0000-0000A50B0000}"/>
    <cellStyle name="_Linea Ipotesi TP_Vol_Mix_Importatori_16-07-07" xfId="3530" xr:uid="{00000000-0005-0000-0000-0000A60B0000}"/>
    <cellStyle name="_Linea Ipotesi TP_Vol_Mix_Importatori_16-07-07 2" xfId="3531" xr:uid="{00000000-0005-0000-0000-0000A70B0000}"/>
    <cellStyle name="_Linea Ipotesi TP_Vol_Mix_Importatori_16-07-07 3" xfId="3532" xr:uid="{00000000-0005-0000-0000-0000A80B0000}"/>
    <cellStyle name="_Powertrain per current models - China 09" xfId="3533" xr:uid="{00000000-0005-0000-0000-0000A90B0000}"/>
    <cellStyle name="_Punto Evo FGA IO" xfId="3534" xr:uid="{00000000-0005-0000-0000-0000AA0B0000}"/>
    <cellStyle name="_Reganzani_9 Ott 08_Linea Volumes" xfId="3535" xr:uid="{00000000-0005-0000-0000-0000AB0B0000}"/>
    <cellStyle name="_Row1" xfId="159" xr:uid="{00000000-0005-0000-0000-0000AC0B0000}"/>
    <cellStyle name="_Row1 2" xfId="590" xr:uid="{00000000-0005-0000-0000-0000AD0B0000}"/>
    <cellStyle name="_Row1_00 File" xfId="3536" xr:uid="{00000000-0005-0000-0000-0000AE0B0000}"/>
    <cellStyle name="_Row1_00 File 2" xfId="3537" xr:uid="{00000000-0005-0000-0000-0000AF0B0000}"/>
    <cellStyle name="_Row1_01 Operativi e Straordinari vs Bdg &amp; LY SSD Auto" xfId="160" xr:uid="{00000000-0005-0000-0000-0000B00B0000}"/>
    <cellStyle name="_Row1_01 Operativi e Straordinari vs Bdg &amp; LY SSD Auto 2" xfId="3538" xr:uid="{00000000-0005-0000-0000-0000B10B0000}"/>
    <cellStyle name="_Row1_01 Operativi e Straordinari vs Bdg &amp; LY SSD Auto 3" xfId="591" xr:uid="{00000000-0005-0000-0000-0000B20B0000}"/>
    <cellStyle name="_Row1_01 Operativi e Straordinari vs Bdg &amp; LY SSD Auto_250 PRODUCT CARD CENTRAL AIR OUTLET_REV01_2011-0429" xfId="3539" xr:uid="{00000000-0005-0000-0000-0000B30B0000}"/>
    <cellStyle name="_Row1_01 Operativi e Straordinari vs Bdg &amp; LY SSD Auto_Aggiornamento griglia 139 Genn 2011" xfId="3540" xr:uid="{00000000-0005-0000-0000-0000B40B0000}"/>
    <cellStyle name="_Row1_01 Operativi e Straordinari vs Bdg &amp; LY SSD Auto_Aggiornamento griglia 139 Genn 2011 2" xfId="3541" xr:uid="{00000000-0005-0000-0000-0000B50B0000}"/>
    <cellStyle name="_Row1_02 CFR" xfId="161" xr:uid="{00000000-0005-0000-0000-0000B60B0000}"/>
    <cellStyle name="_Row1_02 CFR 2" xfId="3542" xr:uid="{00000000-0005-0000-0000-0000B70B0000}"/>
    <cellStyle name="_Row1_02 CFR 3" xfId="592" xr:uid="{00000000-0005-0000-0000-0000B80B0000}"/>
    <cellStyle name="_Row1_02 CFR Frozen" xfId="3543" xr:uid="{00000000-0005-0000-0000-0000B90B0000}"/>
    <cellStyle name="_Row1_02 CFR Frozen 2" xfId="3544" xr:uid="{00000000-0005-0000-0000-0000BA0B0000}"/>
    <cellStyle name="_Row1_02 CFR_250 PRODUCT CARD CENTRAL AIR OUTLET_REV01_2011-0429" xfId="3545" xr:uid="{00000000-0005-0000-0000-0000BB0B0000}"/>
    <cellStyle name="_Row1_02 CFR_Aggiornamento griglia 139 Genn 2011" xfId="3546" xr:uid="{00000000-0005-0000-0000-0000BC0B0000}"/>
    <cellStyle name="_Row1_02 CFR_Aggiornamento griglia 139 Genn 2011 2" xfId="3547" xr:uid="{00000000-0005-0000-0000-0000BD0B0000}"/>
    <cellStyle name="_Row1_02 Sintesi" xfId="3548" xr:uid="{00000000-0005-0000-0000-0000BE0B0000}"/>
    <cellStyle name="_Row1_02 Sintesi 2" xfId="3549" xr:uid="{00000000-0005-0000-0000-0000BF0B0000}"/>
    <cellStyle name="_Row1_020715_Analisi x Linea (Aggregati)" xfId="3550" xr:uid="{00000000-0005-0000-0000-0000C00B0000}"/>
    <cellStyle name="_Row1_020715_Analisi x Linea (Aggregati)_250 PRODUCT CARD CENTRAL AIR OUTLET_REV01_2011-0429" xfId="3551" xr:uid="{00000000-0005-0000-0000-0000C10B0000}"/>
    <cellStyle name="_Row1_020715_Analisi x Linea (Aggregati)_TEMPLATE_Powertrain per current models - 31 Lug 09 (1)" xfId="3552" xr:uid="{00000000-0005-0000-0000-0000C20B0000}"/>
    <cellStyle name="_Row1_03 Actl CE SP CFL" xfId="3553" xr:uid="{00000000-0005-0000-0000-0000C30B0000}"/>
    <cellStyle name="_Row1_03 Actl CE SP CFL 2" xfId="3554" xr:uid="{00000000-0005-0000-0000-0000C40B0000}"/>
    <cellStyle name="_Row1_03 Bdgt" xfId="3555" xr:uid="{00000000-0005-0000-0000-0000C50B0000}"/>
    <cellStyle name="_Row1_03 Bdgt 2" xfId="3556" xr:uid="{00000000-0005-0000-0000-0000C60B0000}"/>
    <cellStyle name="_Row1_03 C 13 040217" xfId="3557" xr:uid="{00000000-0005-0000-0000-0000C70B0000}"/>
    <cellStyle name="_Row1_03 C 13 040217_250 PRODUCT CARD CENTRAL AIR OUTLET_REV01_2011-0429" xfId="3558" xr:uid="{00000000-0005-0000-0000-0000C80B0000}"/>
    <cellStyle name="_Row1_03 C 13 040217_TEMPLATE_Powertrain per current models - 31 Lug 09 (1)" xfId="3559" xr:uid="{00000000-0005-0000-0000-0000C90B0000}"/>
    <cellStyle name="_Row1_03 CE SP CFL" xfId="3560" xr:uid="{00000000-0005-0000-0000-0000CA0B0000}"/>
    <cellStyle name="_Row1_03 CE SP CFL 2" xfId="3561" xr:uid="{00000000-0005-0000-0000-0000CB0B0000}"/>
    <cellStyle name="_Row1_03 CFR Old New" xfId="3562" xr:uid="{00000000-0005-0000-0000-0000CC0B0000}"/>
    <cellStyle name="_Row1_03 CFR Old New 2" xfId="3563" xr:uid="{00000000-0005-0000-0000-0000CD0B0000}"/>
    <cellStyle name="_Row1_03 Linea Actl" xfId="3564" xr:uid="{00000000-0005-0000-0000-0000CE0B0000}"/>
    <cellStyle name="_Row1_03 Linea Actl 2" xfId="3565" xr:uid="{00000000-0005-0000-0000-0000CF0B0000}"/>
    <cellStyle name="_Row1_03 Memo fcst" xfId="3566" xr:uid="{00000000-0005-0000-0000-0000D00B0000}"/>
    <cellStyle name="_Row1_03 Memo fcst_250 PRODUCT CARD CENTRAL AIR OUTLET_REV01_2011-0429" xfId="3567" xr:uid="{00000000-0005-0000-0000-0000D10B0000}"/>
    <cellStyle name="_Row1_03 Memo fcst_TEMPLATE_Powertrain per current models - 31 Lug 09 (1)" xfId="3568" xr:uid="{00000000-0005-0000-0000-0000D20B0000}"/>
    <cellStyle name="_Row1_03 Trimestralizzato" xfId="3569" xr:uid="{00000000-0005-0000-0000-0000D30B0000}"/>
    <cellStyle name="_Row1_03 Trimestralizzato 2" xfId="3570" xr:uid="{00000000-0005-0000-0000-0000D40B0000}"/>
    <cellStyle name="_Row1_03_CFR Base-Best_4" xfId="3571" xr:uid="{00000000-0005-0000-0000-0000D50B0000}"/>
    <cellStyle name="_Row1_03_CFR Base-Best_4 2" xfId="3572" xr:uid="{00000000-0005-0000-0000-0000D60B0000}"/>
    <cellStyle name="_Row1_03_IndFin Bdg 04" xfId="3573" xr:uid="{00000000-0005-0000-0000-0000D70B0000}"/>
    <cellStyle name="_Row1_03_IndFin Bdg 04_250 PRODUCT CARD CENTRAL AIR OUTLET_REV01_2011-0429" xfId="3574" xr:uid="{00000000-0005-0000-0000-0000D80B0000}"/>
    <cellStyle name="_Row1_03_IndFin Bdg 04_TEMPLATE_Powertrain per current models - 31 Lug 09 (1)" xfId="3575" xr:uid="{00000000-0005-0000-0000-0000D90B0000}"/>
    <cellStyle name="_Row1_03-02-12 Cash Flow Q4  Year end GPS" xfId="3576" xr:uid="{00000000-0005-0000-0000-0000DA0B0000}"/>
    <cellStyle name="_Row1_03-02-12 Cash Flow Q4  Year end GPS_250 PRODUCT CARD CENTRAL AIR OUTLET_REV01_2011-0429" xfId="3577" xr:uid="{00000000-0005-0000-0000-0000DB0B0000}"/>
    <cellStyle name="_Row1_03-02-12 Cash Flow Q4  Year end GPS_TEMPLATE_Powertrain per current models - 31 Lug 09 (1)" xfId="3578" xr:uid="{00000000-0005-0000-0000-0000DC0B0000}"/>
    <cellStyle name="_Row1_030321_CE-SPA-CF Fcst 6+6_Mens-Trim_2" xfId="162" xr:uid="{00000000-0005-0000-0000-0000DD0B0000}"/>
    <cellStyle name="_Row1_030321_CE-SPA-CF Fcst 6+6_Mens-Trim_2 2" xfId="593" xr:uid="{00000000-0005-0000-0000-0000DE0B0000}"/>
    <cellStyle name="_Row1_030321_CE-SPA-CF Fcst 6+6_Mens-Trim_2_250 PRODUCT CARD CENTRAL AIR OUTLET_REV01_2011-0429" xfId="3579" xr:uid="{00000000-0005-0000-0000-0000DF0B0000}"/>
    <cellStyle name="_Row1_030321_CE-SPA-CF Fcst 6+6_Mens-Trim_2_Aggiornamento griglia 139 Genn 2011" xfId="3580" xr:uid="{00000000-0005-0000-0000-0000E00B0000}"/>
    <cellStyle name="_Row1_030321_CE-SPA-CF Fcst 6+6_Mens-Trim_2_Sk prodotto bocchette lat 250 OK" xfId="3581" xr:uid="{00000000-0005-0000-0000-0000E10B0000}"/>
    <cellStyle name="_Row1_030321_CE-SPA-CF Fcst 6+6_Mens-Trim_2_TEMPLATE_Powertrain per current models - 31 Lug 09 (1)" xfId="3582" xr:uid="{00000000-0005-0000-0000-0000E20B0000}"/>
    <cellStyle name="_Row1_030527_Piano di Rilancio" xfId="3583" xr:uid="{00000000-0005-0000-0000-0000E30B0000}"/>
    <cellStyle name="_Row1_030527_Piano di Rilancio_250 PRODUCT CARD CENTRAL AIR OUTLET_REV01_2011-0429" xfId="3584" xr:uid="{00000000-0005-0000-0000-0000E40B0000}"/>
    <cellStyle name="_Row1_030527_Piano di Rilancio_TEMPLATE_Powertrain per current models - 31 Lug 09 (1)" xfId="3585" xr:uid="{00000000-0005-0000-0000-0000E50B0000}"/>
    <cellStyle name="_Row1_031014_DB OPStr" xfId="3586" xr:uid="{00000000-0005-0000-0000-0000E60B0000}"/>
    <cellStyle name="_Row1_031014_DB OPStr_250 PRODUCT CARD CENTRAL AIR OUTLET_REV01_2011-0429" xfId="3587" xr:uid="{00000000-0005-0000-0000-0000E70B0000}"/>
    <cellStyle name="_Row1_031014_DB OPStr_TEMPLATE_Powertrain per current models - 31 Lug 09 (1)" xfId="3588" xr:uid="{00000000-0005-0000-0000-0000E80B0000}"/>
    <cellStyle name="_Row1_031121_analisi trim bdg04" xfId="3589" xr:uid="{00000000-0005-0000-0000-0000E90B0000}"/>
    <cellStyle name="_Row1_031121_analisi trim bdg04_250 PRODUCT CARD CENTRAL AIR OUTLET_REV01_2011-0429" xfId="3590" xr:uid="{00000000-0005-0000-0000-0000EA0B0000}"/>
    <cellStyle name="_Row1_031121_analisi trim bdg04_TEMPLATE_Powertrain per current models - 31 Lug 09 (1)" xfId="3591" xr:uid="{00000000-0005-0000-0000-0000EB0B0000}"/>
    <cellStyle name="_Row1_031212_DB OPS" xfId="3592" xr:uid="{00000000-0005-0000-0000-0000EC0B0000}"/>
    <cellStyle name="_Row1_031212_DB OPS_250 PRODUCT CARD CENTRAL AIR OUTLET_REV01_2011-0429" xfId="3593" xr:uid="{00000000-0005-0000-0000-0000ED0B0000}"/>
    <cellStyle name="_Row1_031212_DB OPS_TEMPLATE_Powertrain per current models - 31 Lug 09 (1)" xfId="3594" xr:uid="{00000000-0005-0000-0000-0000EE0B0000}"/>
    <cellStyle name="_Row1_031222_DB OPS" xfId="3595" xr:uid="{00000000-0005-0000-0000-0000EF0B0000}"/>
    <cellStyle name="_Row1_031222_DB OPS_250 PRODUCT CARD CENTRAL AIR OUTLET_REV01_2011-0429" xfId="3596" xr:uid="{00000000-0005-0000-0000-0000F00B0000}"/>
    <cellStyle name="_Row1_031222_DB OPS_TEMPLATE_Powertrain per current models - 31 Lug 09 (1)" xfId="3597" xr:uid="{00000000-0005-0000-0000-0000F10B0000}"/>
    <cellStyle name="_Row1_04 Bdgt per CDA 19 01  File 2" xfId="3598" xr:uid="{00000000-0005-0000-0000-0000F20B0000}"/>
    <cellStyle name="_Row1_04 Bdgt per CDA 19 01  File 2 2" xfId="3599" xr:uid="{00000000-0005-0000-0000-0000F30B0000}"/>
    <cellStyle name="_Row1_04 Bdgt per CDA 19 01 s c" xfId="3600" xr:uid="{00000000-0005-0000-0000-0000F40B0000}"/>
    <cellStyle name="_Row1_04 Bdgt per CDA 19 01 s c 2" xfId="3601" xr:uid="{00000000-0005-0000-0000-0000F50B0000}"/>
    <cellStyle name="_Row1_04 CFR2_MeseProgr." xfId="163" xr:uid="{00000000-0005-0000-0000-0000F60B0000}"/>
    <cellStyle name="_Row1_04 CFR2_MeseProgr. 2" xfId="3602" xr:uid="{00000000-0005-0000-0000-0000F70B0000}"/>
    <cellStyle name="_Row1_04 CFR2_MeseProgr. 3" xfId="594" xr:uid="{00000000-0005-0000-0000-0000F80B0000}"/>
    <cellStyle name="_Row1_04 CFR2_MeseProgr._250 PRODUCT CARD CENTRAL AIR OUTLET_REV01_2011-0429" xfId="3603" xr:uid="{00000000-0005-0000-0000-0000F90B0000}"/>
    <cellStyle name="_Row1_04 CFR2_MeseProgr._Aggiornamento griglia 139 Genn 2011" xfId="3604" xr:uid="{00000000-0005-0000-0000-0000FA0B0000}"/>
    <cellStyle name="_Row1_04 CFR2_MeseProgr._Aggiornamento griglia 139 Genn 2011 2" xfId="3605" xr:uid="{00000000-0005-0000-0000-0000FB0B0000}"/>
    <cellStyle name="_Row1_04 OPSt 02 07" xfId="3606" xr:uid="{00000000-0005-0000-0000-0000FC0B0000}"/>
    <cellStyle name="_Row1_04 OPSt 02 07_250 PRODUCT CARD CENTRAL AIR OUTLET_REV01_2011-0429" xfId="3607" xr:uid="{00000000-0005-0000-0000-0000FD0B0000}"/>
    <cellStyle name="_Row1_04 OPSt 02 07_TEMPLATE_Powertrain per current models - 31 Lug 09 (1)" xfId="3608" xr:uid="{00000000-0005-0000-0000-0000FE0B0000}"/>
    <cellStyle name="_Row1_05 bdg ridotto" xfId="3609" xr:uid="{00000000-0005-0000-0000-0000FF0B0000}"/>
    <cellStyle name="_Row1_05 bdg ridotto_250 PRODUCT CARD CENTRAL AIR OUTLET_REV01_2011-0429" xfId="3610" xr:uid="{00000000-0005-0000-0000-0000000C0000}"/>
    <cellStyle name="_Row1_05 bdg ridotto_TEMPLATE_Powertrain per current models - 31 Lug 09 (1)" xfId="3611" xr:uid="{00000000-0005-0000-0000-0000010C0000}"/>
    <cellStyle name="_Row1_05 Bdgt per CDA 19 01" xfId="3612" xr:uid="{00000000-0005-0000-0000-0000020C0000}"/>
    <cellStyle name="_Row1_05 Bdgt per CDA 19 01 2" xfId="3613" xr:uid="{00000000-0005-0000-0000-0000030C0000}"/>
    <cellStyle name="_Row1_05 CFR 1" xfId="3614" xr:uid="{00000000-0005-0000-0000-0000040C0000}"/>
    <cellStyle name="_Row1_05 CFR 1 2" xfId="3615" xr:uid="{00000000-0005-0000-0000-0000050C0000}"/>
    <cellStyle name="_Row1_05 CFR 1 Frozen" xfId="3616" xr:uid="{00000000-0005-0000-0000-0000060C0000}"/>
    <cellStyle name="_Row1_05 CFR 1 Frozen 2" xfId="3617" xr:uid="{00000000-0005-0000-0000-0000070C0000}"/>
    <cellStyle name="_Row1_05 Linea ROF" xfId="3618" xr:uid="{00000000-0005-0000-0000-0000080C0000}"/>
    <cellStyle name="_Row1_05 Linea ROF_250 PRODUCT CARD CENTRAL AIR OUTLET_REV01_2011-0429" xfId="3619" xr:uid="{00000000-0005-0000-0000-0000090C0000}"/>
    <cellStyle name="_Row1_05 Linea ROF_TEMPLATE_Powertrain per current models - 31 Lug 09 (1)" xfId="3620" xr:uid="{00000000-0005-0000-0000-00000A0C0000}"/>
    <cellStyle name="_Row1_06 Marelli Proventi Oneri full year" xfId="164" xr:uid="{00000000-0005-0000-0000-00000B0C0000}"/>
    <cellStyle name="_Row1_06 Marelli Proventi Oneri full year 2" xfId="3621" xr:uid="{00000000-0005-0000-0000-00000C0C0000}"/>
    <cellStyle name="_Row1_06 Marelli Proventi Oneri full year 3" xfId="595" xr:uid="{00000000-0005-0000-0000-00000D0C0000}"/>
    <cellStyle name="_Row1_06 Marelli Proventi Oneri full year_250 PRODUCT CARD CENTRAL AIR OUTLET_REV01_2011-0429" xfId="3622" xr:uid="{00000000-0005-0000-0000-00000E0C0000}"/>
    <cellStyle name="_Row1_06 Marelli Proventi Oneri full year_Aggiornamento griglia 139 Genn 2011" xfId="3623" xr:uid="{00000000-0005-0000-0000-00000F0C0000}"/>
    <cellStyle name="_Row1_06 Marelli Proventi Oneri full year_Aggiornamento griglia 139 Genn 2011 2" xfId="3624" xr:uid="{00000000-0005-0000-0000-0000100C0000}"/>
    <cellStyle name="_Row1_06_DBOPS_Actl_C13" xfId="3625" xr:uid="{00000000-0005-0000-0000-0000110C0000}"/>
    <cellStyle name="_Row1_06_DBOPS_Actl_C13_250 PRODUCT CARD CENTRAL AIR OUTLET_REV01_2011-0429" xfId="3626" xr:uid="{00000000-0005-0000-0000-0000120C0000}"/>
    <cellStyle name="_Row1_06_DBOPS_Actl_C13_TEMPLATE_Powertrain per current models - 31 Lug 09 (1)" xfId="3627" xr:uid="{00000000-0005-0000-0000-0000130C0000}"/>
    <cellStyle name="_Row1_08 Cambi" xfId="3628" xr:uid="{00000000-0005-0000-0000-0000140C0000}"/>
    <cellStyle name="_Row1_08 Cambi 2" xfId="3629" xr:uid="{00000000-0005-0000-0000-0000150C0000}"/>
    <cellStyle name="_Row1_08 Memo 9 + 3" xfId="3630" xr:uid="{00000000-0005-0000-0000-0000160C0000}"/>
    <cellStyle name="_Row1_08 Memo 9 + 3_250 PRODUCT CARD CENTRAL AIR OUTLET_REV01_2011-0429" xfId="3631" xr:uid="{00000000-0005-0000-0000-0000170C0000}"/>
    <cellStyle name="_Row1_08 Memo 9 + 3_TEMPLATE_Powertrain per current models - 31 Lug 09 (1)" xfId="3632" xr:uid="{00000000-0005-0000-0000-0000180C0000}"/>
    <cellStyle name="_Row1_08 Memo ROF Last" xfId="3633" xr:uid="{00000000-0005-0000-0000-0000190C0000}"/>
    <cellStyle name="_Row1_08 Memo ROF Last_250 PRODUCT CARD CENTRAL AIR OUTLET_REV01_2011-0429" xfId="3634" xr:uid="{00000000-0005-0000-0000-00001A0C0000}"/>
    <cellStyle name="_Row1_08 Memo ROF Last_TEMPLATE_Powertrain per current models - 31 Lug 09 (1)" xfId="3635" xr:uid="{00000000-0005-0000-0000-00001B0C0000}"/>
    <cellStyle name="_Row1_08 Settori Settembre" xfId="3636" xr:uid="{00000000-0005-0000-0000-00001C0C0000}"/>
    <cellStyle name="_Row1_08 Settori Settembre_250 PRODUCT CARD CENTRAL AIR OUTLET_REV01_2011-0429" xfId="3637" xr:uid="{00000000-0005-0000-0000-00001D0C0000}"/>
    <cellStyle name="_Row1_08 Settori Settembre_TEMPLATE_Powertrain per current models - 31 Lug 09 (1)" xfId="3638" xr:uid="{00000000-0005-0000-0000-00001E0C0000}"/>
    <cellStyle name="_Row1_09 Actl CE SP CFL" xfId="3639" xr:uid="{00000000-0005-0000-0000-00001F0C0000}"/>
    <cellStyle name="_Row1_09 Actl CE SP CFL 2" xfId="3640" xr:uid="{00000000-0005-0000-0000-0000200C0000}"/>
    <cellStyle name="_Row1_09-CNH Flash report-2004_DB_frz_bis" xfId="3641" xr:uid="{00000000-0005-0000-0000-0000210C0000}"/>
    <cellStyle name="_Row1_09-CNH Flash report-2004_DB_frz_bis 2" xfId="3642" xr:uid="{00000000-0005-0000-0000-0000220C0000}"/>
    <cellStyle name="_Row1_09-CNH Flash report-2004_DB_frz_bis 3" xfId="3643" xr:uid="{00000000-0005-0000-0000-0000230C0000}"/>
    <cellStyle name="_Row1_09-CNH Flash report-2004_DB_frz_bis_Powertrain per current models - China 09" xfId="3644" xr:uid="{00000000-0005-0000-0000-0000240C0000}"/>
    <cellStyle name="_Row1_09-CNH Flash report-2004_DB_frz_bis_Powertrain per current models - China 09 2" xfId="3645" xr:uid="{00000000-0005-0000-0000-0000250C0000}"/>
    <cellStyle name="_Row1_10 Summary" xfId="165" xr:uid="{00000000-0005-0000-0000-0000260C0000}"/>
    <cellStyle name="_Row1_10 Summary 2" xfId="3646" xr:uid="{00000000-0005-0000-0000-0000270C0000}"/>
    <cellStyle name="_Row1_10 Summary 3" xfId="596" xr:uid="{00000000-0005-0000-0000-0000280C0000}"/>
    <cellStyle name="_Row1_10 Summary_250 PRODUCT CARD CENTRAL AIR OUTLET_REV01_2011-0429" xfId="3647" xr:uid="{00000000-0005-0000-0000-0000290C0000}"/>
    <cellStyle name="_Row1_10 Summary_Aggiornamento griglia 139 Genn 2011" xfId="3648" xr:uid="{00000000-0005-0000-0000-00002A0C0000}"/>
    <cellStyle name="_Row1_10 Summary_Aggiornamento griglia 139 Genn 2011 2" xfId="3649" xr:uid="{00000000-0005-0000-0000-00002B0C0000}"/>
    <cellStyle name="_Row1_13 Margini di Miglior.FERRARI" xfId="166" xr:uid="{00000000-0005-0000-0000-00002C0C0000}"/>
    <cellStyle name="_Row1_13 Margini di Miglior.FERRARI 2" xfId="3650" xr:uid="{00000000-0005-0000-0000-00002D0C0000}"/>
    <cellStyle name="_Row1_13 Margini di Miglior.FERRARI 3" xfId="597" xr:uid="{00000000-0005-0000-0000-00002E0C0000}"/>
    <cellStyle name="_Row1_13 Margini di Miglior.FERRARI_250 PRODUCT CARD CENTRAL AIR OUTLET_REV01_2011-0429" xfId="3651" xr:uid="{00000000-0005-0000-0000-00002F0C0000}"/>
    <cellStyle name="_Row1_13 Margini di Miglior.FERRARI_Aggiornamento griglia 139 Genn 2011" xfId="3652" xr:uid="{00000000-0005-0000-0000-0000300C0000}"/>
    <cellStyle name="_Row1_13 Margini di Miglior.FERRARI_Aggiornamento griglia 139 Genn 2011 2" xfId="3653" xr:uid="{00000000-0005-0000-0000-0000310C0000}"/>
    <cellStyle name="_Row1_13 Margini di Miglior.MARELLI" xfId="167" xr:uid="{00000000-0005-0000-0000-0000320C0000}"/>
    <cellStyle name="_Row1_13 Margini di Miglior.MARELLI 2" xfId="3654" xr:uid="{00000000-0005-0000-0000-0000330C0000}"/>
    <cellStyle name="_Row1_13 Margini di Miglior.MARELLI 3" xfId="598" xr:uid="{00000000-0005-0000-0000-0000340C0000}"/>
    <cellStyle name="_Row1_13 Margini di Miglior.MARELLI_250 PRODUCT CARD CENTRAL AIR OUTLET_REV01_2011-0429" xfId="3655" xr:uid="{00000000-0005-0000-0000-0000350C0000}"/>
    <cellStyle name="_Row1_13 Margini di Miglior.MARELLI_Aggiornamento griglia 139 Genn 2011" xfId="3656" xr:uid="{00000000-0005-0000-0000-0000360C0000}"/>
    <cellStyle name="_Row1_13 Margini di Miglior.MARELLI_Aggiornamento griglia 139 Genn 2011 2" xfId="3657" xr:uid="{00000000-0005-0000-0000-0000370C0000}"/>
    <cellStyle name="_Row1_24-02-12 Cash Flow Q4 &amp; Year end GPS" xfId="3658" xr:uid="{00000000-0005-0000-0000-0000380C0000}"/>
    <cellStyle name="_Row1_24-02-12 Cash Flow Q4 &amp; Year end GPS_250 PRODUCT CARD CENTRAL AIR OUTLET_REV01_2011-0429" xfId="3659" xr:uid="{00000000-0005-0000-0000-0000390C0000}"/>
    <cellStyle name="_Row1_24-02-12 Cash Flow Q4 &amp; Year end GPS_TEMPLATE_Powertrain per current models - 31 Lug 09 (1)" xfId="3660" xr:uid="{00000000-0005-0000-0000-00003A0C0000}"/>
    <cellStyle name="_Row1_250 PRODUCT CARD CENTRAL AIR OUTLET_REV01_2011-0429" xfId="3661" xr:uid="{00000000-0005-0000-0000-00003B0C0000}"/>
    <cellStyle name="_Row1_a-D PFN 31-12-2003 vs. 31-12-02" xfId="3662" xr:uid="{00000000-0005-0000-0000-00003C0C0000}"/>
    <cellStyle name="_Row1_a-D PFN 31-12-2003 vs. 31-12-02 2" xfId="3663" xr:uid="{00000000-0005-0000-0000-00003D0C0000}"/>
    <cellStyle name="_Row1_Aggiornamento griglia 139 Genn 2011" xfId="3664" xr:uid="{00000000-0005-0000-0000-00003E0C0000}"/>
    <cellStyle name="_Row1_ASaetta2" xfId="168" xr:uid="{00000000-0005-0000-0000-00003F0C0000}"/>
    <cellStyle name="_Row1_ASaetta2 2" xfId="599" xr:uid="{00000000-0005-0000-0000-0000400C0000}"/>
    <cellStyle name="_Row1_ASaetta2_250 PRODUCT CARD CENTRAL AIR OUTLET_REV01_2011-0429" xfId="3665" xr:uid="{00000000-0005-0000-0000-0000410C0000}"/>
    <cellStyle name="_Row1_ASaetta2_Aggiornamento griglia 139 Genn 2011" xfId="3666" xr:uid="{00000000-0005-0000-0000-0000420C0000}"/>
    <cellStyle name="_Row1_ASaetta2_Sk prodotto bocchette lat 250 OK" xfId="3667" xr:uid="{00000000-0005-0000-0000-0000430C0000}"/>
    <cellStyle name="_Row1_ASaetta2_TEMPLATE_Powertrain per current models - 31 Lug 09 (1)" xfId="3668" xr:uid="{00000000-0005-0000-0000-0000440C0000}"/>
    <cellStyle name="_Row1_ASaetta3" xfId="3669" xr:uid="{00000000-0005-0000-0000-0000450C0000}"/>
    <cellStyle name="_Row1_ASaetta3_250 PRODUCT CARD CENTRAL AIR OUTLET_REV01_2011-0429" xfId="3670" xr:uid="{00000000-0005-0000-0000-0000460C0000}"/>
    <cellStyle name="_Row1_ASaetta3_TEMPLATE_Powertrain per current models - 31 Lug 09 (1)" xfId="3671" xr:uid="{00000000-0005-0000-0000-0000470C0000}"/>
    <cellStyle name="_Row1_ASaetta6" xfId="3672" xr:uid="{00000000-0005-0000-0000-0000480C0000}"/>
    <cellStyle name="_Row1_ASaetta6_250 PRODUCT CARD CENTRAL AIR OUTLET_REV01_2011-0429" xfId="3673" xr:uid="{00000000-0005-0000-0000-0000490C0000}"/>
    <cellStyle name="_Row1_ASaetta6_TEMPLATE_Powertrain per current models - 31 Lug 09 (1)" xfId="3674" xr:uid="{00000000-0005-0000-0000-00004A0C0000}"/>
    <cellStyle name="_Row1_Avio Graf" xfId="169" xr:uid="{00000000-0005-0000-0000-00004B0C0000}"/>
    <cellStyle name="_Row1_Avio Graf 2" xfId="3675" xr:uid="{00000000-0005-0000-0000-00004C0C0000}"/>
    <cellStyle name="_Row1_Avio Graf 3" xfId="600" xr:uid="{00000000-0005-0000-0000-00004D0C0000}"/>
    <cellStyle name="_Row1_Avio Graf_250 PRODUCT CARD CENTRAL AIR OUTLET_REV01_2011-0429" xfId="3676" xr:uid="{00000000-0005-0000-0000-00004E0C0000}"/>
    <cellStyle name="_Row1_Avio Graf_Aggiornamento griglia 139 Genn 2011" xfId="3677" xr:uid="{00000000-0005-0000-0000-00004F0C0000}"/>
    <cellStyle name="_Row1_Avio Graf_Aggiornamento griglia 139 Genn 2011 2" xfId="3678" xr:uid="{00000000-0005-0000-0000-0000500C0000}"/>
    <cellStyle name="_Row1_Avio Proventi Oneri full year" xfId="170" xr:uid="{00000000-0005-0000-0000-0000510C0000}"/>
    <cellStyle name="_Row1_Avio Proventi Oneri full year 2" xfId="3679" xr:uid="{00000000-0005-0000-0000-0000520C0000}"/>
    <cellStyle name="_Row1_Avio Proventi Oneri full year 3" xfId="601" xr:uid="{00000000-0005-0000-0000-0000530C0000}"/>
    <cellStyle name="_Row1_Avio Proventi Oneri full year_250 PRODUCT CARD CENTRAL AIR OUTLET_REV01_2011-0429" xfId="3680" xr:uid="{00000000-0005-0000-0000-0000540C0000}"/>
    <cellStyle name="_Row1_Avio Proventi Oneri full year_Aggiornamento griglia 139 Genn 2011" xfId="3681" xr:uid="{00000000-0005-0000-0000-0000550C0000}"/>
    <cellStyle name="_Row1_Avio Proventi Oneri full year_Aggiornamento griglia 139 Genn 2011 2" xfId="3682" xr:uid="{00000000-0005-0000-0000-0000560C0000}"/>
    <cellStyle name="_Row1_B.S. Graf. ROF5 II°Q e 6ytd" xfId="3683" xr:uid="{00000000-0005-0000-0000-0000570C0000}"/>
    <cellStyle name="_Row1_B.S. Graf. ROF5 II°Q e 6ytd 2" xfId="3684" xr:uid="{00000000-0005-0000-0000-0000580C0000}"/>
    <cellStyle name="_Row1_B.S.Dett. Prov.On.Op.Stra" xfId="171" xr:uid="{00000000-0005-0000-0000-0000590C0000}"/>
    <cellStyle name="_Row1_B.S.Dett. Prov.On.Op.Stra 2" xfId="602" xr:uid="{00000000-0005-0000-0000-00005A0C0000}"/>
    <cellStyle name="_Row1_B.S.Dett. Prov.On.Op.Stra_250 PRODUCT CARD CENTRAL AIR OUTLET_REV01_2011-0429" xfId="3685" xr:uid="{00000000-0005-0000-0000-00005B0C0000}"/>
    <cellStyle name="_Row1_B.S.Dett. Prov.On.Op.Stra_Aggiornamento griglia 139 Genn 2011" xfId="3686" xr:uid="{00000000-0005-0000-0000-00005C0C0000}"/>
    <cellStyle name="_Row1_B.S.Dett. Prov.On.Op.Stra_Sk prodotto bocchette lat 250 OK" xfId="3687" xr:uid="{00000000-0005-0000-0000-00005D0C0000}"/>
    <cellStyle name="_Row1_B.S.Dett. Prov.On.Op.Stra_TEMPLATE_Powertrain per current models - 31 Lug 09 (1)" xfId="3688" xr:uid="{00000000-0005-0000-0000-00005E0C0000}"/>
    <cellStyle name="_Row1_B.Sol. Prov.On.OP.STRA.DEF" xfId="3689" xr:uid="{00000000-0005-0000-0000-00005F0C0000}"/>
    <cellStyle name="_Row1_B.Sol. Prov.On.OP.STRA.DEF_250 PRODUCT CARD CENTRAL AIR OUTLET_REV01_2011-0429" xfId="3690" xr:uid="{00000000-0005-0000-0000-0000600C0000}"/>
    <cellStyle name="_Row1_B.Sol. Prov.On.OP.STRA.DEF_TEMPLATE_Powertrain per current models - 31 Lug 09 (1)" xfId="3691" xr:uid="{00000000-0005-0000-0000-0000610C0000}"/>
    <cellStyle name="_Row1_Bdg '04 cons" xfId="3692" xr:uid="{00000000-0005-0000-0000-0000620C0000}"/>
    <cellStyle name="_Row1_Bdg '04 cons_250 PRODUCT CARD CENTRAL AIR OUTLET_REV01_2011-0429" xfId="3693" xr:uid="{00000000-0005-0000-0000-0000630C0000}"/>
    <cellStyle name="_Row1_Bdg '04 cons_TEMPLATE_Powertrain per current models - 31 Lug 09 (1)" xfId="3694" xr:uid="{00000000-0005-0000-0000-0000640C0000}"/>
    <cellStyle name="_Row1_BDG 2004 A-TOTALE SETTORE capogruppo" xfId="3695" xr:uid="{00000000-0005-0000-0000-0000650C0000}"/>
    <cellStyle name="_Row1_BDG 2004 A-TOTALE SETTORE capogruppo_250 PRODUCT CARD CENTRAL AIR OUTLET_REV01_2011-0429" xfId="3696" xr:uid="{00000000-0005-0000-0000-0000660C0000}"/>
    <cellStyle name="_Row1_BDG 2004 A-TOTALE SETTORE capogruppo_TEMPLATE_Powertrain per current models - 31 Lug 09 (1)" xfId="3697" xr:uid="{00000000-0005-0000-0000-0000670C0000}"/>
    <cellStyle name="_Row1_BDG 2004 TOTALE SETTORE FIAT" xfId="3698" xr:uid="{00000000-0005-0000-0000-0000680C0000}"/>
    <cellStyle name="_Row1_BDG 2004 TOTALE SETTORE FIAT_250 PRODUCT CARD CENTRAL AIR OUTLET_REV01_2011-0429" xfId="3699" xr:uid="{00000000-0005-0000-0000-0000690C0000}"/>
    <cellStyle name="_Row1_BDG 2004 TOTALE SETTORE FIAT_TEMPLATE_Powertrain per current models - 31 Lug 09 (1)" xfId="3700" xr:uid="{00000000-0005-0000-0000-00006A0C0000}"/>
    <cellStyle name="_Row1_Bus. Sol. ON. PROV. OP. - STRA" xfId="3701" xr:uid="{00000000-0005-0000-0000-00006B0C0000}"/>
    <cellStyle name="_Row1_Bus. Sol. ON. PROV. OP. - STRA 2" xfId="3702" xr:uid="{00000000-0005-0000-0000-00006C0C0000}"/>
    <cellStyle name="_Row1_BUS.SOL. - Var. R.O. 3Q-9ytd" xfId="3703" xr:uid="{00000000-0005-0000-0000-00006D0C0000}"/>
    <cellStyle name="_Row1_BUS.SOL. - Var. R.O. 3Q-9ytd_250 PRODUCT CARD CENTRAL AIR OUTLET_REV01_2011-0429" xfId="3704" xr:uid="{00000000-0005-0000-0000-00006E0C0000}"/>
    <cellStyle name="_Row1_BUS.SOL. - Var. R.O. 3Q-9ytd_TEMPLATE_Powertrain per current models - 31 Lug 09 (1)" xfId="3705" xr:uid="{00000000-0005-0000-0000-00006F0C0000}"/>
    <cellStyle name="_Row1_C12_ Cash flow 2 last" xfId="3706" xr:uid="{00000000-0005-0000-0000-0000700C0000}"/>
    <cellStyle name="_Row1_C12_ Cash flow 2 last 2" xfId="3707" xr:uid="{00000000-0005-0000-0000-0000710C0000}"/>
    <cellStyle name="_Row1_caricamento quarter 1" xfId="3708" xr:uid="{00000000-0005-0000-0000-0000720C0000}"/>
    <cellStyle name="_Row1_caricamento quarter 1_250 PRODUCT CARD CENTRAL AIR OUTLET_REV01_2011-0429" xfId="3709" xr:uid="{00000000-0005-0000-0000-0000730C0000}"/>
    <cellStyle name="_Row1_caricamento quarter 1_TEMPLATE_Powertrain per current models - 31 Lug 09 (1)" xfId="3710" xr:uid="{00000000-0005-0000-0000-0000740C0000}"/>
    <cellStyle name="_Row1_Cartel1" xfId="3711" xr:uid="{00000000-0005-0000-0000-0000750C0000}"/>
    <cellStyle name="_Row1_Cartel1_250 PRODUCT CARD CENTRAL AIR OUTLET_REV01_2011-0429" xfId="3712" xr:uid="{00000000-0005-0000-0000-0000760C0000}"/>
    <cellStyle name="_Row1_Cartel1_TEMPLATE_Powertrain per current models - 31 Lug 09 (1)" xfId="3713" xr:uid="{00000000-0005-0000-0000-0000770C0000}"/>
    <cellStyle name="_Row1_Cartel2" xfId="172" xr:uid="{00000000-0005-0000-0000-0000780C0000}"/>
    <cellStyle name="_Row1_Cartel2 2" xfId="603" xr:uid="{00000000-0005-0000-0000-0000790C0000}"/>
    <cellStyle name="_Row1_Cartel2_03_CFR Base-Best_4" xfId="3714" xr:uid="{00000000-0005-0000-0000-00007A0C0000}"/>
    <cellStyle name="_Row1_Cartel2_03_CFR Base-Best_4_250 PRODUCT CARD CENTRAL AIR OUTLET_REV01_2011-0429" xfId="3715" xr:uid="{00000000-0005-0000-0000-00007B0C0000}"/>
    <cellStyle name="_Row1_Cartel2_03_CFR Base-Best_4_TEMPLATE_Powertrain per current models - 31 Lug 09 (1)" xfId="3716" xr:uid="{00000000-0005-0000-0000-00007C0C0000}"/>
    <cellStyle name="_Row1_Cartel2_03_IndFin Bdg 04" xfId="3717" xr:uid="{00000000-0005-0000-0000-00007D0C0000}"/>
    <cellStyle name="_Row1_Cartel2_03_IndFin Bdg 04 2" xfId="3718" xr:uid="{00000000-0005-0000-0000-00007E0C0000}"/>
    <cellStyle name="_Row1_Cartel2_04 Bdgt per CDA 19 01  File 2" xfId="3719" xr:uid="{00000000-0005-0000-0000-00007F0C0000}"/>
    <cellStyle name="_Row1_Cartel2_04 Bdgt per CDA 19 01  File 2_250 PRODUCT CARD CENTRAL AIR OUTLET_REV01_2011-0429" xfId="3720" xr:uid="{00000000-0005-0000-0000-0000800C0000}"/>
    <cellStyle name="_Row1_Cartel2_04 Bdgt per CDA 19 01  File 2_TEMPLATE_Powertrain per current models - 31 Lug 09 (1)" xfId="3721" xr:uid="{00000000-0005-0000-0000-0000810C0000}"/>
    <cellStyle name="_Row1_Cartel2_1" xfId="3722" xr:uid="{00000000-0005-0000-0000-0000820C0000}"/>
    <cellStyle name="_Row1_Cartel2_1 2" xfId="3723" xr:uid="{00000000-0005-0000-0000-0000830C0000}"/>
    <cellStyle name="_Row1_Cartel2_250 PRODUCT CARD CENTRAL AIR OUTLET_REV01_2011-0429" xfId="3724" xr:uid="{00000000-0005-0000-0000-0000840C0000}"/>
    <cellStyle name="_Row1_Cartel2_Aggiornamento griglia 139 Genn 2011" xfId="3725" xr:uid="{00000000-0005-0000-0000-0000850C0000}"/>
    <cellStyle name="_Row1_Cartel2_Dati" xfId="3726" xr:uid="{00000000-0005-0000-0000-0000860C0000}"/>
    <cellStyle name="_Row1_Cartel2_Dati_250 PRODUCT CARD CENTRAL AIR OUTLET_REV01_2011-0429" xfId="3727" xr:uid="{00000000-0005-0000-0000-0000870C0000}"/>
    <cellStyle name="_Row1_Cartel2_Dati_TEMPLATE_Powertrain per current models - 31 Lug 09 (1)" xfId="3728" xr:uid="{00000000-0005-0000-0000-0000880C0000}"/>
    <cellStyle name="_Row1_Cartel2_IndFinIT_Forecast1_04EnglVers" xfId="3729" xr:uid="{00000000-0005-0000-0000-0000890C0000}"/>
    <cellStyle name="_Row1_Cartel2_IndFinIT_Forecast1_04EnglVers 2" xfId="3730" xr:uid="{00000000-0005-0000-0000-00008A0C0000}"/>
    <cellStyle name="_Row1_Cartel2_Sk prodotto bocchette lat 250 OK" xfId="3731" xr:uid="{00000000-0005-0000-0000-00008B0C0000}"/>
    <cellStyle name="_Row1_Cartel2_TEMPLATE_Powertrain per current models - 31 Lug 09 (1)" xfId="3732" xr:uid="{00000000-0005-0000-0000-00008C0C0000}"/>
    <cellStyle name="_Row1_Cartel3" xfId="3733" xr:uid="{00000000-0005-0000-0000-00008D0C0000}"/>
    <cellStyle name="_Row1_Cartel3 2" xfId="3734" xr:uid="{00000000-0005-0000-0000-00008E0C0000}"/>
    <cellStyle name="_Row1_Cartel3_1" xfId="3735" xr:uid="{00000000-0005-0000-0000-00008F0C0000}"/>
    <cellStyle name="_Row1_Cartel3_1_250 PRODUCT CARD CENTRAL AIR OUTLET_REV01_2011-0429" xfId="3736" xr:uid="{00000000-0005-0000-0000-0000900C0000}"/>
    <cellStyle name="_Row1_Cartel3_1_TEMPLATE_Powertrain per current models - 31 Lug 09 (1)" xfId="3737" xr:uid="{00000000-0005-0000-0000-0000910C0000}"/>
    <cellStyle name="_Row1_Cartel31" xfId="173" xr:uid="{00000000-0005-0000-0000-0000920C0000}"/>
    <cellStyle name="_Row1_Cartel31 2" xfId="604" xr:uid="{00000000-0005-0000-0000-0000930C0000}"/>
    <cellStyle name="_Row1_Cartel31_250 PRODUCT CARD CENTRAL AIR OUTLET_REV01_2011-0429" xfId="3738" xr:uid="{00000000-0005-0000-0000-0000940C0000}"/>
    <cellStyle name="_Row1_Cartel31_Aggiornamento griglia 139 Genn 2011" xfId="3739" xr:uid="{00000000-0005-0000-0000-0000950C0000}"/>
    <cellStyle name="_Row1_Cartel31_Sk prodotto bocchette lat 250 OK" xfId="3740" xr:uid="{00000000-0005-0000-0000-0000960C0000}"/>
    <cellStyle name="_Row1_Cartel31_TEMPLATE_Powertrain per current models - 31 Lug 09 (1)" xfId="3741" xr:uid="{00000000-0005-0000-0000-0000970C0000}"/>
    <cellStyle name="_Row1_Cartel4" xfId="3742" xr:uid="{00000000-0005-0000-0000-0000980C0000}"/>
    <cellStyle name="_Row1_Cartel4_250 PRODUCT CARD CENTRAL AIR OUTLET_REV01_2011-0429" xfId="3743" xr:uid="{00000000-0005-0000-0000-0000990C0000}"/>
    <cellStyle name="_Row1_Cartel4_TEMPLATE_Powertrain per current models - 31 Lug 09 (1)" xfId="3744" xr:uid="{00000000-0005-0000-0000-00009A0C0000}"/>
    <cellStyle name="_Row1_cash flow  per quarter" xfId="3745" xr:uid="{00000000-0005-0000-0000-00009B0C0000}"/>
    <cellStyle name="_Row1_cash flow  per quarter 2" xfId="3746" xr:uid="{00000000-0005-0000-0000-00009C0C0000}"/>
    <cellStyle name="_Row1_Cash flow 2002-2006" xfId="3747" xr:uid="{00000000-0005-0000-0000-00009D0C0000}"/>
    <cellStyle name="_Row1_Cash flow 2002-2006 2" xfId="3748" xr:uid="{00000000-0005-0000-0000-00009E0C0000}"/>
    <cellStyle name="_Row1_cash flow 2003 gruppo" xfId="3749" xr:uid="{00000000-0005-0000-0000-00009F0C0000}"/>
    <cellStyle name="_Row1_cash flow 2003 gruppo 2" xfId="3750" xr:uid="{00000000-0005-0000-0000-0000A00C0000}"/>
    <cellStyle name="_Row1_cash flow c13" xfId="3751" xr:uid="{00000000-0005-0000-0000-0000A10C0000}"/>
    <cellStyle name="_Row1_cash flow c13_250 PRODUCT CARD CENTRAL AIR OUTLET_REV01_2011-0429" xfId="3752" xr:uid="{00000000-0005-0000-0000-0000A20C0000}"/>
    <cellStyle name="_Row1_cash flow c13_TEMPLATE_Powertrain per current models - 31 Lug 09 (1)" xfId="3753" xr:uid="{00000000-0005-0000-0000-0000A30C0000}"/>
    <cellStyle name="_Row1_cash flow di  rof prova con codici" xfId="3754" xr:uid="{00000000-0005-0000-0000-0000A40C0000}"/>
    <cellStyle name="_Row1_cash flow di  rof prova con codici 2" xfId="3755" xr:uid="{00000000-0005-0000-0000-0000A50C0000}"/>
    <cellStyle name="_Row1_cash flow industriali finanziarie" xfId="3756" xr:uid="{00000000-0005-0000-0000-0000A60C0000}"/>
    <cellStyle name="_Row1_cash flow industriali finanziarie 2" xfId="3757" xr:uid="{00000000-0005-0000-0000-0000A70C0000}"/>
    <cellStyle name="_Row1_cash flow rof 2" xfId="3758" xr:uid="{00000000-0005-0000-0000-0000A80C0000}"/>
    <cellStyle name="_Row1_cash flow rof 2 2" xfId="3759" xr:uid="{00000000-0005-0000-0000-0000A90C0000}"/>
    <cellStyle name="_Row1_CashFlow_formatFinance_Q4_F9+3 Full Year" xfId="3760" xr:uid="{00000000-0005-0000-0000-0000AA0C0000}"/>
    <cellStyle name="_Row1_CashFlow_formatFinance_Q4_F9+3 Full Year_250 PRODUCT CARD CENTRAL AIR OUTLET_REV01_2011-0429" xfId="3761" xr:uid="{00000000-0005-0000-0000-0000AB0C0000}"/>
    <cellStyle name="_Row1_CashFlow_formatFinance_Q4_F9+3 Full Year_TEMPLATE_Powertrain per current models - 31 Lug 09 (1)" xfId="3762" xr:uid="{00000000-0005-0000-0000-0000AC0C0000}"/>
    <cellStyle name="_Row1_CDA27-3-03splitecopat" xfId="3763" xr:uid="{00000000-0005-0000-0000-0000AD0C0000}"/>
    <cellStyle name="_Row1_CDA27-3-03splitecopat 2" xfId="3764" xr:uid="{00000000-0005-0000-0000-0000AE0C0000}"/>
    <cellStyle name="_Row1_CF Fiat Rof5 Analisti" xfId="3765" xr:uid="{00000000-0005-0000-0000-0000AF0C0000}"/>
    <cellStyle name="_Row1_CF Fiat Rof5 Analisti_250 PRODUCT CARD CENTRAL AIR OUTLET_REV01_2011-0429" xfId="3766" xr:uid="{00000000-0005-0000-0000-0000B00C0000}"/>
    <cellStyle name="_Row1_CF Fiat Rof5 Analisti_TEMPLATE_Powertrain per current models - 31 Lug 09 (1)" xfId="3767" xr:uid="{00000000-0005-0000-0000-0000B10C0000}"/>
    <cellStyle name="_Row1_CFR 9 + 3 vs Piano Rilancio_3" xfId="3768" xr:uid="{00000000-0005-0000-0000-0000B20C0000}"/>
    <cellStyle name="_Row1_CFR 9 + 3 vs Piano Rilancio_3 2" xfId="3769" xr:uid="{00000000-0005-0000-0000-0000B30C0000}"/>
    <cellStyle name="_Row1_Comau Proventi Oneri full year" xfId="174" xr:uid="{00000000-0005-0000-0000-0000B40C0000}"/>
    <cellStyle name="_Row1_Comau Proventi Oneri full year 2" xfId="3770" xr:uid="{00000000-0005-0000-0000-0000B50C0000}"/>
    <cellStyle name="_Row1_Comau Proventi Oneri full year 3" xfId="605" xr:uid="{00000000-0005-0000-0000-0000B60C0000}"/>
    <cellStyle name="_Row1_Comau Proventi Oneri full year_250 PRODUCT CARD CENTRAL AIR OUTLET_REV01_2011-0429" xfId="3771" xr:uid="{00000000-0005-0000-0000-0000B70C0000}"/>
    <cellStyle name="_Row1_Comau Proventi Oneri full year_Aggiornamento griglia 139 Genn 2011" xfId="3772" xr:uid="{00000000-0005-0000-0000-0000B80C0000}"/>
    <cellStyle name="_Row1_Comau Proventi Oneri full year_Aggiornamento griglia 139 Genn 2011 2" xfId="3773" xr:uid="{00000000-0005-0000-0000-0000B90C0000}"/>
    <cellStyle name="_Row1_D PFN 31-12- 2002 vs. 31-12-01" xfId="175" xr:uid="{00000000-0005-0000-0000-0000BA0C0000}"/>
    <cellStyle name="_Row1_D PFN 31-12- 2002 vs. 31-12-01 2" xfId="3774" xr:uid="{00000000-0005-0000-0000-0000BB0C0000}"/>
    <cellStyle name="_Row1_D PFN 31-12- 2002 vs. 31-12-01 3" xfId="606" xr:uid="{00000000-0005-0000-0000-0000BC0C0000}"/>
    <cellStyle name="_Row1_D PFN 31-12- 2002 vs. 31-12-01_250 PRODUCT CARD CENTRAL AIR OUTLET_REV01_2011-0429" xfId="3775" xr:uid="{00000000-0005-0000-0000-0000BD0C0000}"/>
    <cellStyle name="_Row1_D PFN 31-12- 2002 vs. 31-12-01_Aggiornamento griglia 139 Genn 2011" xfId="3776" xr:uid="{00000000-0005-0000-0000-0000BE0C0000}"/>
    <cellStyle name="_Row1_D PFN 31-12- 2002 vs. 31-12-01_Aggiornamento griglia 139 Genn 2011 2" xfId="3777" xr:uid="{00000000-0005-0000-0000-0000BF0C0000}"/>
    <cellStyle name="_Row1_D PFN 31-12-2003 vs. 31-12-02" xfId="3778" xr:uid="{00000000-0005-0000-0000-0000C00C0000}"/>
    <cellStyle name="_Row1_D PFN 31-12-2003 vs. 31-12-02 2" xfId="3779" xr:uid="{00000000-0005-0000-0000-0000C10C0000}"/>
    <cellStyle name="_Row1_DATA_ENTRY" xfId="176" xr:uid="{00000000-0005-0000-0000-0000C20C0000}"/>
    <cellStyle name="_Row1_DATA_ENTRY 2" xfId="607" xr:uid="{00000000-0005-0000-0000-0000C30C0000}"/>
    <cellStyle name="_Row1_DATA_ENTRY_Aggiornamento griglia 139 Genn 2011" xfId="3780" xr:uid="{00000000-0005-0000-0000-0000C40C0000}"/>
    <cellStyle name="_Row1_DB - On Prov Str piano" xfId="3781" xr:uid="{00000000-0005-0000-0000-0000C50C0000}"/>
    <cellStyle name="_Row1_DB - On Prov Str piano_250 PRODUCT CARD CENTRAL AIR OUTLET_REV01_2011-0429" xfId="3782" xr:uid="{00000000-0005-0000-0000-0000C60C0000}"/>
    <cellStyle name="_Row1_DB - On Prov Str piano_TEMPLATE_Powertrain per current models - 31 Lug 09 (1)" xfId="3783" xr:uid="{00000000-0005-0000-0000-0000C70C0000}"/>
    <cellStyle name="_Row1_DB - PROV. ON.STRA" xfId="3784" xr:uid="{00000000-0005-0000-0000-0000C80C0000}"/>
    <cellStyle name="_Row1_DB - PROV. ON.STRA 2" xfId="3785" xr:uid="{00000000-0005-0000-0000-0000C90C0000}"/>
    <cellStyle name="_Row1_DB Complessivo 02 03 04" xfId="3786" xr:uid="{00000000-0005-0000-0000-0000CA0C0000}"/>
    <cellStyle name="_Row1_DB Complessivo 02 03 04 2" xfId="3787" xr:uid="{00000000-0005-0000-0000-0000CB0C0000}"/>
    <cellStyle name="_Row1_DB Discontinuing 031216Rev (version 1)" xfId="3788" xr:uid="{00000000-0005-0000-0000-0000CC0C0000}"/>
    <cellStyle name="_Row1_DB Discontinuing 031216Rev (version 1)_250 PRODUCT CARD CENTRAL AIR OUTLET_REV01_2011-0429" xfId="3789" xr:uid="{00000000-0005-0000-0000-0000CD0C0000}"/>
    <cellStyle name="_Row1_DB Discontinuing 031216Rev (version 1)_TEMPLATE_Powertrain per current models - 31 Lug 09 (1)" xfId="3790" xr:uid="{00000000-0005-0000-0000-0000CE0C0000}"/>
    <cellStyle name="_Row1_DB OPS Settori DEF 13-11" xfId="3791" xr:uid="{00000000-0005-0000-0000-0000CF0C0000}"/>
    <cellStyle name="_Row1_DB OPS Settori DEF 13-11_250 PRODUCT CARD CENTRAL AIR OUTLET_REV01_2011-0429" xfId="3792" xr:uid="{00000000-0005-0000-0000-0000D00C0000}"/>
    <cellStyle name="_Row1_DB OPS Settori DEF 13-11_TEMPLATE_Powertrain per current models - 31 Lug 09 (1)" xfId="3793" xr:uid="{00000000-0005-0000-0000-0000D10C0000}"/>
    <cellStyle name="_Row1_Delta Cambi" xfId="177" xr:uid="{00000000-0005-0000-0000-0000D20C0000}"/>
    <cellStyle name="_Row1_Delta Cambi 2" xfId="608" xr:uid="{00000000-0005-0000-0000-0000D30C0000}"/>
    <cellStyle name="_Row1_Delta Cambi_250 PRODUCT CARD CENTRAL AIR OUTLET_REV01_2011-0429" xfId="3794" xr:uid="{00000000-0005-0000-0000-0000D40C0000}"/>
    <cellStyle name="_Row1_Delta Cambi_Aggiornamento griglia 139 Genn 2011" xfId="3795" xr:uid="{00000000-0005-0000-0000-0000D50C0000}"/>
    <cellStyle name="_Row1_Delta Cambi_Sk prodotto bocchette lat 250 OK" xfId="3796" xr:uid="{00000000-0005-0000-0000-0000D60C0000}"/>
    <cellStyle name="_Row1_Delta Cambi_TEMPLATE_Powertrain per current models - 31 Lug 09 (1)" xfId="3797" xr:uid="{00000000-0005-0000-0000-0000D70C0000}"/>
    <cellStyle name="_Row1_delta perimetro 2vs ytd" xfId="3798" xr:uid="{00000000-0005-0000-0000-0000D80C0000}"/>
    <cellStyle name="_Row1_delta perimetro 2vs ytd 2" xfId="3799" xr:uid="{00000000-0005-0000-0000-0000D90C0000}"/>
    <cellStyle name="_Row1_Dett. On. Prov. Op.- Stra. " xfId="178" xr:uid="{00000000-0005-0000-0000-0000DA0C0000}"/>
    <cellStyle name="_Row1_Dett. On. Prov. Op.- Stra.  2" xfId="609" xr:uid="{00000000-0005-0000-0000-0000DB0C0000}"/>
    <cellStyle name="_Row1_Dett. On. Prov. Op.- Stra. _250 PRODUCT CARD CENTRAL AIR OUTLET_REV01_2011-0429" xfId="3800" xr:uid="{00000000-0005-0000-0000-0000DC0C0000}"/>
    <cellStyle name="_Row1_Dett. On. Prov. Op.- Stra. _Aggiornamento griglia 139 Genn 2011" xfId="3801" xr:uid="{00000000-0005-0000-0000-0000DD0C0000}"/>
    <cellStyle name="_Row1_Dett. On. Prov. Op.- Stra. _Sk prodotto bocchette lat 250 OK" xfId="3802" xr:uid="{00000000-0005-0000-0000-0000DE0C0000}"/>
    <cellStyle name="_Row1_Dett. On. Prov. Op.- Stra. _TEMPLATE_Powertrain per current models - 31 Lug 09 (1)" xfId="3803" xr:uid="{00000000-0005-0000-0000-0000DF0C0000}"/>
    <cellStyle name="_Row1_Dett. Prov.On.Op.Stra" xfId="179" xr:uid="{00000000-0005-0000-0000-0000E00C0000}"/>
    <cellStyle name="_Row1_Dett. Prov.On.Op.Stra 2" xfId="610" xr:uid="{00000000-0005-0000-0000-0000E10C0000}"/>
    <cellStyle name="_Row1_Dett. Prov.On.Op.Stra_250 PRODUCT CARD CENTRAL AIR OUTLET_REV01_2011-0429" xfId="3804" xr:uid="{00000000-0005-0000-0000-0000E20C0000}"/>
    <cellStyle name="_Row1_Dett. Prov.On.Op.Stra_Aggiornamento griglia 139 Genn 2011" xfId="3805" xr:uid="{00000000-0005-0000-0000-0000E30C0000}"/>
    <cellStyle name="_Row1_Dett. Prov.On.Op.Stra_Sk prodotto bocchette lat 250 OK" xfId="3806" xr:uid="{00000000-0005-0000-0000-0000E40C0000}"/>
    <cellStyle name="_Row1_Dett. Prov.On.Op.Stra_TEMPLATE_Powertrain per current models - 31 Lug 09 (1)" xfId="3807" xr:uid="{00000000-0005-0000-0000-0000E50C0000}"/>
    <cellStyle name="_Row1_dettagli per memo ROF1" xfId="3808" xr:uid="{00000000-0005-0000-0000-0000E60C0000}"/>
    <cellStyle name="_Row1_dettagli per memo ROF1 2" xfId="3809" xr:uid="{00000000-0005-0000-0000-0000E70C0000}"/>
    <cellStyle name="_Row1_DocxCEO Fcst Rev" xfId="180" xr:uid="{00000000-0005-0000-0000-0000E80C0000}"/>
    <cellStyle name="_Row1_DocxCEO Fcst Rev 2" xfId="611" xr:uid="{00000000-0005-0000-0000-0000E90C0000}"/>
    <cellStyle name="_Row1_DocxCEO Fcst Rev_250 PRODUCT CARD CENTRAL AIR OUTLET_REV01_2011-0429" xfId="3810" xr:uid="{00000000-0005-0000-0000-0000EA0C0000}"/>
    <cellStyle name="_Row1_DocxCEO Fcst Rev_Aggiornamento griglia 139 Genn 2011" xfId="3811" xr:uid="{00000000-0005-0000-0000-0000EB0C0000}"/>
    <cellStyle name="_Row1_DocxCEO Fcst Rev_Sk prodotto bocchette lat 250 OK" xfId="3812" xr:uid="{00000000-0005-0000-0000-0000EC0C0000}"/>
    <cellStyle name="_Row1_DocxCEO Fcst Rev_TEMPLATE_Powertrain per current models - 31 Lug 09 (1)" xfId="3813" xr:uid="{00000000-0005-0000-0000-0000ED0C0000}"/>
    <cellStyle name="_Row1_e-Cash flow by quarter" xfId="3814" xr:uid="{00000000-0005-0000-0000-0000EE0C0000}"/>
    <cellStyle name="_Row1_e-Cash flow by quarter 2" xfId="3815" xr:uid="{00000000-0005-0000-0000-0000EF0C0000}"/>
    <cellStyle name="_Row1_FREE CASH FLOW" xfId="3816" xr:uid="{00000000-0005-0000-0000-0000F00C0000}"/>
    <cellStyle name="_Row1_FREE CASH FLOW." xfId="3817" xr:uid="{00000000-0005-0000-0000-0000F10C0000}"/>
    <cellStyle name="_Row1_FREE CASH FLOW._250 PRODUCT CARD CENTRAL AIR OUTLET_REV01_2011-0429" xfId="3818" xr:uid="{00000000-0005-0000-0000-0000F20C0000}"/>
    <cellStyle name="_Row1_FREE CASH FLOW._TEMPLATE_Powertrain per current models - 31 Lug 09 (1)" xfId="3819" xr:uid="{00000000-0005-0000-0000-0000F30C0000}"/>
    <cellStyle name="_Row1_FREE CASH FLOW_250 PRODUCT CARD CENTRAL AIR OUTLET_REV01_2011-0429" xfId="3820" xr:uid="{00000000-0005-0000-0000-0000F40C0000}"/>
    <cellStyle name="_Row1_FREE CASH FLOW_TEMPLATE_Powertrain per current models - 31 Lug 09 (1)" xfId="3821" xr:uid="{00000000-0005-0000-0000-0000F50C0000}"/>
    <cellStyle name="_Row1_Grafici" xfId="3822" xr:uid="{00000000-0005-0000-0000-0000F60C0000}"/>
    <cellStyle name="_Row1_Grafici Operating Q1" xfId="3823" xr:uid="{00000000-0005-0000-0000-0000F70C0000}"/>
    <cellStyle name="_Row1_Grafici Operating Q1 2" xfId="3824" xr:uid="{00000000-0005-0000-0000-0000F80C0000}"/>
    <cellStyle name="_Row1_Grafici_250 PRODUCT CARD CENTRAL AIR OUTLET_REV01_2011-0429" xfId="3825" xr:uid="{00000000-0005-0000-0000-0000F90C0000}"/>
    <cellStyle name="_Row1_Grafici_TEMPLATE_Powertrain per current models - 31 Lug 09 (1)" xfId="3826" xr:uid="{00000000-0005-0000-0000-0000FA0C0000}"/>
    <cellStyle name="_Row1_Highlights" xfId="3827" xr:uid="{00000000-0005-0000-0000-0000FB0C0000}"/>
    <cellStyle name="_Row1_Highlights 2" xfId="3828" xr:uid="{00000000-0005-0000-0000-0000FC0C0000}"/>
    <cellStyle name="_Row1_Ind Fin 2 QT" xfId="3829" xr:uid="{00000000-0005-0000-0000-0000FD0C0000}"/>
    <cellStyle name="_Row1_Ind Fin 2 QT_250 PRODUCT CARD CENTRAL AIR OUTLET_REV01_2011-0429" xfId="3830" xr:uid="{00000000-0005-0000-0000-0000FE0C0000}"/>
    <cellStyle name="_Row1_Ind Fin 2 QT_TEMPLATE_Powertrain per current models - 31 Lug 09 (1)" xfId="3831" xr:uid="{00000000-0005-0000-0000-0000FF0C0000}"/>
    <cellStyle name="_Row1_IndFinIT_Forecast1_04EnglVers" xfId="3832" xr:uid="{00000000-0005-0000-0000-0000000D0000}"/>
    <cellStyle name="_Row1_IndFinIT_Forecast1_04EnglVers_250 PRODUCT CARD CENTRAL AIR OUTLET_REV01_2011-0429" xfId="3833" xr:uid="{00000000-0005-0000-0000-0000010D0000}"/>
    <cellStyle name="_Row1_IndFinIT_Forecast1_04EnglVers_TEMPLATE_Powertrain per current models - 31 Lug 09 (1)" xfId="3834" xr:uid="{00000000-0005-0000-0000-0000020D0000}"/>
    <cellStyle name="_Row1_ITEDI - Prov. On. OP. STRA. BDG 04" xfId="3835" xr:uid="{00000000-0005-0000-0000-0000030D0000}"/>
    <cellStyle name="_Row1_ITEDI - Prov. On. OP. STRA. BDG 04 2" xfId="3836" xr:uid="{00000000-0005-0000-0000-0000040D0000}"/>
    <cellStyle name="_Row1_MEMO con TABELLE" xfId="3837" xr:uid="{00000000-0005-0000-0000-0000050D0000}"/>
    <cellStyle name="_Row1_MEMO con TABELLE_250 PRODUCT CARD CENTRAL AIR OUTLET_REV01_2011-0429" xfId="3838" xr:uid="{00000000-0005-0000-0000-0000060D0000}"/>
    <cellStyle name="_Row1_MEMO con TABELLE_TEMPLATE_Powertrain per current models - 31 Lug 09 (1)" xfId="3839" xr:uid="{00000000-0005-0000-0000-0000070D0000}"/>
    <cellStyle name="_Row1_MIS 22" xfId="3840" xr:uid="{00000000-0005-0000-0000-0000080D0000}"/>
    <cellStyle name="_Row1_MIS 22 2" xfId="3841" xr:uid="{00000000-0005-0000-0000-0000090D0000}"/>
    <cellStyle name="_Row1_MIS 26" xfId="3842" xr:uid="{00000000-0005-0000-0000-00000A0D0000}"/>
    <cellStyle name="_Row1_MIS 26 2" xfId="3843" xr:uid="{00000000-0005-0000-0000-00000B0D0000}"/>
    <cellStyle name="_Row1_MIS2" xfId="3844" xr:uid="{00000000-0005-0000-0000-00000C0D0000}"/>
    <cellStyle name="_Row1_MIS2 2" xfId="3845" xr:uid="{00000000-0005-0000-0000-00000D0D0000}"/>
    <cellStyle name="_Row1_MIS2_1" xfId="3846" xr:uid="{00000000-0005-0000-0000-00000E0D0000}"/>
    <cellStyle name="_Row1_MIS2_1 2" xfId="3847" xr:uid="{00000000-0005-0000-0000-00000F0D0000}"/>
    <cellStyle name="_Row1_MIS2_1 3" xfId="3848" xr:uid="{00000000-0005-0000-0000-0000100D0000}"/>
    <cellStyle name="_Row1_MIS2_1_Powertrain per current models - China 09" xfId="3849" xr:uid="{00000000-0005-0000-0000-0000110D0000}"/>
    <cellStyle name="_Row1_MIS2_1_Powertrain per current models - China 09 2" xfId="3850" xr:uid="{00000000-0005-0000-0000-0000120D0000}"/>
    <cellStyle name="_Row1_MODUL_BDG04_SETTORE SERVIZI" xfId="3851" xr:uid="{00000000-0005-0000-0000-0000130D0000}"/>
    <cellStyle name="_Row1_MODUL_BDG04_SETTORE SERVIZI_250 PRODUCT CARD CENTRAL AIR OUTLET_REV01_2011-0429" xfId="3852" xr:uid="{00000000-0005-0000-0000-0000140D0000}"/>
    <cellStyle name="_Row1_MODUL_BDG04_SETTORE SERVIZI_TEMPLATE_Powertrain per current models - 31 Lug 09 (1)" xfId="3853" xr:uid="{00000000-0005-0000-0000-0000150D0000}"/>
    <cellStyle name="_Row1_On Prov Str C13" xfId="181" xr:uid="{00000000-0005-0000-0000-0000160D0000}"/>
    <cellStyle name="_Row1_On Prov Str C13 2" xfId="612" xr:uid="{00000000-0005-0000-0000-0000170D0000}"/>
    <cellStyle name="_Row1_On Prov Str C13_250 PRODUCT CARD CENTRAL AIR OUTLET_REV01_2011-0429" xfId="3854" xr:uid="{00000000-0005-0000-0000-0000180D0000}"/>
    <cellStyle name="_Row1_On Prov Str C13_Aggiornamento griglia 139 Genn 2011" xfId="3855" xr:uid="{00000000-0005-0000-0000-0000190D0000}"/>
    <cellStyle name="_Row1_On Prov Str C13_Sk prodotto bocchette lat 250 OK" xfId="3856" xr:uid="{00000000-0005-0000-0000-00001A0D0000}"/>
    <cellStyle name="_Row1_On Prov Str C13_TEMPLATE_Powertrain per current models - 31 Lug 09 (1)" xfId="3857" xr:uid="{00000000-0005-0000-0000-00001B0D0000}"/>
    <cellStyle name="_Row1_Operativi e Straordinari CNH" xfId="182" xr:uid="{00000000-0005-0000-0000-00001C0D0000}"/>
    <cellStyle name="_Row1_Operativi e Straordinari CNH 2" xfId="3858" xr:uid="{00000000-0005-0000-0000-00001D0D0000}"/>
    <cellStyle name="_Row1_Operativi e Straordinari CNH 3" xfId="613" xr:uid="{00000000-0005-0000-0000-00001E0D0000}"/>
    <cellStyle name="_Row1_Operativi e Straordinari CNH_250 PRODUCT CARD CENTRAL AIR OUTLET_REV01_2011-0429" xfId="3859" xr:uid="{00000000-0005-0000-0000-00001F0D0000}"/>
    <cellStyle name="_Row1_Operativi e Straordinari CNH_Aggiornamento griglia 139 Genn 2011" xfId="3860" xr:uid="{00000000-0005-0000-0000-0000200D0000}"/>
    <cellStyle name="_Row1_Operativi e Straordinari CNH_Aggiornamento griglia 139 Genn 2011 2" xfId="3861" xr:uid="{00000000-0005-0000-0000-0000210D0000}"/>
    <cellStyle name="_Row1_Operativi e Straordinari Iveco" xfId="183" xr:uid="{00000000-0005-0000-0000-0000220D0000}"/>
    <cellStyle name="_Row1_Operativi e Straordinari Iveco 2" xfId="3862" xr:uid="{00000000-0005-0000-0000-0000230D0000}"/>
    <cellStyle name="_Row1_Operativi e Straordinari Iveco 3" xfId="614" xr:uid="{00000000-0005-0000-0000-0000240D0000}"/>
    <cellStyle name="_Row1_Operativi e Straordinari Iveco_250 PRODUCT CARD CENTRAL AIR OUTLET_REV01_2011-0429" xfId="3863" xr:uid="{00000000-0005-0000-0000-0000250D0000}"/>
    <cellStyle name="_Row1_Operativi e Straordinari Iveco_Aggiornamento griglia 139 Genn 2011" xfId="3864" xr:uid="{00000000-0005-0000-0000-0000260D0000}"/>
    <cellStyle name="_Row1_Operativi e Straordinari Iveco_Aggiornamento griglia 139 Genn 2011 2" xfId="3865" xr:uid="{00000000-0005-0000-0000-0000270D0000}"/>
    <cellStyle name="_Row1_Perim 2004 e 4 T" xfId="3866" xr:uid="{00000000-0005-0000-0000-0000280D0000}"/>
    <cellStyle name="_Row1_Perim 2004 e 4 T 2" xfId="3867" xr:uid="{00000000-0005-0000-0000-0000290D0000}"/>
    <cellStyle name="_Row1_Piano_Strategico_05-07_BaseBdg05_FL_Commerciale" xfId="3868" xr:uid="{00000000-0005-0000-0000-00002A0D0000}"/>
    <cellStyle name="_Row1_Piano_Strategico_05-07_BaseBdg05_FL_Commerciale_250 PRODUCT CARD CENTRAL AIR OUTLET_REV01_2011-0429" xfId="3869" xr:uid="{00000000-0005-0000-0000-00002B0D0000}"/>
    <cellStyle name="_Row1_Piano_Strategico_05-07_BaseBdg05_FL_Commerciale_TEMPLATE_Powertrain per current models - 31 Lug 09 (1)" xfId="3870" xr:uid="{00000000-0005-0000-0000-00002C0D0000}"/>
    <cellStyle name="_Row1_Piano_Strategico_05-07_BaseBdg05_LCV" xfId="3871" xr:uid="{00000000-0005-0000-0000-00002D0D0000}"/>
    <cellStyle name="_Row1_Piano_Strategico_05-07_BaseBdg05_LCV 2" xfId="3872" xr:uid="{00000000-0005-0000-0000-00002E0D0000}"/>
    <cellStyle name="_Row1_Pivot ABC" xfId="3873" xr:uid="{00000000-0005-0000-0000-00002F0D0000}"/>
    <cellStyle name="_Row1_Pivot ABC_250 PRODUCT CARD CENTRAL AIR OUTLET_REV01_2011-0429" xfId="3874" xr:uid="{00000000-0005-0000-0000-0000300D0000}"/>
    <cellStyle name="_Row1_Pivot ABC_TEMPLATE_Powertrain per current models - 31 Lug 09 (1)" xfId="3875" xr:uid="{00000000-0005-0000-0000-0000310D0000}"/>
    <cellStyle name="_Row1_ROF 03 06" xfId="184" xr:uid="{00000000-0005-0000-0000-0000320D0000}"/>
    <cellStyle name="_Row1_ROF 03 06 2" xfId="3876" xr:uid="{00000000-0005-0000-0000-0000330D0000}"/>
    <cellStyle name="_Row1_ROF 03 06 3" xfId="615" xr:uid="{00000000-0005-0000-0000-0000340D0000}"/>
    <cellStyle name="_Row1_ROF 03 06_250 PRODUCT CARD CENTRAL AIR OUTLET_REV01_2011-0429" xfId="3877" xr:uid="{00000000-0005-0000-0000-0000350D0000}"/>
    <cellStyle name="_Row1_ROF 03 06_Aggiornamento griglia 139 Genn 2011" xfId="3878" xr:uid="{00000000-0005-0000-0000-0000360D0000}"/>
    <cellStyle name="_Row1_ROF 03 06_Aggiornamento griglia 139 Genn 2011 2" xfId="3879" xr:uid="{00000000-0005-0000-0000-0000370D0000}"/>
    <cellStyle name="_Row1_Sett.non Ind.- On.Prov.Op.&amp; Straord-Ris.Part. Toro Itedi Bus Sol" xfId="185" xr:uid="{00000000-0005-0000-0000-0000380D0000}"/>
    <cellStyle name="_Row1_Sett.non Ind.- On.Prov.Op.&amp; Straord-Ris.Part. Toro Itedi Bus Sol 2" xfId="3880" xr:uid="{00000000-0005-0000-0000-0000390D0000}"/>
    <cellStyle name="_Row1_Sett.non Ind.- On.Prov.Op.&amp; Straord-Ris.Part. Toro Itedi Bus Sol 3" xfId="616" xr:uid="{00000000-0005-0000-0000-00003A0D0000}"/>
    <cellStyle name="_Row1_Sett.non Ind.- On.Prov.Op.&amp; Straord-Ris.Part. Toro Itedi Bus Sol_250 PRODUCT CARD CENTRAL AIR OUTLET_REV01_2011-0429" xfId="3881" xr:uid="{00000000-0005-0000-0000-00003B0D0000}"/>
    <cellStyle name="_Row1_Sett.non Ind.- On.Prov.Op.&amp; Straord-Ris.Part. Toro Itedi Bus Sol_Aggiornamento griglia 139 Genn 2011" xfId="3882" xr:uid="{00000000-0005-0000-0000-00003C0D0000}"/>
    <cellStyle name="_Row1_Sett.non Ind.- On.Prov.Op.&amp; Straord-Ris.Part. Toro Itedi Bus Sol_Aggiornamento griglia 139 Genn 2011 2" xfId="3883" xr:uid="{00000000-0005-0000-0000-00003D0D0000}"/>
    <cellStyle name="_Row1_Sk prodotto bocchette lat 250 OK" xfId="3884" xr:uid="{00000000-0005-0000-0000-00003E0D0000}"/>
    <cellStyle name="_Row1_TDB Master File" xfId="3885" xr:uid="{00000000-0005-0000-0000-00003F0D0000}"/>
    <cellStyle name="_Row1_TDB Master File_250 PRODUCT CARD CENTRAL AIR OUTLET_REV01_2011-0429" xfId="3886" xr:uid="{00000000-0005-0000-0000-0000400D0000}"/>
    <cellStyle name="_Row1_TDB Master File_TEMPLATE_Powertrain per current models - 31 Lug 09 (1)" xfId="3887" xr:uid="{00000000-0005-0000-0000-0000410D0000}"/>
    <cellStyle name="_Row1_Teksid Proventi Oneri full year" xfId="186" xr:uid="{00000000-0005-0000-0000-0000420D0000}"/>
    <cellStyle name="_Row1_Teksid Proventi Oneri full year 2" xfId="3888" xr:uid="{00000000-0005-0000-0000-0000430D0000}"/>
    <cellStyle name="_Row1_Teksid Proventi Oneri full year 3" xfId="617" xr:uid="{00000000-0005-0000-0000-0000440D0000}"/>
    <cellStyle name="_Row1_Teksid Proventi Oneri full year_250 PRODUCT CARD CENTRAL AIR OUTLET_REV01_2011-0429" xfId="3889" xr:uid="{00000000-0005-0000-0000-0000450D0000}"/>
    <cellStyle name="_Row1_Teksid Proventi Oneri full year_Aggiornamento griglia 139 Genn 2011" xfId="3890" xr:uid="{00000000-0005-0000-0000-0000460D0000}"/>
    <cellStyle name="_Row1_Teksid Proventi Oneri full year_Aggiornamento griglia 139 Genn 2011 2" xfId="3891" xr:uid="{00000000-0005-0000-0000-0000470D0000}"/>
    <cellStyle name="_Row1_TEMPLATE_Powertrain per current models - 31 Lug 09 (1)" xfId="3892" xr:uid="{00000000-0005-0000-0000-0000480D0000}"/>
    <cellStyle name="_Row1_trimestri bozza" xfId="3893" xr:uid="{00000000-0005-0000-0000-0000490D0000}"/>
    <cellStyle name="_Row1_trimestri bozza 2" xfId="3894" xr:uid="{00000000-0005-0000-0000-00004A0D0000}"/>
    <cellStyle name="_Row1_trimestri bozza1" xfId="3895" xr:uid="{00000000-0005-0000-0000-00004B0D0000}"/>
    <cellStyle name="_Row1_trimestri bozza1 2" xfId="3896" xr:uid="{00000000-0005-0000-0000-00004C0D0000}"/>
    <cellStyle name="_Row1_varianze Auto" xfId="3897" xr:uid="{00000000-0005-0000-0000-00004D0D0000}"/>
    <cellStyle name="_Row1_varianze Auto 2" xfId="3898" xr:uid="{00000000-0005-0000-0000-00004E0D0000}"/>
    <cellStyle name="_Row1_Varianze budget-piano" xfId="3899" xr:uid="{00000000-0005-0000-0000-00004F0D0000}"/>
    <cellStyle name="_Row1_Varianze budget-piano_250 PRODUCT CARD CENTRAL AIR OUTLET_REV01_2011-0429" xfId="3900" xr:uid="{00000000-0005-0000-0000-0000500D0000}"/>
    <cellStyle name="_Row1_Varianze budget-piano_TEMPLATE_Powertrain per current models - 31 Lug 09 (1)" xfId="3901" xr:uid="{00000000-0005-0000-0000-0000510D0000}"/>
    <cellStyle name="_Row1_Varianze CNH" xfId="3902" xr:uid="{00000000-0005-0000-0000-0000520D0000}"/>
    <cellStyle name="_Row1_Varianze CNH_250 PRODUCT CARD CENTRAL AIR OUTLET_REV01_2011-0429" xfId="3903" xr:uid="{00000000-0005-0000-0000-0000530D0000}"/>
    <cellStyle name="_Row1_Varianze CNH_TEMPLATE_Powertrain per current models - 31 Lug 09 (1)" xfId="3904" xr:uid="{00000000-0005-0000-0000-0000540D0000}"/>
    <cellStyle name="_Row1_Varianze IVECO" xfId="3905" xr:uid="{00000000-0005-0000-0000-0000550D0000}"/>
    <cellStyle name="_Row1_Varianze IVECO_250 PRODUCT CARD CENTRAL AIR OUTLET_REV01_2011-0429" xfId="3906" xr:uid="{00000000-0005-0000-0000-0000560D0000}"/>
    <cellStyle name="_Row1_Varianze IVECO_TEMPLATE_Powertrain per current models - 31 Lug 09 (1)" xfId="3907" xr:uid="{00000000-0005-0000-0000-0000570D0000}"/>
    <cellStyle name="_Row1_Working Capital Grafici" xfId="3908" xr:uid="{00000000-0005-0000-0000-0000580D0000}"/>
    <cellStyle name="_Row1_Working Capital Grafici_250 PRODUCT CARD CENTRAL AIR OUTLET_REV01_2011-0429" xfId="3909" xr:uid="{00000000-0005-0000-0000-0000590D0000}"/>
    <cellStyle name="_Row1_Working Capital Grafici_TEMPLATE_Powertrain per current models - 31 Lug 09 (1)" xfId="3910" xr:uid="{00000000-0005-0000-0000-00005A0D0000}"/>
    <cellStyle name="_Row1_z-Riconciliazione 2 qt. c.f. analisti" xfId="3911" xr:uid="{00000000-0005-0000-0000-00005B0D0000}"/>
    <cellStyle name="_Row1_z-Riconciliazione 2 qt. c.f. analisti 2" xfId="3912" xr:uid="{00000000-0005-0000-0000-00005C0D0000}"/>
    <cellStyle name="_Row1_z-Riconciliazione 2 qt. c.f. analisti 3" xfId="3913" xr:uid="{00000000-0005-0000-0000-00005D0D0000}"/>
    <cellStyle name="_Row1_z-Riconciliazione 2 qt. c.f. analisti_Powertrain per current models - China 09" xfId="3914" xr:uid="{00000000-0005-0000-0000-00005E0D0000}"/>
    <cellStyle name="_Row1_z-Riconciliazione 2 qt. c.f. analisti_Powertrain per current models - China 09 2" xfId="3915" xr:uid="{00000000-0005-0000-0000-00005F0D0000}"/>
    <cellStyle name="_Row2" xfId="187" xr:uid="{00000000-0005-0000-0000-0000600D0000}"/>
    <cellStyle name="_Row2 2" xfId="3916" xr:uid="{00000000-0005-0000-0000-0000610D0000}"/>
    <cellStyle name="_Row2 3" xfId="618" xr:uid="{00000000-0005-0000-0000-0000620D0000}"/>
    <cellStyle name="_Row2_00 File" xfId="3917" xr:uid="{00000000-0005-0000-0000-0000630D0000}"/>
    <cellStyle name="_Row2_01 Operativi e Straordinari vs Bdg &amp; LY SSD Auto" xfId="188" xr:uid="{00000000-0005-0000-0000-0000640D0000}"/>
    <cellStyle name="_Row2_01 Operativi e Straordinari vs Bdg &amp; LY SSD Auto 2" xfId="619" xr:uid="{00000000-0005-0000-0000-0000650D0000}"/>
    <cellStyle name="_Row2_01 Operativi e Straordinari vs Bdg &amp; LY SSD Auto_Aggiornamento griglia 139 Genn 2011" xfId="3918" xr:uid="{00000000-0005-0000-0000-0000660D0000}"/>
    <cellStyle name="_Row2_02 CFR" xfId="189" xr:uid="{00000000-0005-0000-0000-0000670D0000}"/>
    <cellStyle name="_Row2_02 CFR 2" xfId="620" xr:uid="{00000000-0005-0000-0000-0000680D0000}"/>
    <cellStyle name="_Row2_02 CFR Frozen" xfId="3919" xr:uid="{00000000-0005-0000-0000-0000690D0000}"/>
    <cellStyle name="_Row2_02 CFR_Aggiornamento griglia 139 Genn 2011" xfId="3920" xr:uid="{00000000-0005-0000-0000-00006A0D0000}"/>
    <cellStyle name="_Row2_02 Sintesi" xfId="3921" xr:uid="{00000000-0005-0000-0000-00006B0D0000}"/>
    <cellStyle name="_Row2_020715_Analisi x Linea (Aggregati)" xfId="3922" xr:uid="{00000000-0005-0000-0000-00006C0D0000}"/>
    <cellStyle name="_Row2_020715_Analisi x Linea (Aggregati) 2" xfId="3923" xr:uid="{00000000-0005-0000-0000-00006D0D0000}"/>
    <cellStyle name="_Row2_020715_Analisi x Linea (Aggregati)_250 PRODUCT CARD CENTRAL AIR OUTLET_REV01_2011-0429" xfId="3924" xr:uid="{00000000-0005-0000-0000-00006E0D0000}"/>
    <cellStyle name="_Row2_020715_Analisi x Linea (Aggregati)_TEMPLATE_Powertrain per current models - 31 Lug 09 (1)" xfId="3925" xr:uid="{00000000-0005-0000-0000-00006F0D0000}"/>
    <cellStyle name="_Row2_020715_Analisi x Linea (Aggregati)_TEMPLATE_Powertrain per current models - 31 Lug 09 (1) 2" xfId="3926" xr:uid="{00000000-0005-0000-0000-0000700D0000}"/>
    <cellStyle name="_Row2_03 Actl CE SP CFL" xfId="3927" xr:uid="{00000000-0005-0000-0000-0000710D0000}"/>
    <cellStyle name="_Row2_03 Bdgt" xfId="3928" xr:uid="{00000000-0005-0000-0000-0000720D0000}"/>
    <cellStyle name="_Row2_03 C 13 040217" xfId="3929" xr:uid="{00000000-0005-0000-0000-0000730D0000}"/>
    <cellStyle name="_Row2_03 C 13 040217 2" xfId="3930" xr:uid="{00000000-0005-0000-0000-0000740D0000}"/>
    <cellStyle name="_Row2_03 C 13 040217_250 PRODUCT CARD CENTRAL AIR OUTLET_REV01_2011-0429" xfId="3931" xr:uid="{00000000-0005-0000-0000-0000750D0000}"/>
    <cellStyle name="_Row2_03 C 13 040217_TEMPLATE_Powertrain per current models - 31 Lug 09 (1)" xfId="3932" xr:uid="{00000000-0005-0000-0000-0000760D0000}"/>
    <cellStyle name="_Row2_03 C 13 040217_TEMPLATE_Powertrain per current models - 31 Lug 09 (1) 2" xfId="3933" xr:uid="{00000000-0005-0000-0000-0000770D0000}"/>
    <cellStyle name="_Row2_03 CE SP CFL" xfId="3934" xr:uid="{00000000-0005-0000-0000-0000780D0000}"/>
    <cellStyle name="_Row2_03 CFR Old New" xfId="3935" xr:uid="{00000000-0005-0000-0000-0000790D0000}"/>
    <cellStyle name="_Row2_03 Linea Actl" xfId="3936" xr:uid="{00000000-0005-0000-0000-00007A0D0000}"/>
    <cellStyle name="_Row2_03 Memo fcst" xfId="3937" xr:uid="{00000000-0005-0000-0000-00007B0D0000}"/>
    <cellStyle name="_Row2_03 Memo fcst 2" xfId="3938" xr:uid="{00000000-0005-0000-0000-00007C0D0000}"/>
    <cellStyle name="_Row2_03 Memo fcst_250 PRODUCT CARD CENTRAL AIR OUTLET_REV01_2011-0429" xfId="3939" xr:uid="{00000000-0005-0000-0000-00007D0D0000}"/>
    <cellStyle name="_Row2_03 Memo fcst_TEMPLATE_Powertrain per current models - 31 Lug 09 (1)" xfId="3940" xr:uid="{00000000-0005-0000-0000-00007E0D0000}"/>
    <cellStyle name="_Row2_03 Memo fcst_TEMPLATE_Powertrain per current models - 31 Lug 09 (1) 2" xfId="3941" xr:uid="{00000000-0005-0000-0000-00007F0D0000}"/>
    <cellStyle name="_Row2_03 Trimestralizzato" xfId="3942" xr:uid="{00000000-0005-0000-0000-0000800D0000}"/>
    <cellStyle name="_Row2_03_CFR Base-Best_4" xfId="3943" xr:uid="{00000000-0005-0000-0000-0000810D0000}"/>
    <cellStyle name="_Row2_03_IndFin Bdg 04" xfId="3944" xr:uid="{00000000-0005-0000-0000-0000820D0000}"/>
    <cellStyle name="_Row2_03_IndFin Bdg 04 2" xfId="3945" xr:uid="{00000000-0005-0000-0000-0000830D0000}"/>
    <cellStyle name="_Row2_03_IndFin Bdg 04_250 PRODUCT CARD CENTRAL AIR OUTLET_REV01_2011-0429" xfId="3946" xr:uid="{00000000-0005-0000-0000-0000840D0000}"/>
    <cellStyle name="_Row2_03_IndFin Bdg 04_TEMPLATE_Powertrain per current models - 31 Lug 09 (1)" xfId="3947" xr:uid="{00000000-0005-0000-0000-0000850D0000}"/>
    <cellStyle name="_Row2_03_IndFin Bdg 04_TEMPLATE_Powertrain per current models - 31 Lug 09 (1) 2" xfId="3948" xr:uid="{00000000-0005-0000-0000-0000860D0000}"/>
    <cellStyle name="_Row2_03-02-12 Cash Flow Q4  Year end GPS" xfId="3949" xr:uid="{00000000-0005-0000-0000-0000870D0000}"/>
    <cellStyle name="_Row2_03-02-12 Cash Flow Q4  Year end GPS 2" xfId="3950" xr:uid="{00000000-0005-0000-0000-0000880D0000}"/>
    <cellStyle name="_Row2_03-02-12 Cash Flow Q4  Year end GPS_250 PRODUCT CARD CENTRAL AIR OUTLET_REV01_2011-0429" xfId="3951" xr:uid="{00000000-0005-0000-0000-0000890D0000}"/>
    <cellStyle name="_Row2_03-02-12 Cash Flow Q4  Year end GPS_TEMPLATE_Powertrain per current models - 31 Lug 09 (1)" xfId="3952" xr:uid="{00000000-0005-0000-0000-00008A0D0000}"/>
    <cellStyle name="_Row2_03-02-12 Cash Flow Q4  Year end GPS_TEMPLATE_Powertrain per current models - 31 Lug 09 (1) 2" xfId="3953" xr:uid="{00000000-0005-0000-0000-00008B0D0000}"/>
    <cellStyle name="_Row2_030321_CE-SPA-CF Fcst 6+6_Mens-Trim_2" xfId="190" xr:uid="{00000000-0005-0000-0000-00008C0D0000}"/>
    <cellStyle name="_Row2_030321_CE-SPA-CF Fcst 6+6_Mens-Trim_2 2" xfId="3954" xr:uid="{00000000-0005-0000-0000-00008D0D0000}"/>
    <cellStyle name="_Row2_030321_CE-SPA-CF Fcst 6+6_Mens-Trim_2 3" xfId="621" xr:uid="{00000000-0005-0000-0000-00008E0D0000}"/>
    <cellStyle name="_Row2_030321_CE-SPA-CF Fcst 6+6_Mens-Trim_2_250 PRODUCT CARD CENTRAL AIR OUTLET_REV01_2011-0429" xfId="3955" xr:uid="{00000000-0005-0000-0000-00008F0D0000}"/>
    <cellStyle name="_Row2_030321_CE-SPA-CF Fcst 6+6_Mens-Trim_2_Aggiornamento griglia 139 Genn 2011" xfId="3956" xr:uid="{00000000-0005-0000-0000-0000900D0000}"/>
    <cellStyle name="_Row2_030321_CE-SPA-CF Fcst 6+6_Mens-Trim_2_Aggiornamento griglia 139 Genn 2011 2" xfId="3957" xr:uid="{00000000-0005-0000-0000-0000910D0000}"/>
    <cellStyle name="_Row2_030321_CE-SPA-CF Fcst 6+6_Mens-Trim_2_Sk prodotto bocchette lat 250 OK" xfId="3958" xr:uid="{00000000-0005-0000-0000-0000920D0000}"/>
    <cellStyle name="_Row2_030321_CE-SPA-CF Fcst 6+6_Mens-Trim_2_TEMPLATE_Powertrain per current models - 31 Lug 09 (1)" xfId="3959" xr:uid="{00000000-0005-0000-0000-0000930D0000}"/>
    <cellStyle name="_Row2_030321_CE-SPA-CF Fcst 6+6_Mens-Trim_2_TEMPLATE_Powertrain per current models - 31 Lug 09 (1) 2" xfId="3960" xr:uid="{00000000-0005-0000-0000-0000940D0000}"/>
    <cellStyle name="_Row2_030527_Piano di Rilancio" xfId="3961" xr:uid="{00000000-0005-0000-0000-0000950D0000}"/>
    <cellStyle name="_Row2_030527_Piano di Rilancio 2" xfId="3962" xr:uid="{00000000-0005-0000-0000-0000960D0000}"/>
    <cellStyle name="_Row2_030527_Piano di Rilancio_250 PRODUCT CARD CENTRAL AIR OUTLET_REV01_2011-0429" xfId="3963" xr:uid="{00000000-0005-0000-0000-0000970D0000}"/>
    <cellStyle name="_Row2_030527_Piano di Rilancio_TEMPLATE_Powertrain per current models - 31 Lug 09 (1)" xfId="3964" xr:uid="{00000000-0005-0000-0000-0000980D0000}"/>
    <cellStyle name="_Row2_030527_Piano di Rilancio_TEMPLATE_Powertrain per current models - 31 Lug 09 (1) 2" xfId="3965" xr:uid="{00000000-0005-0000-0000-0000990D0000}"/>
    <cellStyle name="_Row2_031014_DB OPStr" xfId="3966" xr:uid="{00000000-0005-0000-0000-00009A0D0000}"/>
    <cellStyle name="_Row2_031014_DB OPStr 2" xfId="3967" xr:uid="{00000000-0005-0000-0000-00009B0D0000}"/>
    <cellStyle name="_Row2_031014_DB OPStr_250 PRODUCT CARD CENTRAL AIR OUTLET_REV01_2011-0429" xfId="3968" xr:uid="{00000000-0005-0000-0000-00009C0D0000}"/>
    <cellStyle name="_Row2_031014_DB OPStr_TEMPLATE_Powertrain per current models - 31 Lug 09 (1)" xfId="3969" xr:uid="{00000000-0005-0000-0000-00009D0D0000}"/>
    <cellStyle name="_Row2_031014_DB OPStr_TEMPLATE_Powertrain per current models - 31 Lug 09 (1) 2" xfId="3970" xr:uid="{00000000-0005-0000-0000-00009E0D0000}"/>
    <cellStyle name="_Row2_031121_analisi trim bdg04" xfId="3971" xr:uid="{00000000-0005-0000-0000-00009F0D0000}"/>
    <cellStyle name="_Row2_031121_analisi trim bdg04 2" xfId="3972" xr:uid="{00000000-0005-0000-0000-0000A00D0000}"/>
    <cellStyle name="_Row2_031121_analisi trim bdg04_250 PRODUCT CARD CENTRAL AIR OUTLET_REV01_2011-0429" xfId="3973" xr:uid="{00000000-0005-0000-0000-0000A10D0000}"/>
    <cellStyle name="_Row2_031121_analisi trim bdg04_TEMPLATE_Powertrain per current models - 31 Lug 09 (1)" xfId="3974" xr:uid="{00000000-0005-0000-0000-0000A20D0000}"/>
    <cellStyle name="_Row2_031121_analisi trim bdg04_TEMPLATE_Powertrain per current models - 31 Lug 09 (1) 2" xfId="3975" xr:uid="{00000000-0005-0000-0000-0000A30D0000}"/>
    <cellStyle name="_Row2_031212_DB OPS" xfId="3976" xr:uid="{00000000-0005-0000-0000-0000A40D0000}"/>
    <cellStyle name="_Row2_031212_DB OPS 2" xfId="3977" xr:uid="{00000000-0005-0000-0000-0000A50D0000}"/>
    <cellStyle name="_Row2_031212_DB OPS_250 PRODUCT CARD CENTRAL AIR OUTLET_REV01_2011-0429" xfId="3978" xr:uid="{00000000-0005-0000-0000-0000A60D0000}"/>
    <cellStyle name="_Row2_031212_DB OPS_TEMPLATE_Powertrain per current models - 31 Lug 09 (1)" xfId="3979" xr:uid="{00000000-0005-0000-0000-0000A70D0000}"/>
    <cellStyle name="_Row2_031212_DB OPS_TEMPLATE_Powertrain per current models - 31 Lug 09 (1) 2" xfId="3980" xr:uid="{00000000-0005-0000-0000-0000A80D0000}"/>
    <cellStyle name="_Row2_031222_DB OPS" xfId="3981" xr:uid="{00000000-0005-0000-0000-0000A90D0000}"/>
    <cellStyle name="_Row2_031222_DB OPS 2" xfId="3982" xr:uid="{00000000-0005-0000-0000-0000AA0D0000}"/>
    <cellStyle name="_Row2_031222_DB OPS_250 PRODUCT CARD CENTRAL AIR OUTLET_REV01_2011-0429" xfId="3983" xr:uid="{00000000-0005-0000-0000-0000AB0D0000}"/>
    <cellStyle name="_Row2_031222_DB OPS_TEMPLATE_Powertrain per current models - 31 Lug 09 (1)" xfId="3984" xr:uid="{00000000-0005-0000-0000-0000AC0D0000}"/>
    <cellStyle name="_Row2_031222_DB OPS_TEMPLATE_Powertrain per current models - 31 Lug 09 (1) 2" xfId="3985" xr:uid="{00000000-0005-0000-0000-0000AD0D0000}"/>
    <cellStyle name="_Row2_04 Bdgt per CDA 19 01  File 2" xfId="3986" xr:uid="{00000000-0005-0000-0000-0000AE0D0000}"/>
    <cellStyle name="_Row2_04 Bdgt per CDA 19 01 s c" xfId="3987" xr:uid="{00000000-0005-0000-0000-0000AF0D0000}"/>
    <cellStyle name="_Row2_04 CFR2_MeseProgr." xfId="191" xr:uid="{00000000-0005-0000-0000-0000B00D0000}"/>
    <cellStyle name="_Row2_04 CFR2_MeseProgr. 2" xfId="622" xr:uid="{00000000-0005-0000-0000-0000B10D0000}"/>
    <cellStyle name="_Row2_04 CFR2_MeseProgr._Aggiornamento griglia 139 Genn 2011" xfId="3988" xr:uid="{00000000-0005-0000-0000-0000B20D0000}"/>
    <cellStyle name="_Row2_04 OPSt 02 07" xfId="3989" xr:uid="{00000000-0005-0000-0000-0000B30D0000}"/>
    <cellStyle name="_Row2_04 OPSt 02 07 2" xfId="3990" xr:uid="{00000000-0005-0000-0000-0000B40D0000}"/>
    <cellStyle name="_Row2_04 OPSt 02 07_250 PRODUCT CARD CENTRAL AIR OUTLET_REV01_2011-0429" xfId="3991" xr:uid="{00000000-0005-0000-0000-0000B50D0000}"/>
    <cellStyle name="_Row2_04 OPSt 02 07_TEMPLATE_Powertrain per current models - 31 Lug 09 (1)" xfId="3992" xr:uid="{00000000-0005-0000-0000-0000B60D0000}"/>
    <cellStyle name="_Row2_04 OPSt 02 07_TEMPLATE_Powertrain per current models - 31 Lug 09 (1) 2" xfId="3993" xr:uid="{00000000-0005-0000-0000-0000B70D0000}"/>
    <cellStyle name="_Row2_05 bdg ridotto" xfId="3994" xr:uid="{00000000-0005-0000-0000-0000B80D0000}"/>
    <cellStyle name="_Row2_05 bdg ridotto 2" xfId="3995" xr:uid="{00000000-0005-0000-0000-0000B90D0000}"/>
    <cellStyle name="_Row2_05 bdg ridotto_250 PRODUCT CARD CENTRAL AIR OUTLET_REV01_2011-0429" xfId="3996" xr:uid="{00000000-0005-0000-0000-0000BA0D0000}"/>
    <cellStyle name="_Row2_05 bdg ridotto_TEMPLATE_Powertrain per current models - 31 Lug 09 (1)" xfId="3997" xr:uid="{00000000-0005-0000-0000-0000BB0D0000}"/>
    <cellStyle name="_Row2_05 bdg ridotto_TEMPLATE_Powertrain per current models - 31 Lug 09 (1) 2" xfId="3998" xr:uid="{00000000-0005-0000-0000-0000BC0D0000}"/>
    <cellStyle name="_Row2_05 Bdgt per CDA 19 01" xfId="3999" xr:uid="{00000000-0005-0000-0000-0000BD0D0000}"/>
    <cellStyle name="_Row2_05 CFR 1" xfId="4000" xr:uid="{00000000-0005-0000-0000-0000BE0D0000}"/>
    <cellStyle name="_Row2_05 CFR 1 Frozen" xfId="4001" xr:uid="{00000000-0005-0000-0000-0000BF0D0000}"/>
    <cellStyle name="_Row2_05 Linea ROF" xfId="4002" xr:uid="{00000000-0005-0000-0000-0000C00D0000}"/>
    <cellStyle name="_Row2_05 Linea ROF 2" xfId="4003" xr:uid="{00000000-0005-0000-0000-0000C10D0000}"/>
    <cellStyle name="_Row2_05 Linea ROF_250 PRODUCT CARD CENTRAL AIR OUTLET_REV01_2011-0429" xfId="4004" xr:uid="{00000000-0005-0000-0000-0000C20D0000}"/>
    <cellStyle name="_Row2_05 Linea ROF_TEMPLATE_Powertrain per current models - 31 Lug 09 (1)" xfId="4005" xr:uid="{00000000-0005-0000-0000-0000C30D0000}"/>
    <cellStyle name="_Row2_05 Linea ROF_TEMPLATE_Powertrain per current models - 31 Lug 09 (1) 2" xfId="4006" xr:uid="{00000000-0005-0000-0000-0000C40D0000}"/>
    <cellStyle name="_Row2_06 Marelli Proventi Oneri full year" xfId="192" xr:uid="{00000000-0005-0000-0000-0000C50D0000}"/>
    <cellStyle name="_Row2_06 Marelli Proventi Oneri full year 2" xfId="623" xr:uid="{00000000-0005-0000-0000-0000C60D0000}"/>
    <cellStyle name="_Row2_06 Marelli Proventi Oneri full year_Aggiornamento griglia 139 Genn 2011" xfId="4007" xr:uid="{00000000-0005-0000-0000-0000C70D0000}"/>
    <cellStyle name="_Row2_06_DBOPS_Actl_C13" xfId="4008" xr:uid="{00000000-0005-0000-0000-0000C80D0000}"/>
    <cellStyle name="_Row2_06_DBOPS_Actl_C13 2" xfId="4009" xr:uid="{00000000-0005-0000-0000-0000C90D0000}"/>
    <cellStyle name="_Row2_06_DBOPS_Actl_C13_250 PRODUCT CARD CENTRAL AIR OUTLET_REV01_2011-0429" xfId="4010" xr:uid="{00000000-0005-0000-0000-0000CA0D0000}"/>
    <cellStyle name="_Row2_06_DBOPS_Actl_C13_TEMPLATE_Powertrain per current models - 31 Lug 09 (1)" xfId="4011" xr:uid="{00000000-0005-0000-0000-0000CB0D0000}"/>
    <cellStyle name="_Row2_06_DBOPS_Actl_C13_TEMPLATE_Powertrain per current models - 31 Lug 09 (1) 2" xfId="4012" xr:uid="{00000000-0005-0000-0000-0000CC0D0000}"/>
    <cellStyle name="_Row2_08 Cambi" xfId="4013" xr:uid="{00000000-0005-0000-0000-0000CD0D0000}"/>
    <cellStyle name="_Row2_08 Memo 9 + 3" xfId="4014" xr:uid="{00000000-0005-0000-0000-0000CE0D0000}"/>
    <cellStyle name="_Row2_08 Memo 9 + 3 2" xfId="4015" xr:uid="{00000000-0005-0000-0000-0000CF0D0000}"/>
    <cellStyle name="_Row2_08 Memo 9 + 3_250 PRODUCT CARD CENTRAL AIR OUTLET_REV01_2011-0429" xfId="4016" xr:uid="{00000000-0005-0000-0000-0000D00D0000}"/>
    <cellStyle name="_Row2_08 Memo 9 + 3_TEMPLATE_Powertrain per current models - 31 Lug 09 (1)" xfId="4017" xr:uid="{00000000-0005-0000-0000-0000D10D0000}"/>
    <cellStyle name="_Row2_08 Memo 9 + 3_TEMPLATE_Powertrain per current models - 31 Lug 09 (1) 2" xfId="4018" xr:uid="{00000000-0005-0000-0000-0000D20D0000}"/>
    <cellStyle name="_Row2_08 Memo ROF Last" xfId="4019" xr:uid="{00000000-0005-0000-0000-0000D30D0000}"/>
    <cellStyle name="_Row2_08 Memo ROF Last 2" xfId="4020" xr:uid="{00000000-0005-0000-0000-0000D40D0000}"/>
    <cellStyle name="_Row2_08 Memo ROF Last_250 PRODUCT CARD CENTRAL AIR OUTLET_REV01_2011-0429" xfId="4021" xr:uid="{00000000-0005-0000-0000-0000D50D0000}"/>
    <cellStyle name="_Row2_08 Memo ROF Last_TEMPLATE_Powertrain per current models - 31 Lug 09 (1)" xfId="4022" xr:uid="{00000000-0005-0000-0000-0000D60D0000}"/>
    <cellStyle name="_Row2_08 Memo ROF Last_TEMPLATE_Powertrain per current models - 31 Lug 09 (1) 2" xfId="4023" xr:uid="{00000000-0005-0000-0000-0000D70D0000}"/>
    <cellStyle name="_Row2_08 Settori Settembre" xfId="4024" xr:uid="{00000000-0005-0000-0000-0000D80D0000}"/>
    <cellStyle name="_Row2_08 Settori Settembre 2" xfId="4025" xr:uid="{00000000-0005-0000-0000-0000D90D0000}"/>
    <cellStyle name="_Row2_08 Settori Settembre_250 PRODUCT CARD CENTRAL AIR OUTLET_REV01_2011-0429" xfId="4026" xr:uid="{00000000-0005-0000-0000-0000DA0D0000}"/>
    <cellStyle name="_Row2_08 Settori Settembre_TEMPLATE_Powertrain per current models - 31 Lug 09 (1)" xfId="4027" xr:uid="{00000000-0005-0000-0000-0000DB0D0000}"/>
    <cellStyle name="_Row2_08 Settori Settembre_TEMPLATE_Powertrain per current models - 31 Lug 09 (1) 2" xfId="4028" xr:uid="{00000000-0005-0000-0000-0000DC0D0000}"/>
    <cellStyle name="_Row2_09 Actl CE SP CFL" xfId="4029" xr:uid="{00000000-0005-0000-0000-0000DD0D0000}"/>
    <cellStyle name="_Row2_09-CNH Flash report-2004_DB_frz_bis" xfId="4030" xr:uid="{00000000-0005-0000-0000-0000DE0D0000}"/>
    <cellStyle name="_Row2_10 Summary" xfId="193" xr:uid="{00000000-0005-0000-0000-0000DF0D0000}"/>
    <cellStyle name="_Row2_10 Summary 2" xfId="624" xr:uid="{00000000-0005-0000-0000-0000E00D0000}"/>
    <cellStyle name="_Row2_10 Summary_Aggiornamento griglia 139 Genn 2011" xfId="4031" xr:uid="{00000000-0005-0000-0000-0000E10D0000}"/>
    <cellStyle name="_Row2_13 Margini di Miglior.FERRARI" xfId="194" xr:uid="{00000000-0005-0000-0000-0000E20D0000}"/>
    <cellStyle name="_Row2_13 Margini di Miglior.FERRARI 2" xfId="625" xr:uid="{00000000-0005-0000-0000-0000E30D0000}"/>
    <cellStyle name="_Row2_13 Margini di Miglior.FERRARI_Aggiornamento griglia 139 Genn 2011" xfId="4032" xr:uid="{00000000-0005-0000-0000-0000E40D0000}"/>
    <cellStyle name="_Row2_13 Margini di Miglior.MARELLI" xfId="195" xr:uid="{00000000-0005-0000-0000-0000E50D0000}"/>
    <cellStyle name="_Row2_13 Margini di Miglior.MARELLI 2" xfId="626" xr:uid="{00000000-0005-0000-0000-0000E60D0000}"/>
    <cellStyle name="_Row2_13 Margini di Miglior.MARELLI_Aggiornamento griglia 139 Genn 2011" xfId="4033" xr:uid="{00000000-0005-0000-0000-0000E70D0000}"/>
    <cellStyle name="_Row2_199 van presentazione 1 04 06" xfId="4034" xr:uid="{00000000-0005-0000-0000-0000E80D0000}"/>
    <cellStyle name="_Row2_24-02-12 Cash Flow Q4 &amp; Year end GPS" xfId="4035" xr:uid="{00000000-0005-0000-0000-0000E90D0000}"/>
    <cellStyle name="_Row2_24-02-12 Cash Flow Q4 &amp; Year end GPS 2" xfId="4036" xr:uid="{00000000-0005-0000-0000-0000EA0D0000}"/>
    <cellStyle name="_Row2_24-02-12 Cash Flow Q4 &amp; Year end GPS_250 PRODUCT CARD CENTRAL AIR OUTLET_REV01_2011-0429" xfId="4037" xr:uid="{00000000-0005-0000-0000-0000EB0D0000}"/>
    <cellStyle name="_Row2_24-02-12 Cash Flow Q4 &amp; Year end GPS_TEMPLATE_Powertrain per current models - 31 Lug 09 (1)" xfId="4038" xr:uid="{00000000-0005-0000-0000-0000EC0D0000}"/>
    <cellStyle name="_Row2_24-02-12 Cash Flow Q4 &amp; Year end GPS_TEMPLATE_Powertrain per current models - 31 Lug 09 (1) 2" xfId="4039" xr:uid="{00000000-0005-0000-0000-0000ED0D0000}"/>
    <cellStyle name="_Row2_250 PRODUCT CARD CENTRAL AIR OUTLET_REV01_2011-0429" xfId="4040" xr:uid="{00000000-0005-0000-0000-0000EE0D0000}"/>
    <cellStyle name="_Row2_330 Mercati di commercializzazione 100121" xfId="4041" xr:uid="{00000000-0005-0000-0000-0000EF0D0000}"/>
    <cellStyle name="_Row2_330_GRIGLIA_MOTORE_09_09_2010" xfId="4042" xr:uid="{00000000-0005-0000-0000-0000F00D0000}"/>
    <cellStyle name="_Row2_940 627.000 volumi  1.6 BZ 7,5%" xfId="4043" xr:uid="{00000000-0005-0000-0000-0000F10D0000}"/>
    <cellStyle name="_Row2_Abbin_T.T._2007_V99_Luglio_con_File_Filna_con formule" xfId="4044" xr:uid="{00000000-0005-0000-0000-0000F20D0000}"/>
    <cellStyle name="_Row2_a-D PFN 31-12-2003 vs. 31-12-02" xfId="4045" xr:uid="{00000000-0005-0000-0000-0000F30D0000}"/>
    <cellStyle name="_Row2_Aggiornamento griglia 139 Genn 2011" xfId="4046" xr:uid="{00000000-0005-0000-0000-0000F40D0000}"/>
    <cellStyle name="_Row2_Aggiornamento griglia 139 Genn 2011 2" xfId="4047" xr:uid="{00000000-0005-0000-0000-0000F50D0000}"/>
    <cellStyle name="_Row2_ASaetta2" xfId="196" xr:uid="{00000000-0005-0000-0000-0000F60D0000}"/>
    <cellStyle name="_Row2_ASaetta2 2" xfId="4048" xr:uid="{00000000-0005-0000-0000-0000F70D0000}"/>
    <cellStyle name="_Row2_ASaetta2 3" xfId="627" xr:uid="{00000000-0005-0000-0000-0000F80D0000}"/>
    <cellStyle name="_Row2_ASaetta2_250 PRODUCT CARD CENTRAL AIR OUTLET_REV01_2011-0429" xfId="4049" xr:uid="{00000000-0005-0000-0000-0000F90D0000}"/>
    <cellStyle name="_Row2_ASaetta2_Aggiornamento griglia 139 Genn 2011" xfId="4050" xr:uid="{00000000-0005-0000-0000-0000FA0D0000}"/>
    <cellStyle name="_Row2_ASaetta2_Aggiornamento griglia 139 Genn 2011 2" xfId="4051" xr:uid="{00000000-0005-0000-0000-0000FB0D0000}"/>
    <cellStyle name="_Row2_ASaetta2_Sk prodotto bocchette lat 250 OK" xfId="4052" xr:uid="{00000000-0005-0000-0000-0000FC0D0000}"/>
    <cellStyle name="_Row2_ASaetta2_TEMPLATE_Powertrain per current models - 31 Lug 09 (1)" xfId="4053" xr:uid="{00000000-0005-0000-0000-0000FD0D0000}"/>
    <cellStyle name="_Row2_ASaetta2_TEMPLATE_Powertrain per current models - 31 Lug 09 (1) 2" xfId="4054" xr:uid="{00000000-0005-0000-0000-0000FE0D0000}"/>
    <cellStyle name="_Row2_ASaetta3" xfId="4055" xr:uid="{00000000-0005-0000-0000-0000FF0D0000}"/>
    <cellStyle name="_Row2_ASaetta3 2" xfId="4056" xr:uid="{00000000-0005-0000-0000-0000000E0000}"/>
    <cellStyle name="_Row2_ASaetta3_250 PRODUCT CARD CENTRAL AIR OUTLET_REV01_2011-0429" xfId="4057" xr:uid="{00000000-0005-0000-0000-0000010E0000}"/>
    <cellStyle name="_Row2_ASaetta3_TEMPLATE_Powertrain per current models - 31 Lug 09 (1)" xfId="4058" xr:uid="{00000000-0005-0000-0000-0000020E0000}"/>
    <cellStyle name="_Row2_ASaetta3_TEMPLATE_Powertrain per current models - 31 Lug 09 (1) 2" xfId="4059" xr:uid="{00000000-0005-0000-0000-0000030E0000}"/>
    <cellStyle name="_Row2_ASaetta6" xfId="4060" xr:uid="{00000000-0005-0000-0000-0000040E0000}"/>
    <cellStyle name="_Row2_ASaetta6 2" xfId="4061" xr:uid="{00000000-0005-0000-0000-0000050E0000}"/>
    <cellStyle name="_Row2_ASaetta6_250 PRODUCT CARD CENTRAL AIR OUTLET_REV01_2011-0429" xfId="4062" xr:uid="{00000000-0005-0000-0000-0000060E0000}"/>
    <cellStyle name="_Row2_ASaetta6_TEMPLATE_Powertrain per current models - 31 Lug 09 (1)" xfId="4063" xr:uid="{00000000-0005-0000-0000-0000070E0000}"/>
    <cellStyle name="_Row2_ASaetta6_TEMPLATE_Powertrain per current models - 31 Lug 09 (1) 2" xfId="4064" xr:uid="{00000000-0005-0000-0000-0000080E0000}"/>
    <cellStyle name="_Row2_Avio Graf" xfId="197" xr:uid="{00000000-0005-0000-0000-0000090E0000}"/>
    <cellStyle name="_Row2_Avio Graf 2" xfId="628" xr:uid="{00000000-0005-0000-0000-00000A0E0000}"/>
    <cellStyle name="_Row2_Avio Graf_Aggiornamento griglia 139 Genn 2011" xfId="4065" xr:uid="{00000000-0005-0000-0000-00000B0E0000}"/>
    <cellStyle name="_Row2_Avio Proventi Oneri full year" xfId="198" xr:uid="{00000000-0005-0000-0000-00000C0E0000}"/>
    <cellStyle name="_Row2_Avio Proventi Oneri full year 2" xfId="629" xr:uid="{00000000-0005-0000-0000-00000D0E0000}"/>
    <cellStyle name="_Row2_Avio Proventi Oneri full year_Aggiornamento griglia 139 Genn 2011" xfId="4066" xr:uid="{00000000-0005-0000-0000-00000E0E0000}"/>
    <cellStyle name="_Row2_B.C. NOV 2005" xfId="4067" xr:uid="{00000000-0005-0000-0000-00000F0E0000}"/>
    <cellStyle name="_Row2_B.S. Graf. ROF5 II°Q e 6ytd" xfId="4068" xr:uid="{00000000-0005-0000-0000-0000100E0000}"/>
    <cellStyle name="_Row2_B.S.Dett. Prov.On.Op.Stra" xfId="199" xr:uid="{00000000-0005-0000-0000-0000110E0000}"/>
    <cellStyle name="_Row2_B.S.Dett. Prov.On.Op.Stra 2" xfId="4069" xr:uid="{00000000-0005-0000-0000-0000120E0000}"/>
    <cellStyle name="_Row2_B.S.Dett. Prov.On.Op.Stra 3" xfId="630" xr:uid="{00000000-0005-0000-0000-0000130E0000}"/>
    <cellStyle name="_Row2_B.S.Dett. Prov.On.Op.Stra_250 PRODUCT CARD CENTRAL AIR OUTLET_REV01_2011-0429" xfId="4070" xr:uid="{00000000-0005-0000-0000-0000140E0000}"/>
    <cellStyle name="_Row2_B.S.Dett. Prov.On.Op.Stra_Aggiornamento griglia 139 Genn 2011" xfId="4071" xr:uid="{00000000-0005-0000-0000-0000150E0000}"/>
    <cellStyle name="_Row2_B.S.Dett. Prov.On.Op.Stra_Aggiornamento griglia 139 Genn 2011 2" xfId="4072" xr:uid="{00000000-0005-0000-0000-0000160E0000}"/>
    <cellStyle name="_Row2_B.S.Dett. Prov.On.Op.Stra_Sk prodotto bocchette lat 250 OK" xfId="4073" xr:uid="{00000000-0005-0000-0000-0000170E0000}"/>
    <cellStyle name="_Row2_B.S.Dett. Prov.On.Op.Stra_TEMPLATE_Powertrain per current models - 31 Lug 09 (1)" xfId="4074" xr:uid="{00000000-0005-0000-0000-0000180E0000}"/>
    <cellStyle name="_Row2_B.S.Dett. Prov.On.Op.Stra_TEMPLATE_Powertrain per current models - 31 Lug 09 (1) 2" xfId="4075" xr:uid="{00000000-0005-0000-0000-0000190E0000}"/>
    <cellStyle name="_Row2_B.Sol. Prov.On.OP.STRA.DEF" xfId="4076" xr:uid="{00000000-0005-0000-0000-00001A0E0000}"/>
    <cellStyle name="_Row2_B.Sol. Prov.On.OP.STRA.DEF 2" xfId="4077" xr:uid="{00000000-0005-0000-0000-00001B0E0000}"/>
    <cellStyle name="_Row2_B.Sol. Prov.On.OP.STRA.DEF_250 PRODUCT CARD CENTRAL AIR OUTLET_REV01_2011-0429" xfId="4078" xr:uid="{00000000-0005-0000-0000-00001C0E0000}"/>
    <cellStyle name="_Row2_B.Sol. Prov.On.OP.STRA.DEF_TEMPLATE_Powertrain per current models - 31 Lug 09 (1)" xfId="4079" xr:uid="{00000000-0005-0000-0000-00001D0E0000}"/>
    <cellStyle name="_Row2_B.Sol. Prov.On.OP.STRA.DEF_TEMPLATE_Powertrain per current models - 31 Lug 09 (1) 2" xfId="4080" xr:uid="{00000000-0005-0000-0000-00001E0E0000}"/>
    <cellStyle name="_Row2_Bozza_12-10-06_Budget 07 Titoli Futuri Croma_FLP" xfId="4081" xr:uid="{00000000-0005-0000-0000-00001F0E0000}"/>
    <cellStyle name="_Row2_Bravo_Polizia_Carabinieri" xfId="4082" xr:uid="{00000000-0005-0000-0000-0000200E0000}"/>
    <cellStyle name="_Row2_Budget 07 Titoli Futuri -ufficiali-Croma_FLP" xfId="4083" xr:uid="{00000000-0005-0000-0000-0000210E0000}"/>
    <cellStyle name="_Row2_Bus. Sol. ON. PROV. OP. - STRA" xfId="4084" xr:uid="{00000000-0005-0000-0000-0000220E0000}"/>
    <cellStyle name="_Row2_BUS.SOL. - Var. R.O. 3Q-9ytd" xfId="4085" xr:uid="{00000000-0005-0000-0000-0000230E0000}"/>
    <cellStyle name="_Row2_BUS.SOL. - Var. R.O. 3Q-9ytd 2" xfId="4086" xr:uid="{00000000-0005-0000-0000-0000240E0000}"/>
    <cellStyle name="_Row2_BUS.SOL. - Var. R.O. 3Q-9ytd_250 PRODUCT CARD CENTRAL AIR OUTLET_REV01_2011-0429" xfId="4087" xr:uid="{00000000-0005-0000-0000-0000250E0000}"/>
    <cellStyle name="_Row2_BUS.SOL. - Var. R.O. 3Q-9ytd_TEMPLATE_Powertrain per current models - 31 Lug 09 (1)" xfId="4088" xr:uid="{00000000-0005-0000-0000-0000260E0000}"/>
    <cellStyle name="_Row2_BUS.SOL. - Var. R.O. 3Q-9ytd_TEMPLATE_Powertrain per current models - 31 Lug 09 (1) 2" xfId="4089" xr:uid="{00000000-0005-0000-0000-0000270E0000}"/>
    <cellStyle name="_Row2_C.E. 159 DETTAGLIO PER ANNO PER GIA" xfId="4090" xr:uid="{00000000-0005-0000-0000-0000280E0000}"/>
    <cellStyle name="_Row2_C12_ Cash flow 2 last" xfId="4091" xr:uid="{00000000-0005-0000-0000-0000290E0000}"/>
    <cellStyle name="_Row2_caricamento quarter 1" xfId="4092" xr:uid="{00000000-0005-0000-0000-00002A0E0000}"/>
    <cellStyle name="_Row2_caricamento quarter 1 2" xfId="4093" xr:uid="{00000000-0005-0000-0000-00002B0E0000}"/>
    <cellStyle name="_Row2_caricamento quarter 1_250 PRODUCT CARD CENTRAL AIR OUTLET_REV01_2011-0429" xfId="4094" xr:uid="{00000000-0005-0000-0000-00002C0E0000}"/>
    <cellStyle name="_Row2_caricamento quarter 1_TEMPLATE_Powertrain per current models - 31 Lug 09 (1)" xfId="4095" xr:uid="{00000000-0005-0000-0000-00002D0E0000}"/>
    <cellStyle name="_Row2_caricamento quarter 1_TEMPLATE_Powertrain per current models - 31 Lug 09 (1) 2" xfId="4096" xr:uid="{00000000-0005-0000-0000-00002E0E0000}"/>
    <cellStyle name="_Row2_Cartel1" xfId="4097" xr:uid="{00000000-0005-0000-0000-00002F0E0000}"/>
    <cellStyle name="_Row2_Cartel1 2" xfId="4098" xr:uid="{00000000-0005-0000-0000-0000300E0000}"/>
    <cellStyle name="_Row2_Cartel1_1" xfId="4099" xr:uid="{00000000-0005-0000-0000-0000310E0000}"/>
    <cellStyle name="_Row2_Cartel1_250 PRODUCT CARD CENTRAL AIR OUTLET_REV01_2011-0429" xfId="4100" xr:uid="{00000000-0005-0000-0000-0000320E0000}"/>
    <cellStyle name="_Row2_Cartel1_TEMPLATE_Powertrain per current models - 31 Lug 09 (1)" xfId="4101" xr:uid="{00000000-0005-0000-0000-0000330E0000}"/>
    <cellStyle name="_Row2_Cartel1_TEMPLATE_Powertrain per current models - 31 Lug 09 (1) 2" xfId="4102" xr:uid="{00000000-0005-0000-0000-0000340E0000}"/>
    <cellStyle name="_Row2_Cartel2" xfId="200" xr:uid="{00000000-0005-0000-0000-0000350E0000}"/>
    <cellStyle name="_Row2_Cartel2 (12)" xfId="4103" xr:uid="{00000000-0005-0000-0000-0000360E0000}"/>
    <cellStyle name="_Row2_Cartel2 (5)" xfId="4104" xr:uid="{00000000-0005-0000-0000-0000370E0000}"/>
    <cellStyle name="_Row2_Cartel2 2" xfId="4105" xr:uid="{00000000-0005-0000-0000-0000380E0000}"/>
    <cellStyle name="_Row2_Cartel2 3" xfId="631" xr:uid="{00000000-0005-0000-0000-0000390E0000}"/>
    <cellStyle name="_Row2_Cartel2 4" xfId="5355" xr:uid="{00000000-0005-0000-0000-00003A0E0000}"/>
    <cellStyle name="_Row2_Cartel2_03_CFR Base-Best_4" xfId="4106" xr:uid="{00000000-0005-0000-0000-00003B0E0000}"/>
    <cellStyle name="_Row2_Cartel2_03_CFR Base-Best_4 2" xfId="4107" xr:uid="{00000000-0005-0000-0000-00003C0E0000}"/>
    <cellStyle name="_Row2_Cartel2_03_CFR Base-Best_4_250 PRODUCT CARD CENTRAL AIR OUTLET_REV01_2011-0429" xfId="4108" xr:uid="{00000000-0005-0000-0000-00003D0E0000}"/>
    <cellStyle name="_Row2_Cartel2_03_CFR Base-Best_4_TEMPLATE_Powertrain per current models - 31 Lug 09 (1)" xfId="4109" xr:uid="{00000000-0005-0000-0000-00003E0E0000}"/>
    <cellStyle name="_Row2_Cartel2_03_CFR Base-Best_4_TEMPLATE_Powertrain per current models - 31 Lug 09 (1) 2" xfId="4110" xr:uid="{00000000-0005-0000-0000-00003F0E0000}"/>
    <cellStyle name="_Row2_Cartel2_03_IndFin Bdg 04" xfId="4111" xr:uid="{00000000-0005-0000-0000-0000400E0000}"/>
    <cellStyle name="_Row2_Cartel2_04 Bdgt per CDA 19 01  File 2" xfId="4112" xr:uid="{00000000-0005-0000-0000-0000410E0000}"/>
    <cellStyle name="_Row2_Cartel2_04 Bdgt per CDA 19 01  File 2 2" xfId="4113" xr:uid="{00000000-0005-0000-0000-0000420E0000}"/>
    <cellStyle name="_Row2_Cartel2_04 Bdgt per CDA 19 01  File 2_250 PRODUCT CARD CENTRAL AIR OUTLET_REV01_2011-0429" xfId="4114" xr:uid="{00000000-0005-0000-0000-0000430E0000}"/>
    <cellStyle name="_Row2_Cartel2_04 Bdgt per CDA 19 01  File 2_TEMPLATE_Powertrain per current models - 31 Lug 09 (1)" xfId="4115" xr:uid="{00000000-0005-0000-0000-0000440E0000}"/>
    <cellStyle name="_Row2_Cartel2_04 Bdgt per CDA 19 01  File 2_TEMPLATE_Powertrain per current models - 31 Lug 09 (1) 2" xfId="4116" xr:uid="{00000000-0005-0000-0000-0000450E0000}"/>
    <cellStyle name="_Row2_Cartel2_1" xfId="4117" xr:uid="{00000000-0005-0000-0000-0000460E0000}"/>
    <cellStyle name="_Row2_Cartel2_250 PRODUCT CARD CENTRAL AIR OUTLET_REV01_2011-0429" xfId="4118" xr:uid="{00000000-0005-0000-0000-0000470E0000}"/>
    <cellStyle name="_Row2_Cartel2_Aggiornamento griglia 139 Genn 2011" xfId="4119" xr:uid="{00000000-0005-0000-0000-0000480E0000}"/>
    <cellStyle name="_Row2_Cartel2_Aggiornamento griglia 139 Genn 2011 2" xfId="4120" xr:uid="{00000000-0005-0000-0000-0000490E0000}"/>
    <cellStyle name="_Row2_Cartel2_Dati" xfId="4121" xr:uid="{00000000-0005-0000-0000-00004A0E0000}"/>
    <cellStyle name="_Row2_Cartel2_Dati 2" xfId="4122" xr:uid="{00000000-0005-0000-0000-00004B0E0000}"/>
    <cellStyle name="_Row2_Cartel2_Dati_250 PRODUCT CARD CENTRAL AIR OUTLET_REV01_2011-0429" xfId="4123" xr:uid="{00000000-0005-0000-0000-00004C0E0000}"/>
    <cellStyle name="_Row2_Cartel2_Dati_TEMPLATE_Powertrain per current models - 31 Lug 09 (1)" xfId="4124" xr:uid="{00000000-0005-0000-0000-00004D0E0000}"/>
    <cellStyle name="_Row2_Cartel2_Dati_TEMPLATE_Powertrain per current models - 31 Lug 09 (1) 2" xfId="4125" xr:uid="{00000000-0005-0000-0000-00004E0E0000}"/>
    <cellStyle name="_Row2_Cartel2_IndFinIT_Forecast1_04EnglVers" xfId="4126" xr:uid="{00000000-0005-0000-0000-00004F0E0000}"/>
    <cellStyle name="_Row2_Cartel2_Sk prodotto bocchette lat 250 OK" xfId="4127" xr:uid="{00000000-0005-0000-0000-0000500E0000}"/>
    <cellStyle name="_Row2_Cartel2_TEMPLATE_Powertrain per current models - 31 Lug 09 (1)" xfId="4128" xr:uid="{00000000-0005-0000-0000-0000510E0000}"/>
    <cellStyle name="_Row2_Cartel2_TEMPLATE_Powertrain per current models - 31 Lug 09 (1) 2" xfId="4129" xr:uid="{00000000-0005-0000-0000-0000520E0000}"/>
    <cellStyle name="_Row2_Cartel25" xfId="4130" xr:uid="{00000000-0005-0000-0000-0000530E0000}"/>
    <cellStyle name="_Row2_Cartel26" xfId="4131" xr:uid="{00000000-0005-0000-0000-0000540E0000}"/>
    <cellStyle name="_Row2_Cartel26 2" xfId="4132" xr:uid="{00000000-0005-0000-0000-0000550E0000}"/>
    <cellStyle name="_Row2_Cartel26_250 PRODUCT CARD CENTRAL AIR OUTLET_REV01_2011-0429" xfId="4133" xr:uid="{00000000-0005-0000-0000-0000560E0000}"/>
    <cellStyle name="_Row2_Cartel26_TEMPLATE_Powertrain per current models - 31 Lug 09 (1)" xfId="4134" xr:uid="{00000000-0005-0000-0000-0000570E0000}"/>
    <cellStyle name="_Row2_Cartel26_TEMPLATE_Powertrain per current models - 31 Lug 09 (1) 2" xfId="4135" xr:uid="{00000000-0005-0000-0000-0000580E0000}"/>
    <cellStyle name="_Row2_Cartel3" xfId="4136" xr:uid="{00000000-0005-0000-0000-0000590E0000}"/>
    <cellStyle name="_Row2_Cartel3_1" xfId="4137" xr:uid="{00000000-0005-0000-0000-00005A0E0000}"/>
    <cellStyle name="_Row2_Cartel3_1 2" xfId="4138" xr:uid="{00000000-0005-0000-0000-00005B0E0000}"/>
    <cellStyle name="_Row2_Cartel3_1_250 PRODUCT CARD CENTRAL AIR OUTLET_REV01_2011-0429" xfId="4139" xr:uid="{00000000-0005-0000-0000-00005C0E0000}"/>
    <cellStyle name="_Row2_Cartel3_1_TEMPLATE_Powertrain per current models - 31 Lug 09 (1)" xfId="4140" xr:uid="{00000000-0005-0000-0000-00005D0E0000}"/>
    <cellStyle name="_Row2_Cartel3_1_TEMPLATE_Powertrain per current models - 31 Lug 09 (1) 2" xfId="4141" xr:uid="{00000000-0005-0000-0000-00005E0E0000}"/>
    <cellStyle name="_Row2_Cartel31" xfId="201" xr:uid="{00000000-0005-0000-0000-00005F0E0000}"/>
    <cellStyle name="_Row2_Cartel31 2" xfId="4142" xr:uid="{00000000-0005-0000-0000-0000600E0000}"/>
    <cellStyle name="_Row2_Cartel31 3" xfId="632" xr:uid="{00000000-0005-0000-0000-0000610E0000}"/>
    <cellStyle name="_Row2_Cartel31_250 PRODUCT CARD CENTRAL AIR OUTLET_REV01_2011-0429" xfId="4143" xr:uid="{00000000-0005-0000-0000-0000620E0000}"/>
    <cellStyle name="_Row2_Cartel31_Aggiornamento griglia 139 Genn 2011" xfId="4144" xr:uid="{00000000-0005-0000-0000-0000630E0000}"/>
    <cellStyle name="_Row2_Cartel31_Aggiornamento griglia 139 Genn 2011 2" xfId="4145" xr:uid="{00000000-0005-0000-0000-0000640E0000}"/>
    <cellStyle name="_Row2_Cartel31_Sk prodotto bocchette lat 250 OK" xfId="4146" xr:uid="{00000000-0005-0000-0000-0000650E0000}"/>
    <cellStyle name="_Row2_Cartel31_TEMPLATE_Powertrain per current models - 31 Lug 09 (1)" xfId="4147" xr:uid="{00000000-0005-0000-0000-0000660E0000}"/>
    <cellStyle name="_Row2_Cartel31_TEMPLATE_Powertrain per current models - 31 Lug 09 (1) 2" xfId="4148" xr:uid="{00000000-0005-0000-0000-0000670E0000}"/>
    <cellStyle name="_Row2_Cash Flow" xfId="4149" xr:uid="{00000000-0005-0000-0000-0000680E0000}"/>
    <cellStyle name="_Row2_cash flow  per quarter" xfId="4150" xr:uid="{00000000-0005-0000-0000-0000690E0000}"/>
    <cellStyle name="_Row2_Cash flow 2002-2006" xfId="4151" xr:uid="{00000000-0005-0000-0000-00006A0E0000}"/>
    <cellStyle name="_Row2_cash flow 2003 gruppo" xfId="4152" xr:uid="{00000000-0005-0000-0000-00006B0E0000}"/>
    <cellStyle name="_Row2_cash flow c13" xfId="4153" xr:uid="{00000000-0005-0000-0000-00006C0E0000}"/>
    <cellStyle name="_Row2_cash flow c13 2" xfId="4154" xr:uid="{00000000-0005-0000-0000-00006D0E0000}"/>
    <cellStyle name="_Row2_cash flow c13_250 PRODUCT CARD CENTRAL AIR OUTLET_REV01_2011-0429" xfId="4155" xr:uid="{00000000-0005-0000-0000-00006E0E0000}"/>
    <cellStyle name="_Row2_cash flow c13_TEMPLATE_Powertrain per current models - 31 Lug 09 (1)" xfId="4156" xr:uid="{00000000-0005-0000-0000-00006F0E0000}"/>
    <cellStyle name="_Row2_cash flow c13_TEMPLATE_Powertrain per current models - 31 Lug 09 (1) 2" xfId="4157" xr:uid="{00000000-0005-0000-0000-0000700E0000}"/>
    <cellStyle name="_Row2_cash flow di  rof prova con codici" xfId="4158" xr:uid="{00000000-0005-0000-0000-0000710E0000}"/>
    <cellStyle name="_Row2_cash flow industriali finanziarie" xfId="4159" xr:uid="{00000000-0005-0000-0000-0000720E0000}"/>
    <cellStyle name="_Row2_cash flow rof 2" xfId="4160" xr:uid="{00000000-0005-0000-0000-0000730E0000}"/>
    <cellStyle name="_Row2_CashFlow_formatFinance_Q4_F9+3 Full Year" xfId="4161" xr:uid="{00000000-0005-0000-0000-0000740E0000}"/>
    <cellStyle name="_Row2_CashFlow_formatFinance_Q4_F9+3 Full Year 2" xfId="4162" xr:uid="{00000000-0005-0000-0000-0000750E0000}"/>
    <cellStyle name="_Row2_CashFlow_formatFinance_Q4_F9+3 Full Year_250 PRODUCT CARD CENTRAL AIR OUTLET_REV01_2011-0429" xfId="4163" xr:uid="{00000000-0005-0000-0000-0000760E0000}"/>
    <cellStyle name="_Row2_CashFlow_formatFinance_Q4_F9+3 Full Year_TEMPLATE_Powertrain per current models - 31 Lug 09 (1)" xfId="4164" xr:uid="{00000000-0005-0000-0000-0000770E0000}"/>
    <cellStyle name="_Row2_CashFlow_formatFinance_Q4_F9+3 Full Year_TEMPLATE_Powertrain per current models - 31 Lug 09 (1) 2" xfId="4165" xr:uid="{00000000-0005-0000-0000-0000780E0000}"/>
    <cellStyle name="_Row2_CDA27-3-03splitecopat" xfId="4166" xr:uid="{00000000-0005-0000-0000-0000790E0000}"/>
    <cellStyle name="_Row2_CF Fiat Rof5 Analisti" xfId="4167" xr:uid="{00000000-0005-0000-0000-00007A0E0000}"/>
    <cellStyle name="_Row2_CF Fiat Rof5 Analisti 2" xfId="4168" xr:uid="{00000000-0005-0000-0000-00007B0E0000}"/>
    <cellStyle name="_Row2_CF Fiat Rof5 Analisti_250 PRODUCT CARD CENTRAL AIR OUTLET_REV01_2011-0429" xfId="4169" xr:uid="{00000000-0005-0000-0000-00007C0E0000}"/>
    <cellStyle name="_Row2_CF Fiat Rof5 Analisti_TEMPLATE_Powertrain per current models - 31 Lug 09 (1)" xfId="4170" xr:uid="{00000000-0005-0000-0000-00007D0E0000}"/>
    <cellStyle name="_Row2_CF Fiat Rof5 Analisti_TEMPLATE_Powertrain per current models - 31 Lug 09 (1) 2" xfId="4171" xr:uid="{00000000-0005-0000-0000-00007E0E0000}"/>
    <cellStyle name="_Row2_CFR 9 + 3 vs Piano Rilancio_3" xfId="4172" xr:uid="{00000000-0005-0000-0000-00007F0E0000}"/>
    <cellStyle name="_Row2_Comau Proventi Oneri full year" xfId="202" xr:uid="{00000000-0005-0000-0000-0000800E0000}"/>
    <cellStyle name="_Row2_Comau Proventi Oneri full year 2" xfId="633" xr:uid="{00000000-0005-0000-0000-0000810E0000}"/>
    <cellStyle name="_Row2_Comau Proventi Oneri full year_Aggiornamento griglia 139 Genn 2011" xfId="4173" xr:uid="{00000000-0005-0000-0000-0000820E0000}"/>
    <cellStyle name="_Row2_Copia di V_99_198 (4)" xfId="4174" xr:uid="{00000000-0005-0000-0000-0000830E0000}"/>
    <cellStyle name="_Row2_COSTO PIENO INIZ  GEC 12-09-06" xfId="4175" xr:uid="{00000000-0005-0000-0000-0000840E0000}"/>
    <cellStyle name="_Row2_D PFN 31-12- 2002 vs. 31-12-01" xfId="203" xr:uid="{00000000-0005-0000-0000-0000850E0000}"/>
    <cellStyle name="_Row2_D PFN 31-12- 2002 vs. 31-12-01 2" xfId="634" xr:uid="{00000000-0005-0000-0000-0000860E0000}"/>
    <cellStyle name="_Row2_D PFN 31-12- 2002 vs. 31-12-01_Aggiornamento griglia 139 Genn 2011" xfId="4176" xr:uid="{00000000-0005-0000-0000-0000870E0000}"/>
    <cellStyle name="_Row2_D PFN 31-12-2003 vs. 31-12-02" xfId="4177" xr:uid="{00000000-0005-0000-0000-0000880E0000}"/>
    <cellStyle name="_Row2_DATA_ENTRY" xfId="204" xr:uid="{00000000-0005-0000-0000-0000890E0000}"/>
    <cellStyle name="_Row2_DATA_ENTRY 2" xfId="635" xr:uid="{00000000-0005-0000-0000-00008A0E0000}"/>
    <cellStyle name="_Row2_DATA_ENTRY_Aggiornamento griglia 139 Genn 2011" xfId="4178" xr:uid="{00000000-0005-0000-0000-00008B0E0000}"/>
    <cellStyle name="_Row2_DB - On Prov Str piano" xfId="4179" xr:uid="{00000000-0005-0000-0000-00008C0E0000}"/>
    <cellStyle name="_Row2_DB - On Prov Str piano 2" xfId="4180" xr:uid="{00000000-0005-0000-0000-00008D0E0000}"/>
    <cellStyle name="_Row2_DB - On Prov Str piano_250 PRODUCT CARD CENTRAL AIR OUTLET_REV01_2011-0429" xfId="4181" xr:uid="{00000000-0005-0000-0000-00008E0E0000}"/>
    <cellStyle name="_Row2_DB - On Prov Str piano_TEMPLATE_Powertrain per current models - 31 Lug 09 (1)" xfId="4182" xr:uid="{00000000-0005-0000-0000-00008F0E0000}"/>
    <cellStyle name="_Row2_DB - On Prov Str piano_TEMPLATE_Powertrain per current models - 31 Lug 09 (1) 2" xfId="4183" xr:uid="{00000000-0005-0000-0000-0000900E0000}"/>
    <cellStyle name="_Row2_DB - PROV. ON.STRA" xfId="4184" xr:uid="{00000000-0005-0000-0000-0000910E0000}"/>
    <cellStyle name="_Row2_DB Complessivo 02 03 04" xfId="4185" xr:uid="{00000000-0005-0000-0000-0000920E0000}"/>
    <cellStyle name="_Row2_DB Discontinuing 031216Rev (version 1)" xfId="4186" xr:uid="{00000000-0005-0000-0000-0000930E0000}"/>
    <cellStyle name="_Row2_DB Discontinuing 031216Rev (version 1) 2" xfId="4187" xr:uid="{00000000-0005-0000-0000-0000940E0000}"/>
    <cellStyle name="_Row2_DB Discontinuing 031216Rev (version 1)_250 PRODUCT CARD CENTRAL AIR OUTLET_REV01_2011-0429" xfId="4188" xr:uid="{00000000-0005-0000-0000-0000950E0000}"/>
    <cellStyle name="_Row2_DB Discontinuing 031216Rev (version 1)_TEMPLATE_Powertrain per current models - 31 Lug 09 (1)" xfId="4189" xr:uid="{00000000-0005-0000-0000-0000960E0000}"/>
    <cellStyle name="_Row2_DB Discontinuing 031216Rev (version 1)_TEMPLATE_Powertrain per current models - 31 Lug 09 (1) 2" xfId="4190" xr:uid="{00000000-0005-0000-0000-0000970E0000}"/>
    <cellStyle name="_Row2_DB OPS Settori DEF 13-11" xfId="4191" xr:uid="{00000000-0005-0000-0000-0000980E0000}"/>
    <cellStyle name="_Row2_DB OPS Settori DEF 13-11 2" xfId="4192" xr:uid="{00000000-0005-0000-0000-0000990E0000}"/>
    <cellStyle name="_Row2_DB OPS Settori DEF 13-11_250 PRODUCT CARD CENTRAL AIR OUTLET_REV01_2011-0429" xfId="4193" xr:uid="{00000000-0005-0000-0000-00009A0E0000}"/>
    <cellStyle name="_Row2_DB OPS Settori DEF 13-11_TEMPLATE_Powertrain per current models - 31 Lug 09 (1)" xfId="4194" xr:uid="{00000000-0005-0000-0000-00009B0E0000}"/>
    <cellStyle name="_Row2_DB OPS Settori DEF 13-11_TEMPLATE_Powertrain per current models - 31 Lug 09 (1) 2" xfId="4195" xr:uid="{00000000-0005-0000-0000-00009C0E0000}"/>
    <cellStyle name="_Row2_Delta Cambi" xfId="205" xr:uid="{00000000-0005-0000-0000-00009D0E0000}"/>
    <cellStyle name="_Row2_Delta Cambi 2" xfId="4196" xr:uid="{00000000-0005-0000-0000-00009E0E0000}"/>
    <cellStyle name="_Row2_Delta Cambi 3" xfId="636" xr:uid="{00000000-0005-0000-0000-00009F0E0000}"/>
    <cellStyle name="_Row2_Delta Cambi_250 PRODUCT CARD CENTRAL AIR OUTLET_REV01_2011-0429" xfId="4197" xr:uid="{00000000-0005-0000-0000-0000A00E0000}"/>
    <cellStyle name="_Row2_Delta Cambi_Aggiornamento griglia 139 Genn 2011" xfId="4198" xr:uid="{00000000-0005-0000-0000-0000A10E0000}"/>
    <cellStyle name="_Row2_Delta Cambi_Aggiornamento griglia 139 Genn 2011 2" xfId="4199" xr:uid="{00000000-0005-0000-0000-0000A20E0000}"/>
    <cellStyle name="_Row2_Delta Cambi_Sk prodotto bocchette lat 250 OK" xfId="4200" xr:uid="{00000000-0005-0000-0000-0000A30E0000}"/>
    <cellStyle name="_Row2_Delta Cambi_TEMPLATE_Powertrain per current models - 31 Lug 09 (1)" xfId="4201" xr:uid="{00000000-0005-0000-0000-0000A40E0000}"/>
    <cellStyle name="_Row2_Delta Cambi_TEMPLATE_Powertrain per current models - 31 Lug 09 (1) 2" xfId="4202" xr:uid="{00000000-0005-0000-0000-0000A50E0000}"/>
    <cellStyle name="_Row2_DELTA marzo 2006" xfId="4203" xr:uid="{00000000-0005-0000-0000-0000A60E0000}"/>
    <cellStyle name="_Row2_delta perimetro 2vs ytd" xfId="4204" xr:uid="{00000000-0005-0000-0000-0000A70E0000}"/>
    <cellStyle name="_Row2_Delta principali per titoli futuri 08_09_06 1" xfId="4205" xr:uid="{00000000-0005-0000-0000-0000A80E0000}"/>
    <cellStyle name="_Row2_Delta principali per titoli futuri 08_09_06 3" xfId="4206" xr:uid="{00000000-0005-0000-0000-0000A90E0000}"/>
    <cellStyle name="_Row2_Dett. On. Prov. Op.- Stra. " xfId="206" xr:uid="{00000000-0005-0000-0000-0000AA0E0000}"/>
    <cellStyle name="_Row2_Dett. On. Prov. Op.- Stra.  2" xfId="4207" xr:uid="{00000000-0005-0000-0000-0000AB0E0000}"/>
    <cellStyle name="_Row2_Dett. On. Prov. Op.- Stra.  3" xfId="637" xr:uid="{00000000-0005-0000-0000-0000AC0E0000}"/>
    <cellStyle name="_Row2_Dett. On. Prov. Op.- Stra. _250 PRODUCT CARD CENTRAL AIR OUTLET_REV01_2011-0429" xfId="4208" xr:uid="{00000000-0005-0000-0000-0000AD0E0000}"/>
    <cellStyle name="_Row2_Dett. On. Prov. Op.- Stra. _Aggiornamento griglia 139 Genn 2011" xfId="4209" xr:uid="{00000000-0005-0000-0000-0000AE0E0000}"/>
    <cellStyle name="_Row2_Dett. On. Prov. Op.- Stra. _Aggiornamento griglia 139 Genn 2011 2" xfId="4210" xr:uid="{00000000-0005-0000-0000-0000AF0E0000}"/>
    <cellStyle name="_Row2_Dett. On. Prov. Op.- Stra. _Sk prodotto bocchette lat 250 OK" xfId="4211" xr:uid="{00000000-0005-0000-0000-0000B00E0000}"/>
    <cellStyle name="_Row2_Dett. On. Prov. Op.- Stra. _TEMPLATE_Powertrain per current models - 31 Lug 09 (1)" xfId="4212" xr:uid="{00000000-0005-0000-0000-0000B10E0000}"/>
    <cellStyle name="_Row2_Dett. On. Prov. Op.- Stra. _TEMPLATE_Powertrain per current models - 31 Lug 09 (1) 2" xfId="4213" xr:uid="{00000000-0005-0000-0000-0000B20E0000}"/>
    <cellStyle name="_Row2_Dett. Prov.On.Op.Stra" xfId="207" xr:uid="{00000000-0005-0000-0000-0000B30E0000}"/>
    <cellStyle name="_Row2_Dett. Prov.On.Op.Stra 2" xfId="4214" xr:uid="{00000000-0005-0000-0000-0000B40E0000}"/>
    <cellStyle name="_Row2_Dett. Prov.On.Op.Stra 3" xfId="638" xr:uid="{00000000-0005-0000-0000-0000B50E0000}"/>
    <cellStyle name="_Row2_Dett. Prov.On.Op.Stra_250 PRODUCT CARD CENTRAL AIR OUTLET_REV01_2011-0429" xfId="4215" xr:uid="{00000000-0005-0000-0000-0000B60E0000}"/>
    <cellStyle name="_Row2_Dett. Prov.On.Op.Stra_Aggiornamento griglia 139 Genn 2011" xfId="4216" xr:uid="{00000000-0005-0000-0000-0000B70E0000}"/>
    <cellStyle name="_Row2_Dett. Prov.On.Op.Stra_Aggiornamento griglia 139 Genn 2011 2" xfId="4217" xr:uid="{00000000-0005-0000-0000-0000B80E0000}"/>
    <cellStyle name="_Row2_Dett. Prov.On.Op.Stra_Sk prodotto bocchette lat 250 OK" xfId="4218" xr:uid="{00000000-0005-0000-0000-0000B90E0000}"/>
    <cellStyle name="_Row2_Dett. Prov.On.Op.Stra_TEMPLATE_Powertrain per current models - 31 Lug 09 (1)" xfId="4219" xr:uid="{00000000-0005-0000-0000-0000BA0E0000}"/>
    <cellStyle name="_Row2_Dett. Prov.On.Op.Stra_TEMPLATE_Powertrain per current models - 31 Lug 09 (1) 2" xfId="4220" xr:uid="{00000000-0005-0000-0000-0000BB0E0000}"/>
    <cellStyle name="_Row2_dettagli per memo ROF1" xfId="4221" xr:uid="{00000000-0005-0000-0000-0000BC0E0000}"/>
    <cellStyle name="_Row2_DocxCEO Fcst Rev" xfId="208" xr:uid="{00000000-0005-0000-0000-0000BD0E0000}"/>
    <cellStyle name="_Row2_DocxCEO Fcst Rev 2" xfId="4222" xr:uid="{00000000-0005-0000-0000-0000BE0E0000}"/>
    <cellStyle name="_Row2_DocxCEO Fcst Rev 3" xfId="639" xr:uid="{00000000-0005-0000-0000-0000BF0E0000}"/>
    <cellStyle name="_Row2_DocxCEO Fcst Rev_250 PRODUCT CARD CENTRAL AIR OUTLET_REV01_2011-0429" xfId="4223" xr:uid="{00000000-0005-0000-0000-0000C00E0000}"/>
    <cellStyle name="_Row2_DocxCEO Fcst Rev_Aggiornamento griglia 139 Genn 2011" xfId="4224" xr:uid="{00000000-0005-0000-0000-0000C10E0000}"/>
    <cellStyle name="_Row2_DocxCEO Fcst Rev_Aggiornamento griglia 139 Genn 2011 2" xfId="4225" xr:uid="{00000000-0005-0000-0000-0000C20E0000}"/>
    <cellStyle name="_Row2_DocxCEO Fcst Rev_Sk prodotto bocchette lat 250 OK" xfId="4226" xr:uid="{00000000-0005-0000-0000-0000C30E0000}"/>
    <cellStyle name="_Row2_DocxCEO Fcst Rev_TEMPLATE_Powertrain per current models - 31 Lug 09 (1)" xfId="4227" xr:uid="{00000000-0005-0000-0000-0000C40E0000}"/>
    <cellStyle name="_Row2_DocxCEO Fcst Rev_TEMPLATE_Powertrain per current models - 31 Lug 09 (1) 2" xfId="4228" xr:uid="{00000000-0005-0000-0000-0000C50E0000}"/>
    <cellStyle name="_Row2_e-Cash flow by quarter" xfId="4229" xr:uid="{00000000-0005-0000-0000-0000C60E0000}"/>
    <cellStyle name="_Row2_Evoluzione npv 07-09-05" xfId="4230" xr:uid="{00000000-0005-0000-0000-0000C70E0000}"/>
    <cellStyle name="_Row2_Evoluzione npv 07-09-05 2" xfId="4231" xr:uid="{00000000-0005-0000-0000-0000C80E0000}"/>
    <cellStyle name="_Row2_Evoluzione npv 07-09-05_250 PRODUCT CARD CENTRAL AIR OUTLET_REV01_2011-0429" xfId="4232" xr:uid="{00000000-0005-0000-0000-0000C90E0000}"/>
    <cellStyle name="_Row2_Evoluzione npv 07-09-05_TEMPLATE_Powertrain per current models - 31 Lug 09 (1)" xfId="4233" xr:uid="{00000000-0005-0000-0000-0000CA0E0000}"/>
    <cellStyle name="_Row2_Evoluzione npv 07-09-05_TEMPLATE_Powertrain per current models - 31 Lug 09 (1) 2" xfId="4234" xr:uid="{00000000-0005-0000-0000-0000CB0E0000}"/>
    <cellStyle name="_Row2_FREE CASH FLOW" xfId="4235" xr:uid="{00000000-0005-0000-0000-0000CC0E0000}"/>
    <cellStyle name="_Row2_FREE CASH FLOW 2" xfId="4236" xr:uid="{00000000-0005-0000-0000-0000CD0E0000}"/>
    <cellStyle name="_Row2_FREE CASH FLOW." xfId="4237" xr:uid="{00000000-0005-0000-0000-0000CE0E0000}"/>
    <cellStyle name="_Row2_FREE CASH FLOW. 2" xfId="4238" xr:uid="{00000000-0005-0000-0000-0000CF0E0000}"/>
    <cellStyle name="_Row2_FREE CASH FLOW._250 PRODUCT CARD CENTRAL AIR OUTLET_REV01_2011-0429" xfId="4239" xr:uid="{00000000-0005-0000-0000-0000D00E0000}"/>
    <cellStyle name="_Row2_FREE CASH FLOW._TEMPLATE_Powertrain per current models - 31 Lug 09 (1)" xfId="4240" xr:uid="{00000000-0005-0000-0000-0000D10E0000}"/>
    <cellStyle name="_Row2_FREE CASH FLOW._TEMPLATE_Powertrain per current models - 31 Lug 09 (1) 2" xfId="4241" xr:uid="{00000000-0005-0000-0000-0000D20E0000}"/>
    <cellStyle name="_Row2_FREE CASH FLOW_250 PRODUCT CARD CENTRAL AIR OUTLET_REV01_2011-0429" xfId="4242" xr:uid="{00000000-0005-0000-0000-0000D30E0000}"/>
    <cellStyle name="_Row2_FREE CASH FLOW_TEMPLATE_Powertrain per current models - 31 Lug 09 (1)" xfId="4243" xr:uid="{00000000-0005-0000-0000-0000D40E0000}"/>
    <cellStyle name="_Row2_FREE CASH FLOW_TEMPLATE_Powertrain per current models - 31 Lug 09 (1) 2" xfId="4244" xr:uid="{00000000-0005-0000-0000-0000D50E0000}"/>
    <cellStyle name="_Row2_Grafici" xfId="4245" xr:uid="{00000000-0005-0000-0000-0000D60E0000}"/>
    <cellStyle name="_Row2_Grafici 2" xfId="4246" xr:uid="{00000000-0005-0000-0000-0000D70E0000}"/>
    <cellStyle name="_Row2_Grafici Operating Q1" xfId="4247" xr:uid="{00000000-0005-0000-0000-0000D80E0000}"/>
    <cellStyle name="_Row2_Grafici_250 PRODUCT CARD CENTRAL AIR OUTLET_REV01_2011-0429" xfId="4248" xr:uid="{00000000-0005-0000-0000-0000D90E0000}"/>
    <cellStyle name="_Row2_Grafici_TEMPLATE_Powertrain per current models - 31 Lug 09 (1)" xfId="4249" xr:uid="{00000000-0005-0000-0000-0000DA0E0000}"/>
    <cellStyle name="_Row2_Grafici_TEMPLATE_Powertrain per current models - 31 Lug 09 (1) 2" xfId="4250" xr:uid="{00000000-0005-0000-0000-0000DB0E0000}"/>
    <cellStyle name="_Row2_Griglia Prodotto New L0_26_07_10" xfId="4251" xr:uid="{00000000-0005-0000-0000-0000DC0E0000}"/>
    <cellStyle name="_Row2_Highlights" xfId="4252" xr:uid="{00000000-0005-0000-0000-0000DD0E0000}"/>
    <cellStyle name="_Row2_Ind Fin 2 QT" xfId="4253" xr:uid="{00000000-0005-0000-0000-0000DE0E0000}"/>
    <cellStyle name="_Row2_Ind Fin 2 QT 2" xfId="4254" xr:uid="{00000000-0005-0000-0000-0000DF0E0000}"/>
    <cellStyle name="_Row2_Ind Fin 2 QT_250 PRODUCT CARD CENTRAL AIR OUTLET_REV01_2011-0429" xfId="4255" xr:uid="{00000000-0005-0000-0000-0000E00E0000}"/>
    <cellStyle name="_Row2_Ind Fin 2 QT_TEMPLATE_Powertrain per current models - 31 Lug 09 (1)" xfId="4256" xr:uid="{00000000-0005-0000-0000-0000E10E0000}"/>
    <cellStyle name="_Row2_Ind Fin 2 QT_TEMPLATE_Powertrain per current models - 31 Lug 09 (1) 2" xfId="4257" xr:uid="{00000000-0005-0000-0000-0000E20E0000}"/>
    <cellStyle name="_Row2_IndFinIT_Forecast1_04EnglVers" xfId="4258" xr:uid="{00000000-0005-0000-0000-0000E30E0000}"/>
    <cellStyle name="_Row2_IndFinIT_Forecast1_04EnglVers 2" xfId="4259" xr:uid="{00000000-0005-0000-0000-0000E40E0000}"/>
    <cellStyle name="_Row2_IndFinIT_Forecast1_04EnglVers_250 PRODUCT CARD CENTRAL AIR OUTLET_REV01_2011-0429" xfId="4260" xr:uid="{00000000-0005-0000-0000-0000E50E0000}"/>
    <cellStyle name="_Row2_IndFinIT_Forecast1_04EnglVers_TEMPLATE_Powertrain per current models - 31 Lug 09 (1)" xfId="4261" xr:uid="{00000000-0005-0000-0000-0000E60E0000}"/>
    <cellStyle name="_Row2_IndFinIT_Forecast1_04EnglVers_TEMPLATE_Powertrain per current models - 31 Lug 09 (1) 2" xfId="4262" xr:uid="{00000000-0005-0000-0000-0000E70E0000}"/>
    <cellStyle name="_Row2_Iniz. Dic. 05 solo f.l.p. 05-09-06" xfId="4263" xr:uid="{00000000-0005-0000-0000-0000E80E0000}"/>
    <cellStyle name="_Row2_MEMO con TABELLE" xfId="4264" xr:uid="{00000000-0005-0000-0000-0000E90E0000}"/>
    <cellStyle name="_Row2_MEMO con TABELLE 2" xfId="4265" xr:uid="{00000000-0005-0000-0000-0000EA0E0000}"/>
    <cellStyle name="_Row2_MEMO con TABELLE_250 PRODUCT CARD CENTRAL AIR OUTLET_REV01_2011-0429" xfId="4266" xr:uid="{00000000-0005-0000-0000-0000EB0E0000}"/>
    <cellStyle name="_Row2_MEMO con TABELLE_TEMPLATE_Powertrain per current models - 31 Lug 09 (1)" xfId="4267" xr:uid="{00000000-0005-0000-0000-0000EC0E0000}"/>
    <cellStyle name="_Row2_MEMO con TABELLE_TEMPLATE_Powertrain per current models - 31 Lug 09 (1) 2" xfId="4268" xr:uid="{00000000-0005-0000-0000-0000ED0E0000}"/>
    <cellStyle name="_Row2_MIS 22" xfId="4269" xr:uid="{00000000-0005-0000-0000-0000EE0E0000}"/>
    <cellStyle name="_Row2_MIS 26" xfId="4270" xr:uid="{00000000-0005-0000-0000-0000EF0E0000}"/>
    <cellStyle name="_Row2_MIS2" xfId="4271" xr:uid="{00000000-0005-0000-0000-0000F00E0000}"/>
    <cellStyle name="_Row2_MIS2_1" xfId="4272" xr:uid="{00000000-0005-0000-0000-0000F10E0000}"/>
    <cellStyle name="_Row2_MOD  VELOCE 198 SW 05-02-08" xfId="4273" xr:uid="{00000000-0005-0000-0000-0000F20E0000}"/>
    <cellStyle name="_Row2_MOD  VELOCE 198 SW 08-04-08" xfId="4274" xr:uid="{00000000-0005-0000-0000-0000F30E0000}"/>
    <cellStyle name="_Row2_MOD. 159 gennaio 2007" xfId="4275" xr:uid="{00000000-0005-0000-0000-0000F40E0000}"/>
    <cellStyle name="_Row2_MOD. AGG. PER GEC (C. VITA 425.000) -publ.- 14-12-05" xfId="4276" xr:uid="{00000000-0005-0000-0000-0000F50E0000}"/>
    <cellStyle name="_Row2_MOD. CROMA F.L.P. 04-07-06 " xfId="4277" xr:uid="{00000000-0005-0000-0000-0000F60E0000}"/>
    <cellStyle name="_Row2_MOD. CROMA PER P.O.  06-09-06" xfId="4278" xr:uid="{00000000-0005-0000-0000-0000F70E0000}"/>
    <cellStyle name="_Row2_MOD. CROMA TOT.  26-07-06 " xfId="4279" xr:uid="{00000000-0005-0000-0000-0000F80E0000}"/>
    <cellStyle name="_Row2_N.DELTA HPE AGG 18-07-05 l.c. 07 vol 217000 " xfId="4280" xr:uid="{00000000-0005-0000-0000-0000F90E0000}"/>
    <cellStyle name="_Row2_NUOVO FORMAT enti di stato" xfId="4281" xr:uid="{00000000-0005-0000-0000-0000FA0E0000}"/>
    <cellStyle name="_Row2_NUOVO FORMAT enti di stato 2" xfId="4282" xr:uid="{00000000-0005-0000-0000-0000FB0E0000}"/>
    <cellStyle name="_Row2_NUOVO FORMAT enti di stato_250 PRODUCT CARD CENTRAL AIR OUTLET_REV01_2011-0429" xfId="4283" xr:uid="{00000000-0005-0000-0000-0000FC0E0000}"/>
    <cellStyle name="_Row2_NUOVO FORMAT enti di stato_TEMPLATE_Powertrain per current models - 31 Lug 09 (1)" xfId="4284" xr:uid="{00000000-0005-0000-0000-0000FD0E0000}"/>
    <cellStyle name="_Row2_NUOVO FORMAT enti di stato_TEMPLATE_Powertrain per current models - 31 Lug 09 (1) 2" xfId="4285" xr:uid="{00000000-0005-0000-0000-0000FE0E0000}"/>
    <cellStyle name="_Row2_NUOVO FORMATPANDA SPORT 26 11" xfId="4286" xr:uid="{00000000-0005-0000-0000-0000FF0E0000}"/>
    <cellStyle name="_Row2_NUOVO FORMATPANDA SPORT 26 11 2" xfId="4287" xr:uid="{00000000-0005-0000-0000-0000000F0000}"/>
    <cellStyle name="_Row2_NUOVO FORMATPANDA SPORT 26 11_TEMPLATE_Powertrain per current models - 31 Lug 09 (1)" xfId="4288" xr:uid="{00000000-0005-0000-0000-0000010F0000}"/>
    <cellStyle name="_Row2_NUOVO FORMATPANDA SPORT 26 11_TEMPLATE_Powertrain per current models - 31 Lug 09 (1) 2" xfId="4289" xr:uid="{00000000-0005-0000-0000-0000020F0000}"/>
    <cellStyle name="_Row2_On Prov Str C13" xfId="209" xr:uid="{00000000-0005-0000-0000-0000030F0000}"/>
    <cellStyle name="_Row2_On Prov Str C13 2" xfId="4290" xr:uid="{00000000-0005-0000-0000-0000040F0000}"/>
    <cellStyle name="_Row2_On Prov Str C13 3" xfId="640" xr:uid="{00000000-0005-0000-0000-0000050F0000}"/>
    <cellStyle name="_Row2_On Prov Str C13_250 PRODUCT CARD CENTRAL AIR OUTLET_REV01_2011-0429" xfId="4291" xr:uid="{00000000-0005-0000-0000-0000060F0000}"/>
    <cellStyle name="_Row2_On Prov Str C13_Aggiornamento griglia 139 Genn 2011" xfId="4292" xr:uid="{00000000-0005-0000-0000-0000070F0000}"/>
    <cellStyle name="_Row2_On Prov Str C13_Aggiornamento griglia 139 Genn 2011 2" xfId="4293" xr:uid="{00000000-0005-0000-0000-0000080F0000}"/>
    <cellStyle name="_Row2_On Prov Str C13_Sk prodotto bocchette lat 250 OK" xfId="4294" xr:uid="{00000000-0005-0000-0000-0000090F0000}"/>
    <cellStyle name="_Row2_On Prov Str C13_TEMPLATE_Powertrain per current models - 31 Lug 09 (1)" xfId="4295" xr:uid="{00000000-0005-0000-0000-00000A0F0000}"/>
    <cellStyle name="_Row2_On Prov Str C13_TEMPLATE_Powertrain per current models - 31 Lug 09 (1) 2" xfId="4296" xr:uid="{00000000-0005-0000-0000-00000B0F0000}"/>
    <cellStyle name="_Row2_Operativi e Straordinari CNH" xfId="210" xr:uid="{00000000-0005-0000-0000-00000C0F0000}"/>
    <cellStyle name="_Row2_Operativi e Straordinari CNH 2" xfId="641" xr:uid="{00000000-0005-0000-0000-00000D0F0000}"/>
    <cellStyle name="_Row2_Operativi e Straordinari CNH_Aggiornamento griglia 139 Genn 2011" xfId="4297" xr:uid="{00000000-0005-0000-0000-00000E0F0000}"/>
    <cellStyle name="_Row2_Operativi e Straordinari Iveco" xfId="211" xr:uid="{00000000-0005-0000-0000-00000F0F0000}"/>
    <cellStyle name="_Row2_Operativi e Straordinari Iveco 2" xfId="642" xr:uid="{00000000-0005-0000-0000-0000100F0000}"/>
    <cellStyle name="_Row2_Operativi e Straordinari Iveco_Aggiornamento griglia 139 Genn 2011" xfId="4298" xr:uid="{00000000-0005-0000-0000-0000110F0000}"/>
    <cellStyle name="_Row2_p170tit-new" xfId="4299" xr:uid="{00000000-0005-0000-0000-0000120F0000}"/>
    <cellStyle name="_Row2_Perim 2004 e 4 T" xfId="4300" xr:uid="{00000000-0005-0000-0000-0000130F0000}"/>
    <cellStyle name="_Row2_Piano_Strategico_05-07_BaseBdg05_FL_Commerciale" xfId="4301" xr:uid="{00000000-0005-0000-0000-0000140F0000}"/>
    <cellStyle name="_Row2_Piano_Strategico_05-07_BaseBdg05_FL_Commerciale 2" xfId="4302" xr:uid="{00000000-0005-0000-0000-0000150F0000}"/>
    <cellStyle name="_Row2_Piano_Strategico_05-07_BaseBdg05_FL_Commerciale_250 PRODUCT CARD CENTRAL AIR OUTLET_REV01_2011-0429" xfId="4303" xr:uid="{00000000-0005-0000-0000-0000160F0000}"/>
    <cellStyle name="_Row2_Piano_Strategico_05-07_BaseBdg05_FL_Commerciale_TEMPLATE_Powertrain per current models - 31 Lug 09 (1)" xfId="4304" xr:uid="{00000000-0005-0000-0000-0000170F0000}"/>
    <cellStyle name="_Row2_Piano_Strategico_05-07_BaseBdg05_FL_Commerciale_TEMPLATE_Powertrain per current models - 31 Lug 09 (1) 2" xfId="4305" xr:uid="{00000000-0005-0000-0000-0000180F0000}"/>
    <cellStyle name="_Row2_Piano_Strategico_05-07_BaseBdg05_LCV" xfId="4306" xr:uid="{00000000-0005-0000-0000-0000190F0000}"/>
    <cellStyle name="_Row2_PianoRecupero" xfId="4307" xr:uid="{00000000-0005-0000-0000-00001A0F0000}"/>
    <cellStyle name="_Row2_PianoRecupero 2" xfId="4308" xr:uid="{00000000-0005-0000-0000-00001B0F0000}"/>
    <cellStyle name="_Row2_PianoRecupero_250 PRODUCT CARD CENTRAL AIR OUTLET_REV01_2011-0429" xfId="4309" xr:uid="{00000000-0005-0000-0000-00001C0F0000}"/>
    <cellStyle name="_Row2_PianoRecupero_TEMPLATE_Powertrain per current models - 31 Lug 09 (1)" xfId="4310" xr:uid="{00000000-0005-0000-0000-00001D0F0000}"/>
    <cellStyle name="_Row2_PianoRecupero_TEMPLATE_Powertrain per current models - 31 Lug 09 (1) 2" xfId="4311" xr:uid="{00000000-0005-0000-0000-00001E0F0000}"/>
    <cellStyle name="_Row2_Pivot ABC" xfId="4312" xr:uid="{00000000-0005-0000-0000-00001F0F0000}"/>
    <cellStyle name="_Row2_Pivot ABC 2" xfId="4313" xr:uid="{00000000-0005-0000-0000-0000200F0000}"/>
    <cellStyle name="_Row2_Pivot ABC_250 PRODUCT CARD CENTRAL AIR OUTLET_REV01_2011-0429" xfId="4314" xr:uid="{00000000-0005-0000-0000-0000210F0000}"/>
    <cellStyle name="_Row2_Pivot ABC_TEMPLATE_Powertrain per current models - 31 Lug 09 (1)" xfId="4315" xr:uid="{00000000-0005-0000-0000-0000220F0000}"/>
    <cellStyle name="_Row2_Pivot ABC_TEMPLATE_Powertrain per current models - 31 Lug 09 (1) 2" xfId="4316" xr:uid="{00000000-0005-0000-0000-0000230F0000}"/>
    <cellStyle name="_Row2_PRESENTAZIONE 627.000 VOLUMI CON 1.6 BZ" xfId="4317" xr:uid="{00000000-0005-0000-0000-0000240F0000}"/>
    <cellStyle name="_Row2_Presentazione(Schema)" xfId="4318" xr:uid="{00000000-0005-0000-0000-0000250F0000}"/>
    <cellStyle name="_Row2_Presentazione(Schema) 2" xfId="4319" xr:uid="{00000000-0005-0000-0000-0000260F0000}"/>
    <cellStyle name="_Row2_Presentazione(Schema)_250 PRODUCT CARD CENTRAL AIR OUTLET_REV01_2011-0429" xfId="4320" xr:uid="{00000000-0005-0000-0000-0000270F0000}"/>
    <cellStyle name="_Row2_Presentazione(Schema)_TEMPLATE_Powertrain per current models - 31 Lug 09 (1)" xfId="4321" xr:uid="{00000000-0005-0000-0000-0000280F0000}"/>
    <cellStyle name="_Row2_Presentazione(Schema)_TEMPLATE_Powertrain per current models - 31 Lug 09 (1) 2" xfId="4322" xr:uid="{00000000-0005-0000-0000-0000290F0000}"/>
    <cellStyle name="_Row2_Punto Evo FGA IO" xfId="4323" xr:uid="{00000000-0005-0000-0000-00002A0F0000}"/>
    <cellStyle name="_Row2_ROF 03 06" xfId="212" xr:uid="{00000000-0005-0000-0000-00002B0F0000}"/>
    <cellStyle name="_Row2_ROF 03 06 2" xfId="643" xr:uid="{00000000-0005-0000-0000-00002C0F0000}"/>
    <cellStyle name="_Row2_ROF 03 06_Aggiornamento griglia 139 Genn 2011" xfId="4324" xr:uid="{00000000-0005-0000-0000-00002D0F0000}"/>
    <cellStyle name="_Row2_Sett.non Ind.- On.Prov.Op.&amp; Straord-Ris.Part. Toro Itedi Bus Sol" xfId="213" xr:uid="{00000000-0005-0000-0000-00002E0F0000}"/>
    <cellStyle name="_Row2_Sett.non Ind.- On.Prov.Op.&amp; Straord-Ris.Part. Toro Itedi Bus Sol 2" xfId="644" xr:uid="{00000000-0005-0000-0000-00002F0F0000}"/>
    <cellStyle name="_Row2_Sett.non Ind.- On.Prov.Op.&amp; Straord-Ris.Part. Toro Itedi Bus Sol_Aggiornamento griglia 139 Genn 2011" xfId="4325" xr:uid="{00000000-0005-0000-0000-0000300F0000}"/>
    <cellStyle name="_Row2_SINTESI 159  PER INV E SVIL" xfId="4326" xr:uid="{00000000-0005-0000-0000-0000310F0000}"/>
    <cellStyle name="_Row2_SINTESI 159  schema 8 dic 05" xfId="4327" xr:uid="{00000000-0005-0000-0000-0000320F0000}"/>
    <cellStyle name="_Row2_SINTESI 159 21 SETT schema" xfId="4328" xr:uid="{00000000-0005-0000-0000-0000330F0000}"/>
    <cellStyle name="_Row2_SINTESI 159 21 SETT schema 2" xfId="4329" xr:uid="{00000000-0005-0000-0000-0000340F0000}"/>
    <cellStyle name="_Row2_SINTESI 159 21 SETT schema_250 PRODUCT CARD CENTRAL AIR OUTLET_REV01_2011-0429" xfId="4330" xr:uid="{00000000-0005-0000-0000-0000350F0000}"/>
    <cellStyle name="_Row2_SINTESI 159 21 SETT schema_TEMPLATE_Powertrain per current models - 31 Lug 09 (1)" xfId="4331" xr:uid="{00000000-0005-0000-0000-0000360F0000}"/>
    <cellStyle name="_Row2_SINTESI 159 21 SETT schema_TEMPLATE_Powertrain per current models - 31 Lug 09 (1) 2" xfId="4332" xr:uid="{00000000-0005-0000-0000-0000370F0000}"/>
    <cellStyle name="_Row2_SINTESI 159 7 SETT" xfId="4333" xr:uid="{00000000-0005-0000-0000-0000380F0000}"/>
    <cellStyle name="_Row2_SINTESI 159 7 SETT 2" xfId="4334" xr:uid="{00000000-0005-0000-0000-0000390F0000}"/>
    <cellStyle name="_Row2_SINTESI 159 7 SETT_250 PRODUCT CARD CENTRAL AIR OUTLET_REV01_2011-0429" xfId="4335" xr:uid="{00000000-0005-0000-0000-00003A0F0000}"/>
    <cellStyle name="_Row2_SINTESI 159 7 SETT_TEMPLATE_Powertrain per current models - 31 Lug 09 (1)" xfId="4336" xr:uid="{00000000-0005-0000-0000-00003B0F0000}"/>
    <cellStyle name="_Row2_SINTESI 159 7 SETT_TEMPLATE_Powertrain per current models - 31 Lug 09 (1) 2" xfId="4337" xr:uid="{00000000-0005-0000-0000-00003C0F0000}"/>
    <cellStyle name="_Row2_SINTESI 159 7 SETT3" xfId="4338" xr:uid="{00000000-0005-0000-0000-00003D0F0000}"/>
    <cellStyle name="_Row2_SINTESI 159 7 SETT3 2" xfId="4339" xr:uid="{00000000-0005-0000-0000-00003E0F0000}"/>
    <cellStyle name="_Row2_SINTESI 159 7 SETT3_250 PRODUCT CARD CENTRAL AIR OUTLET_REV01_2011-0429" xfId="4340" xr:uid="{00000000-0005-0000-0000-00003F0F0000}"/>
    <cellStyle name="_Row2_SINTESI 159 7 SETT3_TEMPLATE_Powertrain per current models - 31 Lug 09 (1)" xfId="4341" xr:uid="{00000000-0005-0000-0000-0000400F0000}"/>
    <cellStyle name="_Row2_SINTESI 159 7 SETT3_TEMPLATE_Powertrain per current models - 31 Lug 09 (1) 2" xfId="4342" xr:uid="{00000000-0005-0000-0000-0000410F0000}"/>
    <cellStyle name="_Row2_SINTESI 312 22 nov schema" xfId="4343" xr:uid="{00000000-0005-0000-0000-0000420F0000}"/>
    <cellStyle name="_Row2_SINTESI 312 22 nov schema 2" xfId="4344" xr:uid="{00000000-0005-0000-0000-0000430F0000}"/>
    <cellStyle name="_Row2_SINTESI 312 22 nov schema_250 PRODUCT CARD CENTRAL AIR OUTLET_REV01_2011-0429" xfId="4345" xr:uid="{00000000-0005-0000-0000-0000440F0000}"/>
    <cellStyle name="_Row2_SINTESI 312 22 nov schema_TEMPLATE_Powertrain per current models - 31 Lug 09 (1)" xfId="4346" xr:uid="{00000000-0005-0000-0000-0000450F0000}"/>
    <cellStyle name="_Row2_SINTESI 312 22 nov schema_TEMPLATE_Powertrain per current models - 31 Lug 09 (1) 2" xfId="4347" xr:uid="{00000000-0005-0000-0000-0000460F0000}"/>
    <cellStyle name="_Row2_Sintesi Confronto SW_ (2)" xfId="4348" xr:uid="{00000000-0005-0000-0000-0000470F0000}"/>
    <cellStyle name="_Row2_Sk prodotto bocchette lat 250 OK" xfId="4349" xr:uid="{00000000-0005-0000-0000-0000480F0000}"/>
    <cellStyle name="_Row2_TDB Master File" xfId="4350" xr:uid="{00000000-0005-0000-0000-0000490F0000}"/>
    <cellStyle name="_Row2_TDB Master File 2" xfId="4351" xr:uid="{00000000-0005-0000-0000-00004A0F0000}"/>
    <cellStyle name="_Row2_TDB Master File_250 PRODUCT CARD CENTRAL AIR OUTLET_REV01_2011-0429" xfId="4352" xr:uid="{00000000-0005-0000-0000-00004B0F0000}"/>
    <cellStyle name="_Row2_TDB Master File_TEMPLATE_Powertrain per current models - 31 Lug 09 (1)" xfId="4353" xr:uid="{00000000-0005-0000-0000-00004C0F0000}"/>
    <cellStyle name="_Row2_TDB Master File_TEMPLATE_Powertrain per current models - 31 Lug 09 (1) 2" xfId="4354" xr:uid="{00000000-0005-0000-0000-00004D0F0000}"/>
    <cellStyle name="_Row2_Teksid Proventi Oneri full year" xfId="214" xr:uid="{00000000-0005-0000-0000-00004E0F0000}"/>
    <cellStyle name="_Row2_Teksid Proventi Oneri full year 2" xfId="645" xr:uid="{00000000-0005-0000-0000-00004F0F0000}"/>
    <cellStyle name="_Row2_Teksid Proventi Oneri full year_Aggiornamento griglia 139 Genn 2011" xfId="4355" xr:uid="{00000000-0005-0000-0000-0000500F0000}"/>
    <cellStyle name="_Row2_TEMPLATE_Powertrain per current models - 31 Lug 09 (1)" xfId="4356" xr:uid="{00000000-0005-0000-0000-0000510F0000}"/>
    <cellStyle name="_Row2_TEMPLATE_Powertrain per current models - 31 Lug 09 (1) 2" xfId="4357" xr:uid="{00000000-0005-0000-0000-0000520F0000}"/>
    <cellStyle name="_Row2_TITOLI FUTURI BDG 07 198" xfId="4358" xr:uid="{00000000-0005-0000-0000-0000530F0000}"/>
    <cellStyle name="_Row2_Titoli_Futuri_STD07TOT27_11_2007" xfId="4359" xr:uid="{00000000-0005-0000-0000-0000540F0000}"/>
    <cellStyle name="_Row2_trimestri bozza" xfId="4360" xr:uid="{00000000-0005-0000-0000-0000550F0000}"/>
    <cellStyle name="_Row2_trimestri bozza1" xfId="4361" xr:uid="{00000000-0005-0000-0000-0000560F0000}"/>
    <cellStyle name="_Row2_varianze Auto" xfId="4362" xr:uid="{00000000-0005-0000-0000-0000570F0000}"/>
    <cellStyle name="_Row2_Working Capital Grafici" xfId="4363" xr:uid="{00000000-0005-0000-0000-0000580F0000}"/>
    <cellStyle name="_Row2_Working Capital Grafici 2" xfId="4364" xr:uid="{00000000-0005-0000-0000-0000590F0000}"/>
    <cellStyle name="_Row2_Working Capital Grafici_250 PRODUCT CARD CENTRAL AIR OUTLET_REV01_2011-0429" xfId="4365" xr:uid="{00000000-0005-0000-0000-00005A0F0000}"/>
    <cellStyle name="_Row2_Working Capital Grafici_TEMPLATE_Powertrain per current models - 31 Lug 09 (1)" xfId="4366" xr:uid="{00000000-0005-0000-0000-00005B0F0000}"/>
    <cellStyle name="_Row2_Working Capital Grafici_TEMPLATE_Powertrain per current models - 31 Lug 09 (1) 2" xfId="4367" xr:uid="{00000000-0005-0000-0000-00005C0F0000}"/>
    <cellStyle name="_Row2_z-Riconciliazione 2 qt. c.f. analisti" xfId="4368" xr:uid="{00000000-0005-0000-0000-00005D0F0000}"/>
    <cellStyle name="_Row3" xfId="215" xr:uid="{00000000-0005-0000-0000-00005E0F0000}"/>
    <cellStyle name="_Row3 2" xfId="646" xr:uid="{00000000-0005-0000-0000-00005F0F0000}"/>
    <cellStyle name="_Row3_09-CNH Flash report-2004_DB_frz_bis" xfId="4369" xr:uid="{00000000-0005-0000-0000-0000600F0000}"/>
    <cellStyle name="_Row3_Aggiornamento griglia 139 Genn 2011" xfId="4370" xr:uid="{00000000-0005-0000-0000-0000610F0000}"/>
    <cellStyle name="_Row3_CF Fiat Rof5 Analisti" xfId="4371" xr:uid="{00000000-0005-0000-0000-0000620F0000}"/>
    <cellStyle name="_Row3_MIS2" xfId="4372" xr:uid="{00000000-0005-0000-0000-0000630F0000}"/>
    <cellStyle name="_Row3_z-Riconciliazione 2 qt. c.f. analisti" xfId="4373" xr:uid="{00000000-0005-0000-0000-0000640F0000}"/>
    <cellStyle name="_Row4" xfId="216" xr:uid="{00000000-0005-0000-0000-0000650F0000}"/>
    <cellStyle name="_Row4 2" xfId="647" xr:uid="{00000000-0005-0000-0000-0000660F0000}"/>
    <cellStyle name="_Row4_09-CNH Flash report-2004_DB_frz_bis" xfId="4374" xr:uid="{00000000-0005-0000-0000-0000670F0000}"/>
    <cellStyle name="_Row4_09-CNH Flash report-2004_DB_frz_bis 2" xfId="4375" xr:uid="{00000000-0005-0000-0000-0000680F0000}"/>
    <cellStyle name="_Row4_Aggiornamento griglia 139 Genn 2011" xfId="4376" xr:uid="{00000000-0005-0000-0000-0000690F0000}"/>
    <cellStyle name="_Row4_CF Fiat Rof5 Analisti" xfId="4377" xr:uid="{00000000-0005-0000-0000-00006A0F0000}"/>
    <cellStyle name="_Row4_MIS2" xfId="4378" xr:uid="{00000000-0005-0000-0000-00006B0F0000}"/>
    <cellStyle name="_Row4_MIS2 2" xfId="4379" xr:uid="{00000000-0005-0000-0000-00006C0F0000}"/>
    <cellStyle name="_Row4_z-Riconciliazione 2 qt. c.f. analisti" xfId="4380" xr:uid="{00000000-0005-0000-0000-00006D0F0000}"/>
    <cellStyle name="_Row4_z-Riconciliazione 2 qt. c.f. analisti 2" xfId="4381" xr:uid="{00000000-0005-0000-0000-00006E0F0000}"/>
    <cellStyle name="_Row5" xfId="217" xr:uid="{00000000-0005-0000-0000-00006F0F0000}"/>
    <cellStyle name="_Row5 2" xfId="648" xr:uid="{00000000-0005-0000-0000-0000700F0000}"/>
    <cellStyle name="_Row5_09-CNH Flash report-2004_DB_frz_bis" xfId="4382" xr:uid="{00000000-0005-0000-0000-0000710F0000}"/>
    <cellStyle name="_Row5_Aggiornamento griglia 139 Genn 2011" xfId="4383" xr:uid="{00000000-0005-0000-0000-0000720F0000}"/>
    <cellStyle name="_Row5_CF Fiat Rof5 Analisti" xfId="4384" xr:uid="{00000000-0005-0000-0000-0000730F0000}"/>
    <cellStyle name="_Row5_MIS2" xfId="4385" xr:uid="{00000000-0005-0000-0000-0000740F0000}"/>
    <cellStyle name="_Row5_z-Riconciliazione 2 qt. c.f. analisti" xfId="4386" xr:uid="{00000000-0005-0000-0000-0000750F0000}"/>
    <cellStyle name="_Row6" xfId="218" xr:uid="{00000000-0005-0000-0000-0000760F0000}"/>
    <cellStyle name="_Row6 2" xfId="649" xr:uid="{00000000-0005-0000-0000-0000770F0000}"/>
    <cellStyle name="_Row6_09-CNH Flash report-2004_DB_frz_bis" xfId="4387" xr:uid="{00000000-0005-0000-0000-0000780F0000}"/>
    <cellStyle name="_Row6_Aggiornamento griglia 139 Genn 2011" xfId="4388" xr:uid="{00000000-0005-0000-0000-0000790F0000}"/>
    <cellStyle name="_Row6_CF Fiat Rof5 Analisti" xfId="4389" xr:uid="{00000000-0005-0000-0000-00007A0F0000}"/>
    <cellStyle name="_Row6_MIS2" xfId="4390" xr:uid="{00000000-0005-0000-0000-00007B0F0000}"/>
    <cellStyle name="_Row6_z-Riconciliazione 2 qt. c.f. analisti" xfId="4391" xr:uid="{00000000-0005-0000-0000-00007C0F0000}"/>
    <cellStyle name="_Row7" xfId="219" xr:uid="{00000000-0005-0000-0000-00007D0F0000}"/>
    <cellStyle name="_Row7 2" xfId="4392" xr:uid="{00000000-0005-0000-0000-00007E0F0000}"/>
    <cellStyle name="_Row7 3" xfId="650" xr:uid="{00000000-0005-0000-0000-00007F0F0000}"/>
    <cellStyle name="_Row7_09-CNH Flash report-2004_DB_frz_bis" xfId="4393" xr:uid="{00000000-0005-0000-0000-0000800F0000}"/>
    <cellStyle name="_Row7_09-CNH Flash report-2004_DB_frz_bis 2" xfId="4394" xr:uid="{00000000-0005-0000-0000-0000810F0000}"/>
    <cellStyle name="_Row7_Aggiornamento griglia 139 Genn 2011" xfId="4395" xr:uid="{00000000-0005-0000-0000-0000820F0000}"/>
    <cellStyle name="_Row7_Aggiornamento griglia 139 Genn 2011 2" xfId="4396" xr:uid="{00000000-0005-0000-0000-0000830F0000}"/>
    <cellStyle name="_Row7_CF Fiat Rof5 Analisti" xfId="4397" xr:uid="{00000000-0005-0000-0000-0000840F0000}"/>
    <cellStyle name="_Row7_CF Fiat Rof5 Analisti 2" xfId="4398" xr:uid="{00000000-0005-0000-0000-0000850F0000}"/>
    <cellStyle name="_Row7_MIS2" xfId="4399" xr:uid="{00000000-0005-0000-0000-0000860F0000}"/>
    <cellStyle name="_Row7_MIS2 2" xfId="4400" xr:uid="{00000000-0005-0000-0000-0000870F0000}"/>
    <cellStyle name="_Row7_z-Riconciliazione 2 qt. c.f. analisti" xfId="4401" xr:uid="{00000000-0005-0000-0000-0000880F0000}"/>
    <cellStyle name="_Row7_z-Riconciliazione 2 qt. c.f. analisti 2" xfId="4402" xr:uid="{00000000-0005-0000-0000-0000890F0000}"/>
    <cellStyle name="’?‰? [0.00]_011003 Attaachment3" xfId="4403" xr:uid="{00000000-0005-0000-0000-00008A0F0000}"/>
    <cellStyle name="’?‰?_011003 Attaachment3" xfId="4404" xr:uid="{00000000-0005-0000-0000-00008B0F0000}"/>
    <cellStyle name="’E・Y [0.00]_?`?p?O???´・??\" xfId="4405" xr:uid="{00000000-0005-0000-0000-00008C0F0000}"/>
    <cellStyle name="’E・Y_?`?p?O???´・??\" xfId="4406" xr:uid="{00000000-0005-0000-0000-00008D0F0000}"/>
    <cellStyle name="’Ê‰Ý [0.00]_!!!GO" xfId="220" xr:uid="{00000000-0005-0000-0000-00008E0F0000}"/>
    <cellStyle name="’E‰Y [0.00]_Packages and Options (2)" xfId="4407" xr:uid="{00000000-0005-0000-0000-00008F0F0000}"/>
    <cellStyle name="’Ê‰Ý [0.00]_Sheet1" xfId="4408" xr:uid="{00000000-0005-0000-0000-0000900F0000}"/>
    <cellStyle name="’Ê‰Ý_!!!GO" xfId="221" xr:uid="{00000000-0005-0000-0000-0000910F0000}"/>
    <cellStyle name="–¢’è‹`" xfId="4409" xr:uid="{00000000-0005-0000-0000-0000920F0000}"/>
    <cellStyle name="=C:\WINDOWS\SYSTEM32\COMMAND.COM" xfId="222" xr:uid="{00000000-0005-0000-0000-0000930F0000}"/>
    <cellStyle name="=C:\WINDOWS\SYSTEM32\COMMAND.COM 2" xfId="651" xr:uid="{00000000-0005-0000-0000-0000940F0000}"/>
    <cellStyle name="・・ [0.00]_Sheet1" xfId="4410" xr:uid="{00000000-0005-0000-0000-0000950F0000}"/>
    <cellStyle name="・・_Sheet1" xfId="4411" xr:uid="{00000000-0005-0000-0000-0000960F0000}"/>
    <cellStyle name="•\Ž¦Ï‚Ý‚ÌƒnƒCƒp[ƒŠƒ“ƒN" xfId="4412" xr:uid="{00000000-0005-0000-0000-0000970F0000}"/>
    <cellStyle name="•W?_BOOKSHIP" xfId="4413" xr:uid="{00000000-0005-0000-0000-0000980F0000}"/>
    <cellStyle name="•W?_!!!GO" xfId="4414" xr:uid="{00000000-0005-0000-0000-0000990F0000}"/>
    <cellStyle name="•W€_!!!GO" xfId="223" xr:uid="{00000000-0005-0000-0000-00009A0F0000}"/>
    <cellStyle name="•W_Door_Con asia" xfId="224" xr:uid="{00000000-0005-0000-0000-00009B0F0000}"/>
    <cellStyle name="ÊÝ [0.00]_Sheet1" xfId="4415" xr:uid="{00000000-0005-0000-0000-00009C0F0000}"/>
    <cellStyle name="ÊÝ_Sheet1" xfId="4416" xr:uid="{00000000-0005-0000-0000-00009D0F0000}"/>
    <cellStyle name="fEEY [0.00]_currentKC GL" xfId="4417" xr:uid="{00000000-0005-0000-0000-00009E0F0000}"/>
    <cellStyle name="fEEY_currentKC GL" xfId="4418" xr:uid="{00000000-0005-0000-0000-00009F0F0000}"/>
    <cellStyle name="fEñY [0.00]_?`?p?O???Lñ??\" xfId="4419" xr:uid="{00000000-0005-0000-0000-0000A00F0000}"/>
    <cellStyle name="fEñY_?`?p?O???Lñ??\" xfId="4420" xr:uid="{00000000-0005-0000-0000-0000A10F0000}"/>
    <cellStyle name="W_Sheet1" xfId="4421" xr:uid="{00000000-0005-0000-0000-0000A20F0000}"/>
    <cellStyle name="0" xfId="225" xr:uid="{00000000-0005-0000-0000-0000A30F0000}"/>
    <cellStyle name="0 2" xfId="4422" xr:uid="{00000000-0005-0000-0000-0000A40F0000}"/>
    <cellStyle name="0 3" xfId="4423" xr:uid="{00000000-0005-0000-0000-0000A50F0000}"/>
    <cellStyle name="0 4" xfId="652" xr:uid="{00000000-0005-0000-0000-0000A60F0000}"/>
    <cellStyle name="0.0" xfId="226" xr:uid="{00000000-0005-0000-0000-0000A70F0000}"/>
    <cellStyle name="0.0 2" xfId="4424" xr:uid="{00000000-0005-0000-0000-0000A80F0000}"/>
    <cellStyle name="0.0 2 2" xfId="4425" xr:uid="{00000000-0005-0000-0000-0000A90F0000}"/>
    <cellStyle name="0.0 3" xfId="653" xr:uid="{00000000-0005-0000-0000-0000AA0F0000}"/>
    <cellStyle name="0.00" xfId="227" xr:uid="{00000000-0005-0000-0000-0000AB0F0000}"/>
    <cellStyle name="0_!!!GO" xfId="4426" xr:uid="{00000000-0005-0000-0000-0000AC0F0000}"/>
    <cellStyle name="0_!!!GO 2" xfId="4427" xr:uid="{00000000-0005-0000-0000-0000AD0F0000}"/>
    <cellStyle name="0_!!!GO 3" xfId="4428" xr:uid="{00000000-0005-0000-0000-0000AE0F0000}"/>
    <cellStyle name="0_!!!GO_Aggiornamento griglia 139 Genn 2011" xfId="4429" xr:uid="{00000000-0005-0000-0000-0000AF0F0000}"/>
    <cellStyle name="0_!!!GO_Aggiornamento griglia 139 Genn 2011 2" xfId="4430" xr:uid="{00000000-0005-0000-0000-0000B00F0000}"/>
    <cellStyle name="0_02-All-In-Cy-Facer 1f #2" xfId="4431" xr:uid="{00000000-0005-0000-0000-0000B10F0000}"/>
    <cellStyle name="0_02-All-In-Cy-Facer 1f #2 2" xfId="4432" xr:uid="{00000000-0005-0000-0000-0000B20F0000}"/>
    <cellStyle name="0_02-All-In-Cy-Facer 1f #2 3" xfId="4433" xr:uid="{00000000-0005-0000-0000-0000B30F0000}"/>
    <cellStyle name="0_02-All-In-Cy-Facer 1f #2_Aggiornamento griglia 139 Genn 2011" xfId="4434" xr:uid="{00000000-0005-0000-0000-0000B40F0000}"/>
    <cellStyle name="0_02-All-In-Cy-Facer 1f #2_Aggiornamento griglia 139 Genn 2011 2" xfId="4435" xr:uid="{00000000-0005-0000-0000-0000B50F0000}"/>
    <cellStyle name="0_2.3L DISI vs. 2.0L DISI TC v3" xfId="4436" xr:uid="{00000000-0005-0000-0000-0000B60F0000}"/>
    <cellStyle name="0_2.3L DISI vs. 2.0L DISI TC v3 2" xfId="4437" xr:uid="{00000000-0005-0000-0000-0000B70F0000}"/>
    <cellStyle name="0_2.3L DISI vs. 2.0L DISI TC v3 3" xfId="4438" xr:uid="{00000000-0005-0000-0000-0000B80F0000}"/>
    <cellStyle name="0_2.3L DISI vs. 2.0L DISI TC v3_Aggiornamento griglia 139 Genn 2011" xfId="4439" xr:uid="{00000000-0005-0000-0000-0000B90F0000}"/>
    <cellStyle name="0_2.3L DISI vs. 2.0L DISI TC v3_Aggiornamento griglia 139 Genn 2011 2" xfId="4440" xr:uid="{00000000-0005-0000-0000-0000BA0F0000}"/>
    <cellStyle name="0_2.3L DISI vs. 2.0L DISI TC v5" xfId="4441" xr:uid="{00000000-0005-0000-0000-0000BB0F0000}"/>
    <cellStyle name="0_2.3L DISI vs. 2.0L DISI TC v5 2" xfId="4442" xr:uid="{00000000-0005-0000-0000-0000BC0F0000}"/>
    <cellStyle name="0_2.3L DISI vs. 2.0L DISI TC v5 3" xfId="4443" xr:uid="{00000000-0005-0000-0000-0000BD0F0000}"/>
    <cellStyle name="0_2.3L DISI vs. 2.0L DISI TC v5_Aggiornamento griglia 139 Genn 2011" xfId="4444" xr:uid="{00000000-0005-0000-0000-0000BE0F0000}"/>
    <cellStyle name="0_2.3L DISI vs. 2.0L DISI TC v5_Aggiornamento griglia 139 Genn 2011 2" xfId="4445" xr:uid="{00000000-0005-0000-0000-0000BF0F0000}"/>
    <cellStyle name="0_2001A PCB Facer 300701" xfId="4446" xr:uid="{00000000-0005-0000-0000-0000C00F0000}"/>
    <cellStyle name="0_2001A PCB Facer EXTERNAL 010801" xfId="4447" xr:uid="{00000000-0005-0000-0000-0000C10F0000}"/>
    <cellStyle name="0_2001PCPa10_TS" xfId="4448" xr:uid="{00000000-0005-0000-0000-0000C20F0000}"/>
    <cellStyle name="0_2001PCPa10_TS_DUCATO CHASSIS SERIES 7" xfId="5499" xr:uid="{00000000-0005-0000-0000-0000C30F0000}"/>
    <cellStyle name="0_2001PCPa10_TS_DUCATO VAN SERIES 7" xfId="5367" xr:uid="{00000000-0005-0000-0000-0000C40F0000}"/>
    <cellStyle name="0_21F" xfId="4449" xr:uid="{00000000-0005-0000-0000-0000C50F0000}"/>
    <cellStyle name="0_21F 2" xfId="4450" xr:uid="{00000000-0005-0000-0000-0000C60F0000}"/>
    <cellStyle name="0_21F 2_DUCATO CHASSIS SERIES 7" xfId="5501" xr:uid="{00000000-0005-0000-0000-0000C70F0000}"/>
    <cellStyle name="0_21F 2_DUCATO VAN SERIES 7" xfId="5369" xr:uid="{00000000-0005-0000-0000-0000C80F0000}"/>
    <cellStyle name="0_21F 3" xfId="4451" xr:uid="{00000000-0005-0000-0000-0000C90F0000}"/>
    <cellStyle name="0_21F 3_DUCATO CHASSIS SERIES 7" xfId="5502" xr:uid="{00000000-0005-0000-0000-0000CA0F0000}"/>
    <cellStyle name="0_21F 3_DUCATO VAN SERIES 7" xfId="5370" xr:uid="{00000000-0005-0000-0000-0000CB0F0000}"/>
    <cellStyle name="0_21F_DUCATO CHASSIS SERIES 7" xfId="5500" xr:uid="{00000000-0005-0000-0000-0000CC0F0000}"/>
    <cellStyle name="0_21F_DUCATO VAN SERIES 7" xfId="5368" xr:uid="{00000000-0005-0000-0000-0000CD0F0000}"/>
    <cellStyle name="0_Aggiornamento griglia 139 Genn 2011" xfId="4452" xr:uid="{00000000-0005-0000-0000-0000CE0F0000}"/>
    <cellStyle name="0_Aggiornamento griglia 139 Genn 2011 2" xfId="4453" xr:uid="{00000000-0005-0000-0000-0000CF0F0000}"/>
    <cellStyle name="0_Aggiornamento griglia 139 Genn 2011 2_DUCATO CHASSIS SERIES 7" xfId="5504" xr:uid="{00000000-0005-0000-0000-0000D00F0000}"/>
    <cellStyle name="0_Aggiornamento griglia 139 Genn 2011 2_DUCATO VAN SERIES 7" xfId="5372" xr:uid="{00000000-0005-0000-0000-0000D10F0000}"/>
    <cellStyle name="0_Aggiornamento griglia 139 Genn 2011_DUCATO CHASSIS SERIES 7" xfId="5503" xr:uid="{00000000-0005-0000-0000-0000D20F0000}"/>
    <cellStyle name="0_Aggiornamento griglia 139 Genn 2011_DUCATO VAN SERIES 7" xfId="5371" xr:uid="{00000000-0005-0000-0000-0000D30F0000}"/>
    <cellStyle name="0_B420 Product Grid Issue 4 26 April 06" xfId="4454" xr:uid="{00000000-0005-0000-0000-0000D40F0000}"/>
    <cellStyle name="0_B420 Product Grid Issue 4 26 April 06 2" xfId="4455" xr:uid="{00000000-0005-0000-0000-0000D50F0000}"/>
    <cellStyle name="0_B420 Product Grid Issue 4 26 April 06 2_DUCATO CHASSIS SERIES 7" xfId="5506" xr:uid="{00000000-0005-0000-0000-0000D60F0000}"/>
    <cellStyle name="0_B420 Product Grid Issue 4 26 April 06 2_DUCATO VAN SERIES 7" xfId="5374" xr:uid="{00000000-0005-0000-0000-0000D70F0000}"/>
    <cellStyle name="0_B420 Product Grid Issue 4 26 April 06 3" xfId="4456" xr:uid="{00000000-0005-0000-0000-0000D80F0000}"/>
    <cellStyle name="0_B420 Product Grid Issue 4 26 April 06 3_DUCATO CHASSIS SERIES 7" xfId="5507" xr:uid="{00000000-0005-0000-0000-0000D90F0000}"/>
    <cellStyle name="0_B420 Product Grid Issue 4 26 April 06 3_DUCATO VAN SERIES 7" xfId="5375" xr:uid="{00000000-0005-0000-0000-0000DA0F0000}"/>
    <cellStyle name="0_B420 Product Grid Issue 4 26 April 06_Aggiornamento griglia 139 Genn 2011" xfId="4457" xr:uid="{00000000-0005-0000-0000-0000DB0F0000}"/>
    <cellStyle name="0_B420 Product Grid Issue 4 26 April 06_Aggiornamento griglia 139 Genn 2011 2" xfId="4458" xr:uid="{00000000-0005-0000-0000-0000DC0F0000}"/>
    <cellStyle name="0_B420 Product Grid Issue 4 26 April 06_Aggiornamento griglia 139 Genn 2011 2_DUCATO CHASSIS SERIES 7" xfId="5509" xr:uid="{00000000-0005-0000-0000-0000DD0F0000}"/>
    <cellStyle name="0_B420 Product Grid Issue 4 26 April 06_Aggiornamento griglia 139 Genn 2011 2_DUCATO VAN SERIES 7" xfId="5377" xr:uid="{00000000-0005-0000-0000-0000DE0F0000}"/>
    <cellStyle name="0_B420 Product Grid Issue 4 26 April 06_Aggiornamento griglia 139 Genn 2011_DUCATO CHASSIS SERIES 7" xfId="5508" xr:uid="{00000000-0005-0000-0000-0000DF0F0000}"/>
    <cellStyle name="0_B420 Product Grid Issue 4 26 April 06_Aggiornamento griglia 139 Genn 2011_DUCATO VAN SERIES 7" xfId="5376" xr:uid="{00000000-0005-0000-0000-0000E00F0000}"/>
    <cellStyle name="0_B420 Product Grid Issue 4 26 April 06_DUCATO CHASSIS SERIES 7" xfId="5505" xr:uid="{00000000-0005-0000-0000-0000E10F0000}"/>
    <cellStyle name="0_B420 Product Grid Issue 4 26 April 06_DUCATO VAN SERIES 7" xfId="5373" xr:uid="{00000000-0005-0000-0000-0000E20F0000}"/>
    <cellStyle name="0_B420 Seat Details for JCI Quotation 021006_ver2" xfId="4459" xr:uid="{00000000-0005-0000-0000-0000E30F0000}"/>
    <cellStyle name="0_B420 Seat Details for JCI Quotation 021006_ver2 2" xfId="4460" xr:uid="{00000000-0005-0000-0000-0000E40F0000}"/>
    <cellStyle name="0_B420 Seat Details for JCI Quotation 021006_ver2 2_DUCATO CHASSIS SERIES 7" xfId="5511" xr:uid="{00000000-0005-0000-0000-0000E50F0000}"/>
    <cellStyle name="0_B420 Seat Details for JCI Quotation 021006_ver2 2_DUCATO VAN SERIES 7" xfId="5379" xr:uid="{00000000-0005-0000-0000-0000E60F0000}"/>
    <cellStyle name="0_B420 Seat Details for JCI Quotation 021006_ver2 3" xfId="4461" xr:uid="{00000000-0005-0000-0000-0000E70F0000}"/>
    <cellStyle name="0_B420 Seat Details for JCI Quotation 021006_ver2 3_DUCATO CHASSIS SERIES 7" xfId="5512" xr:uid="{00000000-0005-0000-0000-0000E80F0000}"/>
    <cellStyle name="0_B420 Seat Details for JCI Quotation 021006_ver2 3_DUCATO VAN SERIES 7" xfId="5380" xr:uid="{00000000-0005-0000-0000-0000E90F0000}"/>
    <cellStyle name="0_B420 Seat Details for JCI Quotation 021006_ver2_DUCATO CHASSIS SERIES 7" xfId="5510" xr:uid="{00000000-0005-0000-0000-0000EA0F0000}"/>
    <cellStyle name="0_B420 Seat Details for JCI Quotation 021006_ver2_DUCATO VAN SERIES 7" xfId="5378" xr:uid="{00000000-0005-0000-0000-0000EB0F0000}"/>
    <cellStyle name="0_commodity_190701" xfId="4462" xr:uid="{00000000-0005-0000-0000-0000EC0F0000}"/>
    <cellStyle name="0_commodity_190701 2" xfId="4463" xr:uid="{00000000-0005-0000-0000-0000ED0F0000}"/>
    <cellStyle name="0_commodity_190701 2_DUCATO CHASSIS SERIES 7" xfId="5514" xr:uid="{00000000-0005-0000-0000-0000EE0F0000}"/>
    <cellStyle name="0_commodity_190701 2_DUCATO VAN SERIES 7" xfId="5382" xr:uid="{00000000-0005-0000-0000-0000EF0F0000}"/>
    <cellStyle name="0_commodity_190701 3" xfId="4464" xr:uid="{00000000-0005-0000-0000-0000F00F0000}"/>
    <cellStyle name="0_commodity_190701 3_DUCATO CHASSIS SERIES 7" xfId="5515" xr:uid="{00000000-0005-0000-0000-0000F10F0000}"/>
    <cellStyle name="0_commodity_190701 3_DUCATO VAN SERIES 7" xfId="5383" xr:uid="{00000000-0005-0000-0000-0000F20F0000}"/>
    <cellStyle name="0_commodity_190701_DUCATO CHASSIS SERIES 7" xfId="5513" xr:uid="{00000000-0005-0000-0000-0000F30F0000}"/>
    <cellStyle name="0_commodity_190701_DUCATO VAN SERIES 7" xfId="5381" xr:uid="{00000000-0005-0000-0000-0000F40F0000}"/>
    <cellStyle name="0_DEF_FACT (2)" xfId="4465" xr:uid="{00000000-0005-0000-0000-0000F50F0000}"/>
    <cellStyle name="0_DEF_FACT (2) 2" xfId="4466" xr:uid="{00000000-0005-0000-0000-0000F60F0000}"/>
    <cellStyle name="0_DEF_FACT (2) 2_DUCATO CHASSIS SERIES 7" xfId="5517" xr:uid="{00000000-0005-0000-0000-0000F70F0000}"/>
    <cellStyle name="0_DEF_FACT (2) 2_DUCATO VAN SERIES 7" xfId="5385" xr:uid="{00000000-0005-0000-0000-0000F80F0000}"/>
    <cellStyle name="0_DEF_FACT (2) 3" xfId="4467" xr:uid="{00000000-0005-0000-0000-0000F90F0000}"/>
    <cellStyle name="0_DEF_FACT (2) 3_DUCATO CHASSIS SERIES 7" xfId="5518" xr:uid="{00000000-0005-0000-0000-0000FA0F0000}"/>
    <cellStyle name="0_DEF_FACT (2) 3_DUCATO VAN SERIES 7" xfId="5386" xr:uid="{00000000-0005-0000-0000-0000FB0F0000}"/>
    <cellStyle name="0_DEF_FACT (2)_DUCATO CHASSIS SERIES 7" xfId="5516" xr:uid="{00000000-0005-0000-0000-0000FC0F0000}"/>
    <cellStyle name="0_DEF_FACT (2)_DUCATO VAN SERIES 7" xfId="5384" xr:uid="{00000000-0005-0000-0000-0000FD0F0000}"/>
    <cellStyle name="0_DieselStV for MT Review Mar 14" xfId="4468" xr:uid="{00000000-0005-0000-0000-0000FE0F0000}"/>
    <cellStyle name="0_DieselStV for MT Review Mar 14 2" xfId="4469" xr:uid="{00000000-0005-0000-0000-0000FF0F0000}"/>
    <cellStyle name="0_DieselStV for MT Review Mar 14 2_DUCATO CHASSIS SERIES 7" xfId="5520" xr:uid="{00000000-0005-0000-0000-000000100000}"/>
    <cellStyle name="0_DieselStV for MT Review Mar 14 2_DUCATO VAN SERIES 7" xfId="5388" xr:uid="{00000000-0005-0000-0000-000001100000}"/>
    <cellStyle name="0_DieselStV for MT Review Mar 14 3" xfId="4470" xr:uid="{00000000-0005-0000-0000-000002100000}"/>
    <cellStyle name="0_DieselStV for MT Review Mar 14 3_DUCATO CHASSIS SERIES 7" xfId="5521" xr:uid="{00000000-0005-0000-0000-000003100000}"/>
    <cellStyle name="0_DieselStV for MT Review Mar 14 3_DUCATO VAN SERIES 7" xfId="5389" xr:uid="{00000000-0005-0000-0000-000004100000}"/>
    <cellStyle name="0_DieselStV for MT Review Mar 14_DUCATO CHASSIS SERIES 7" xfId="5519" xr:uid="{00000000-0005-0000-0000-000005100000}"/>
    <cellStyle name="0_DieselStV for MT Review Mar 14_DUCATO VAN SERIES 7" xfId="5387" xr:uid="{00000000-0005-0000-0000-000006100000}"/>
    <cellStyle name="0_EOC Paper 230701_final_4" xfId="4471" xr:uid="{00000000-0005-0000-0000-000007100000}"/>
    <cellStyle name="0_EOC Paper 230701_final_4 2" xfId="4472" xr:uid="{00000000-0005-0000-0000-000008100000}"/>
    <cellStyle name="0_EOC Paper 230701_final_4 2_DUCATO CHASSIS SERIES 7" xfId="5523" xr:uid="{00000000-0005-0000-0000-000009100000}"/>
    <cellStyle name="0_EOC Paper 230701_final_4 2_DUCATO VAN SERIES 7" xfId="5391" xr:uid="{00000000-0005-0000-0000-00000A100000}"/>
    <cellStyle name="0_EOC Paper 230701_final_4 3" xfId="4473" xr:uid="{00000000-0005-0000-0000-00000B100000}"/>
    <cellStyle name="0_EOC Paper 230701_final_4 3_DUCATO CHASSIS SERIES 7" xfId="5524" xr:uid="{00000000-0005-0000-0000-00000C100000}"/>
    <cellStyle name="0_EOC Paper 230701_final_4 3_DUCATO VAN SERIES 7" xfId="5392" xr:uid="{00000000-0005-0000-0000-00000D100000}"/>
    <cellStyle name="0_EOC Paper 230701_final_4_DUCATO CHASSIS SERIES 7" xfId="5522" xr:uid="{00000000-0005-0000-0000-00000E100000}"/>
    <cellStyle name="0_EOC Paper 230701_final_4_DUCATO VAN SERIES 7" xfId="5390" xr:uid="{00000000-0005-0000-0000-00000F100000}"/>
    <cellStyle name="0_EOC Paper 230701_final_41" xfId="4474" xr:uid="{00000000-0005-0000-0000-000010100000}"/>
    <cellStyle name="0_EOC Paper 230701_final_41 2" xfId="4475" xr:uid="{00000000-0005-0000-0000-000011100000}"/>
    <cellStyle name="0_EOC Paper 230701_final_41 2_DUCATO CHASSIS SERIES 7" xfId="5526" xr:uid="{00000000-0005-0000-0000-000012100000}"/>
    <cellStyle name="0_EOC Paper 230701_final_41 2_DUCATO VAN SERIES 7" xfId="5394" xr:uid="{00000000-0005-0000-0000-000013100000}"/>
    <cellStyle name="0_EOC Paper 230701_final_41 3" xfId="4476" xr:uid="{00000000-0005-0000-0000-000014100000}"/>
    <cellStyle name="0_EOC Paper 230701_final_41 3_DUCATO CHASSIS SERIES 7" xfId="5527" xr:uid="{00000000-0005-0000-0000-000015100000}"/>
    <cellStyle name="0_EOC Paper 230701_final_41 3_DUCATO VAN SERIES 7" xfId="5395" xr:uid="{00000000-0005-0000-0000-000016100000}"/>
    <cellStyle name="0_EOC Paper 230701_final_41_DUCATO CHASSIS SERIES 7" xfId="5525" xr:uid="{00000000-0005-0000-0000-000017100000}"/>
    <cellStyle name="0_EOC Paper 230701_final_41_DUCATO VAN SERIES 7" xfId="5393" xr:uid="{00000000-0005-0000-0000-000018100000}"/>
    <cellStyle name="0_Exterior Colours B420 Extract from CM Grid Sept 29th 2006" xfId="4477" xr:uid="{00000000-0005-0000-0000-000019100000}"/>
    <cellStyle name="0_Exterior Colours B420 Extract from CM Grid Sept 29th 2006 2" xfId="4478" xr:uid="{00000000-0005-0000-0000-00001A100000}"/>
    <cellStyle name="0_Exterior Colours B420 Extract from CM Grid Sept 29th 2006 2_DUCATO CHASSIS SERIES 7" xfId="5529" xr:uid="{00000000-0005-0000-0000-00001B100000}"/>
    <cellStyle name="0_Exterior Colours B420 Extract from CM Grid Sept 29th 2006 2_DUCATO VAN SERIES 7" xfId="5397" xr:uid="{00000000-0005-0000-0000-00001C100000}"/>
    <cellStyle name="0_Exterior Colours B420 Extract from CM Grid Sept 29th 2006 3" xfId="4479" xr:uid="{00000000-0005-0000-0000-00001D100000}"/>
    <cellStyle name="0_Exterior Colours B420 Extract from CM Grid Sept 29th 2006 3_DUCATO CHASSIS SERIES 7" xfId="5530" xr:uid="{00000000-0005-0000-0000-00001E100000}"/>
    <cellStyle name="0_Exterior Colours B420 Extract from CM Grid Sept 29th 2006 3_DUCATO VAN SERIES 7" xfId="5398" xr:uid="{00000000-0005-0000-0000-00001F100000}"/>
    <cellStyle name="0_Exterior Colours B420 Extract from CM Grid Sept 29th 2006_DUCATO CHASSIS SERIES 7" xfId="5528" xr:uid="{00000000-0005-0000-0000-000020100000}"/>
    <cellStyle name="0_Exterior Colours B420 Extract from CM Grid Sept 29th 2006_DUCATO VAN SERIES 7" xfId="5396" xr:uid="{00000000-0005-0000-0000-000021100000}"/>
    <cellStyle name="0_I6 in CD3xx_v6" xfId="4480" xr:uid="{00000000-0005-0000-0000-000022100000}"/>
    <cellStyle name="0_I6 in CD3xx_v6 2" xfId="4481" xr:uid="{00000000-0005-0000-0000-000023100000}"/>
    <cellStyle name="0_I6 in CD3xx_v6 2_DUCATO CHASSIS SERIES 7" xfId="5532" xr:uid="{00000000-0005-0000-0000-000024100000}"/>
    <cellStyle name="0_I6 in CD3xx_v6 2_DUCATO VAN SERIES 7" xfId="5400" xr:uid="{00000000-0005-0000-0000-000025100000}"/>
    <cellStyle name="0_I6 in CD3xx_v6 3" xfId="4482" xr:uid="{00000000-0005-0000-0000-000026100000}"/>
    <cellStyle name="0_I6 in CD3xx_v6 3_DUCATO CHASSIS SERIES 7" xfId="5533" xr:uid="{00000000-0005-0000-0000-000027100000}"/>
    <cellStyle name="0_I6 in CD3xx_v6 3_DUCATO VAN SERIES 7" xfId="5401" xr:uid="{00000000-0005-0000-0000-000028100000}"/>
    <cellStyle name="0_I6 in CD3xx_v6_DUCATO CHASSIS SERIES 7" xfId="5531" xr:uid="{00000000-0005-0000-0000-000029100000}"/>
    <cellStyle name="0_I6 in CD3xx_v6_DUCATO VAN SERIES 7" xfId="5399" xr:uid="{00000000-0005-0000-0000-00002A100000}"/>
    <cellStyle name="0_June Freeze Status launch Index" xfId="4483" xr:uid="{00000000-0005-0000-0000-00002B100000}"/>
    <cellStyle name="0_June Freeze Status launch Index 2" xfId="4484" xr:uid="{00000000-0005-0000-0000-00002C100000}"/>
    <cellStyle name="0_June Freeze Status launch Index 2_DUCATO CHASSIS SERIES 7" xfId="5535" xr:uid="{00000000-0005-0000-0000-00002D100000}"/>
    <cellStyle name="0_June Freeze Status launch Index 2_DUCATO VAN SERIES 7" xfId="5403" xr:uid="{00000000-0005-0000-0000-00002E100000}"/>
    <cellStyle name="0_June Freeze Status launch Index 3" xfId="4485" xr:uid="{00000000-0005-0000-0000-00002F100000}"/>
    <cellStyle name="0_June Freeze Status launch Index 3_DUCATO CHASSIS SERIES 7" xfId="5536" xr:uid="{00000000-0005-0000-0000-000030100000}"/>
    <cellStyle name="0_June Freeze Status launch Index 3_DUCATO VAN SERIES 7" xfId="5404" xr:uid="{00000000-0005-0000-0000-000031100000}"/>
    <cellStyle name="0_June Freeze Status launch Index_DUCATO CHASSIS SERIES 7" xfId="5534" xr:uid="{00000000-0005-0000-0000-000032100000}"/>
    <cellStyle name="0_June Freeze Status launch Index_DUCATO VAN SERIES 7" xfId="5402" xr:uid="{00000000-0005-0000-0000-000033100000}"/>
    <cellStyle name="0_P2f" xfId="4486" xr:uid="{00000000-0005-0000-0000-000034100000}"/>
    <cellStyle name="0_P2f 2" xfId="4487" xr:uid="{00000000-0005-0000-0000-000035100000}"/>
    <cellStyle name="0_P2f 2_DUCATO CHASSIS SERIES 7" xfId="5538" xr:uid="{00000000-0005-0000-0000-000036100000}"/>
    <cellStyle name="0_P2f 2_DUCATO VAN SERIES 7" xfId="5406" xr:uid="{00000000-0005-0000-0000-000037100000}"/>
    <cellStyle name="0_P2f 3" xfId="4488" xr:uid="{00000000-0005-0000-0000-000038100000}"/>
    <cellStyle name="0_P2f 3_DUCATO CHASSIS SERIES 7" xfId="5539" xr:uid="{00000000-0005-0000-0000-000039100000}"/>
    <cellStyle name="0_P2f 3_DUCATO VAN SERIES 7" xfId="5407" xr:uid="{00000000-0005-0000-0000-00003A100000}"/>
    <cellStyle name="0_P2f_DUCATO CHASSIS SERIES 7" xfId="5537" xr:uid="{00000000-0005-0000-0000-00003B100000}"/>
    <cellStyle name="0_P2f_DUCATO VAN SERIES 7" xfId="5405" xr:uid="{00000000-0005-0000-0000-00003C100000}"/>
    <cellStyle name="0_Program metrics 251102" xfId="4489" xr:uid="{00000000-0005-0000-0000-00003D100000}"/>
    <cellStyle name="0_Program metrics 251102 2" xfId="4490" xr:uid="{00000000-0005-0000-0000-00003E100000}"/>
    <cellStyle name="0_Program metrics 251102 2_DUCATO CHASSIS SERIES 7" xfId="5541" xr:uid="{00000000-0005-0000-0000-00003F100000}"/>
    <cellStyle name="0_Program metrics 251102 2_DUCATO VAN SERIES 7" xfId="5409" xr:uid="{00000000-0005-0000-0000-000040100000}"/>
    <cellStyle name="0_Program metrics 251102 3" xfId="4491" xr:uid="{00000000-0005-0000-0000-000041100000}"/>
    <cellStyle name="0_Program metrics 251102 3_DUCATO CHASSIS SERIES 7" xfId="5542" xr:uid="{00000000-0005-0000-0000-000042100000}"/>
    <cellStyle name="0_Program metrics 251102 3_DUCATO VAN SERIES 7" xfId="5410" xr:uid="{00000000-0005-0000-0000-000043100000}"/>
    <cellStyle name="0_Program metrics 251102_Aggiornamento griglia 139 Genn 2011" xfId="4492" xr:uid="{00000000-0005-0000-0000-000044100000}"/>
    <cellStyle name="0_Program metrics 251102_Aggiornamento griglia 139 Genn 2011 2" xfId="4493" xr:uid="{00000000-0005-0000-0000-000045100000}"/>
    <cellStyle name="0_Program metrics 251102_Aggiornamento griglia 139 Genn 2011 2_DUCATO CHASSIS SERIES 7" xfId="5544" xr:uid="{00000000-0005-0000-0000-000046100000}"/>
    <cellStyle name="0_Program metrics 251102_Aggiornamento griglia 139 Genn 2011 2_DUCATO VAN SERIES 7" xfId="5412" xr:uid="{00000000-0005-0000-0000-000047100000}"/>
    <cellStyle name="0_Program metrics 251102_Aggiornamento griglia 139 Genn 2011_DUCATO CHASSIS SERIES 7" xfId="5543" xr:uid="{00000000-0005-0000-0000-000048100000}"/>
    <cellStyle name="0_Program metrics 251102_Aggiornamento griglia 139 Genn 2011_DUCATO VAN SERIES 7" xfId="5411" xr:uid="{00000000-0005-0000-0000-000049100000}"/>
    <cellStyle name="0_Program metrics 251102_DUCATO CHASSIS SERIES 7" xfId="5540" xr:uid="{00000000-0005-0000-0000-00004A100000}"/>
    <cellStyle name="0_Program metrics 251102_DUCATO VAN SERIES 7" xfId="5408" xr:uid="{00000000-0005-0000-0000-00004B100000}"/>
    <cellStyle name="0_Stage V Ph 1 Dsl Tracking Charts" xfId="4494" xr:uid="{00000000-0005-0000-0000-00004C100000}"/>
    <cellStyle name="0_Stage V Ph 1 Dsl Tracking Charts 2" xfId="4495" xr:uid="{00000000-0005-0000-0000-00004D100000}"/>
    <cellStyle name="0_Stage V Ph 1 Dsl Tracking Charts 2_DUCATO CHASSIS SERIES 7" xfId="5546" xr:uid="{00000000-0005-0000-0000-00004E100000}"/>
    <cellStyle name="0_Stage V Ph 1 Dsl Tracking Charts 2_DUCATO VAN SERIES 7" xfId="5414" xr:uid="{00000000-0005-0000-0000-00004F100000}"/>
    <cellStyle name="0_Stage V Ph 1 Dsl Tracking Charts 3" xfId="4496" xr:uid="{00000000-0005-0000-0000-000050100000}"/>
    <cellStyle name="0_Stage V Ph 1 Dsl Tracking Charts 3_DUCATO CHASSIS SERIES 7" xfId="5547" xr:uid="{00000000-0005-0000-0000-000051100000}"/>
    <cellStyle name="0_Stage V Ph 1 Dsl Tracking Charts 3_DUCATO VAN SERIES 7" xfId="5415" xr:uid="{00000000-0005-0000-0000-000052100000}"/>
    <cellStyle name="0_Stage V Ph 1 Dsl Tracking Charts v2" xfId="4497" xr:uid="{00000000-0005-0000-0000-000053100000}"/>
    <cellStyle name="0_Stage V Ph 1 Dsl Tracking Charts v2 2" xfId="4498" xr:uid="{00000000-0005-0000-0000-000054100000}"/>
    <cellStyle name="0_Stage V Ph 1 Dsl Tracking Charts v2 2_DUCATO CHASSIS SERIES 7" xfId="5549" xr:uid="{00000000-0005-0000-0000-000055100000}"/>
    <cellStyle name="0_Stage V Ph 1 Dsl Tracking Charts v2 2_DUCATO VAN SERIES 7" xfId="5417" xr:uid="{00000000-0005-0000-0000-000056100000}"/>
    <cellStyle name="0_Stage V Ph 1 Dsl Tracking Charts v2 3" xfId="4499" xr:uid="{00000000-0005-0000-0000-000057100000}"/>
    <cellStyle name="0_Stage V Ph 1 Dsl Tracking Charts v2 3_DUCATO CHASSIS SERIES 7" xfId="5550" xr:uid="{00000000-0005-0000-0000-000058100000}"/>
    <cellStyle name="0_Stage V Ph 1 Dsl Tracking Charts v2 3_DUCATO VAN SERIES 7" xfId="5418" xr:uid="{00000000-0005-0000-0000-000059100000}"/>
    <cellStyle name="0_Stage V Ph 1 Dsl Tracking Charts v2_Aggiornamento griglia 139 Genn 2011" xfId="4500" xr:uid="{00000000-0005-0000-0000-00005A100000}"/>
    <cellStyle name="0_Stage V Ph 1 Dsl Tracking Charts v2_Aggiornamento griglia 139 Genn 2011 2" xfId="4501" xr:uid="{00000000-0005-0000-0000-00005B100000}"/>
    <cellStyle name="0_Stage V Ph 1 Dsl Tracking Charts v2_Aggiornamento griglia 139 Genn 2011 2_DUCATO CHASSIS SERIES 7" xfId="5552" xr:uid="{00000000-0005-0000-0000-00005C100000}"/>
    <cellStyle name="0_Stage V Ph 1 Dsl Tracking Charts v2_Aggiornamento griglia 139 Genn 2011 2_DUCATO VAN SERIES 7" xfId="5420" xr:uid="{00000000-0005-0000-0000-00005D100000}"/>
    <cellStyle name="0_Stage V Ph 1 Dsl Tracking Charts v2_Aggiornamento griglia 139 Genn 2011_DUCATO CHASSIS SERIES 7" xfId="5551" xr:uid="{00000000-0005-0000-0000-00005E100000}"/>
    <cellStyle name="0_Stage V Ph 1 Dsl Tracking Charts v2_Aggiornamento griglia 139 Genn 2011_DUCATO VAN SERIES 7" xfId="5419" xr:uid="{00000000-0005-0000-0000-00005F100000}"/>
    <cellStyle name="0_Stage V Ph 1 Dsl Tracking Charts v2_DUCATO CHASSIS SERIES 7" xfId="5548" xr:uid="{00000000-0005-0000-0000-000060100000}"/>
    <cellStyle name="0_Stage V Ph 1 Dsl Tracking Charts v2_DUCATO VAN SERIES 7" xfId="5416" xr:uid="{00000000-0005-0000-0000-000061100000}"/>
    <cellStyle name="0_Stage V Ph 1 Dsl Tracking Charts_Aggiornamento griglia 139 Genn 2011" xfId="4502" xr:uid="{00000000-0005-0000-0000-000062100000}"/>
    <cellStyle name="0_Stage V Ph 1 Dsl Tracking Charts_Aggiornamento griglia 139 Genn 2011 2" xfId="4503" xr:uid="{00000000-0005-0000-0000-000063100000}"/>
    <cellStyle name="0_Stage V Ph 1 Dsl Tracking Charts_Aggiornamento griglia 139 Genn 2011 2_DUCATO CHASSIS SERIES 7" xfId="5554" xr:uid="{00000000-0005-0000-0000-000064100000}"/>
    <cellStyle name="0_Stage V Ph 1 Dsl Tracking Charts_Aggiornamento griglia 139 Genn 2011 2_DUCATO VAN SERIES 7" xfId="5422" xr:uid="{00000000-0005-0000-0000-000065100000}"/>
    <cellStyle name="0_Stage V Ph 1 Dsl Tracking Charts_Aggiornamento griglia 139 Genn 2011_DUCATO CHASSIS SERIES 7" xfId="5553" xr:uid="{00000000-0005-0000-0000-000066100000}"/>
    <cellStyle name="0_Stage V Ph 1 Dsl Tracking Charts_Aggiornamento griglia 139 Genn 2011_DUCATO VAN SERIES 7" xfId="5421" xr:uid="{00000000-0005-0000-0000-000067100000}"/>
    <cellStyle name="0_Stage V Ph 1 Dsl Tracking Charts_DUCATO CHASSIS SERIES 7" xfId="5545" xr:uid="{00000000-0005-0000-0000-000068100000}"/>
    <cellStyle name="0_Stage V Ph 1 Dsl Tracking Charts_DUCATO VAN SERIES 7" xfId="5413" xr:uid="{00000000-0005-0000-0000-000069100000}"/>
    <cellStyle name="0_Sub B  B Car Cycle Plan Facer" xfId="4504" xr:uid="{00000000-0005-0000-0000-00006A100000}"/>
    <cellStyle name="0_Sub B  B Car Cycle Plan Facer 2" xfId="4505" xr:uid="{00000000-0005-0000-0000-00006B100000}"/>
    <cellStyle name="0_Sub B  B Car Cycle Plan Facer 2_DUCATO CHASSIS SERIES 7" xfId="5556" xr:uid="{00000000-0005-0000-0000-00006C100000}"/>
    <cellStyle name="0_Sub B  B Car Cycle Plan Facer 2_DUCATO VAN SERIES 7" xfId="5424" xr:uid="{00000000-0005-0000-0000-00006D100000}"/>
    <cellStyle name="0_Sub B  B Car Cycle Plan Facer 3" xfId="4506" xr:uid="{00000000-0005-0000-0000-00006E100000}"/>
    <cellStyle name="0_Sub B  B Car Cycle Plan Facer 3_DUCATO CHASSIS SERIES 7" xfId="5557" xr:uid="{00000000-0005-0000-0000-00006F100000}"/>
    <cellStyle name="0_Sub B  B Car Cycle Plan Facer 3_DUCATO VAN SERIES 7" xfId="5425" xr:uid="{00000000-0005-0000-0000-000070100000}"/>
    <cellStyle name="0_Sub B  B Car Cycle Plan Facer_DUCATO CHASSIS SERIES 7" xfId="5555" xr:uid="{00000000-0005-0000-0000-000071100000}"/>
    <cellStyle name="0_Sub B  B Car Cycle Plan Facer_DUCATO VAN SERIES 7" xfId="5423" xr:uid="{00000000-0005-0000-0000-000072100000}"/>
    <cellStyle name="0_WLI Cycle Plan Graph A" xfId="4507" xr:uid="{00000000-0005-0000-0000-000073100000}"/>
    <cellStyle name="0_WLI Cycle Plan Graph A 2" xfId="4508" xr:uid="{00000000-0005-0000-0000-000074100000}"/>
    <cellStyle name="0_WLI Cycle Plan Graph A 2_DUCATO CHASSIS SERIES 7" xfId="5559" xr:uid="{00000000-0005-0000-0000-000075100000}"/>
    <cellStyle name="0_WLI Cycle Plan Graph A 2_DUCATO VAN SERIES 7" xfId="5427" xr:uid="{00000000-0005-0000-0000-000076100000}"/>
    <cellStyle name="0_WLI Cycle Plan Graph A 3" xfId="4509" xr:uid="{00000000-0005-0000-0000-000077100000}"/>
    <cellStyle name="0_WLI Cycle Plan Graph A 3_DUCATO CHASSIS SERIES 7" xfId="5560" xr:uid="{00000000-0005-0000-0000-000078100000}"/>
    <cellStyle name="0_WLI Cycle Plan Graph A 3_DUCATO VAN SERIES 7" xfId="5428" xr:uid="{00000000-0005-0000-0000-000079100000}"/>
    <cellStyle name="0_WLI Cycle Plan Graph A_DUCATO CHASSIS SERIES 7" xfId="5558" xr:uid="{00000000-0005-0000-0000-00007A100000}"/>
    <cellStyle name="0_WLI Cycle Plan Graph A_DUCATO VAN SERIES 7" xfId="5426" xr:uid="{00000000-0005-0000-0000-00007B100000}"/>
    <cellStyle name="1" xfId="4510" xr:uid="{00000000-0005-0000-0000-00007C100000}"/>
    <cellStyle name="1 2" xfId="4511" xr:uid="{00000000-0005-0000-0000-00007D100000}"/>
    <cellStyle name="1 3" xfId="4512" xr:uid="{00000000-0005-0000-0000-00007E100000}"/>
    <cellStyle name="1_1" xfId="4513" xr:uid="{00000000-0005-0000-0000-00007F100000}"/>
    <cellStyle name="1_1 2" xfId="4514" xr:uid="{00000000-0005-0000-0000-000080100000}"/>
    <cellStyle name="1_1 2_DUCATO CHASSIS SERIES 7" xfId="5563" xr:uid="{00000000-0005-0000-0000-000081100000}"/>
    <cellStyle name="1_1 2_DUCATO VAN SERIES 7" xfId="5431" xr:uid="{00000000-0005-0000-0000-000082100000}"/>
    <cellStyle name="1_1 3" xfId="4515" xr:uid="{00000000-0005-0000-0000-000083100000}"/>
    <cellStyle name="1_1 3_DUCATO CHASSIS SERIES 7" xfId="5564" xr:uid="{00000000-0005-0000-0000-000084100000}"/>
    <cellStyle name="1_1 3_DUCATO VAN SERIES 7" xfId="5432" xr:uid="{00000000-0005-0000-0000-000085100000}"/>
    <cellStyle name="1_1_1" xfId="4516" xr:uid="{00000000-0005-0000-0000-000086100000}"/>
    <cellStyle name="1_1_1 2" xfId="4517" xr:uid="{00000000-0005-0000-0000-000087100000}"/>
    <cellStyle name="1_1_1 2_DUCATO CHASSIS SERIES 7" xfId="5566" xr:uid="{00000000-0005-0000-0000-000088100000}"/>
    <cellStyle name="1_1_1 2_DUCATO VAN SERIES 7" xfId="5434" xr:uid="{00000000-0005-0000-0000-000089100000}"/>
    <cellStyle name="1_1_1 3" xfId="4518" xr:uid="{00000000-0005-0000-0000-00008A100000}"/>
    <cellStyle name="1_1_1 3_DUCATO CHASSIS SERIES 7" xfId="5567" xr:uid="{00000000-0005-0000-0000-00008B100000}"/>
    <cellStyle name="1_1_1 3_DUCATO VAN SERIES 7" xfId="5435" xr:uid="{00000000-0005-0000-0000-00008C100000}"/>
    <cellStyle name="1_1_1_Aggiornamento griglia 139 Genn 2011" xfId="4519" xr:uid="{00000000-0005-0000-0000-00008D100000}"/>
    <cellStyle name="1_1_1_Aggiornamento griglia 139 Genn 2011 2" xfId="4520" xr:uid="{00000000-0005-0000-0000-00008E100000}"/>
    <cellStyle name="1_1_1_Aggiornamento griglia 139 Genn 2011 2_DUCATO CHASSIS SERIES 7" xfId="5569" xr:uid="{00000000-0005-0000-0000-00008F100000}"/>
    <cellStyle name="1_1_1_Aggiornamento griglia 139 Genn 2011 2_DUCATO VAN SERIES 7" xfId="5437" xr:uid="{00000000-0005-0000-0000-000090100000}"/>
    <cellStyle name="1_1_1_Aggiornamento griglia 139 Genn 2011_DUCATO CHASSIS SERIES 7" xfId="5568" xr:uid="{00000000-0005-0000-0000-000091100000}"/>
    <cellStyle name="1_1_1_Aggiornamento griglia 139 Genn 2011_DUCATO VAN SERIES 7" xfId="5436" xr:uid="{00000000-0005-0000-0000-000092100000}"/>
    <cellStyle name="1_1_1_D&amp;A" xfId="4521" xr:uid="{00000000-0005-0000-0000-000093100000}"/>
    <cellStyle name="1_1_1_D&amp;A 2" xfId="4522" xr:uid="{00000000-0005-0000-0000-000094100000}"/>
    <cellStyle name="1_1_1_D&amp;A 2_DUCATO CHASSIS SERIES 7" xfId="5571" xr:uid="{00000000-0005-0000-0000-000095100000}"/>
    <cellStyle name="1_1_1_D&amp;A 2_DUCATO VAN SERIES 7" xfId="5439" xr:uid="{00000000-0005-0000-0000-000096100000}"/>
    <cellStyle name="1_1_1_D&amp;A 3" xfId="4523" xr:uid="{00000000-0005-0000-0000-000097100000}"/>
    <cellStyle name="1_1_1_D&amp;A 3_DUCATO CHASSIS SERIES 7" xfId="5572" xr:uid="{00000000-0005-0000-0000-000098100000}"/>
    <cellStyle name="1_1_1_D&amp;A 3_DUCATO VAN SERIES 7" xfId="5440" xr:uid="{00000000-0005-0000-0000-000099100000}"/>
    <cellStyle name="1_1_1_D&amp;A_Aggiornamento griglia 139 Genn 2011" xfId="4524" xr:uid="{00000000-0005-0000-0000-00009A100000}"/>
    <cellStyle name="1_1_1_D&amp;A_Aggiornamento griglia 139 Genn 2011 2" xfId="4525" xr:uid="{00000000-0005-0000-0000-00009B100000}"/>
    <cellStyle name="1_1_1_D&amp;A_Aggiornamento griglia 139 Genn 2011 2_DUCATO CHASSIS SERIES 7" xfId="5574" xr:uid="{00000000-0005-0000-0000-00009C100000}"/>
    <cellStyle name="1_1_1_D&amp;A_Aggiornamento griglia 139 Genn 2011 2_DUCATO VAN SERIES 7" xfId="5442" xr:uid="{00000000-0005-0000-0000-00009D100000}"/>
    <cellStyle name="1_1_1_D&amp;A_Aggiornamento griglia 139 Genn 2011_DUCATO CHASSIS SERIES 7" xfId="5573" xr:uid="{00000000-0005-0000-0000-00009E100000}"/>
    <cellStyle name="1_1_1_D&amp;A_Aggiornamento griglia 139 Genn 2011_DUCATO VAN SERIES 7" xfId="5441" xr:uid="{00000000-0005-0000-0000-00009F100000}"/>
    <cellStyle name="1_1_1_D&amp;A_DUCATO CHASSIS SERIES 7" xfId="5570" xr:uid="{00000000-0005-0000-0000-0000A0100000}"/>
    <cellStyle name="1_1_1_D&amp;A_DUCATO VAN SERIES 7" xfId="5438" xr:uid="{00000000-0005-0000-0000-0000A1100000}"/>
    <cellStyle name="1_1_1_DUCATO CHASSIS SERIES 7" xfId="5565" xr:uid="{00000000-0005-0000-0000-0000A2100000}"/>
    <cellStyle name="1_1_1_DUCATO VAN SERIES 7" xfId="5433" xr:uid="{00000000-0005-0000-0000-0000A3100000}"/>
    <cellStyle name="1_1_1_Master_StatusCharts_39adj" xfId="4526" xr:uid="{00000000-0005-0000-0000-0000A4100000}"/>
    <cellStyle name="1_1_1_Master_StatusCharts_39adj 2" xfId="4527" xr:uid="{00000000-0005-0000-0000-0000A5100000}"/>
    <cellStyle name="1_1_1_Master_StatusCharts_39adj 2_DUCATO CHASSIS SERIES 7" xfId="5576" xr:uid="{00000000-0005-0000-0000-0000A6100000}"/>
    <cellStyle name="1_1_1_Master_StatusCharts_39adj 2_DUCATO VAN SERIES 7" xfId="5444" xr:uid="{00000000-0005-0000-0000-0000A7100000}"/>
    <cellStyle name="1_1_1_Master_StatusCharts_39adj 3" xfId="4528" xr:uid="{00000000-0005-0000-0000-0000A8100000}"/>
    <cellStyle name="1_1_1_Master_StatusCharts_39adj 3_DUCATO CHASSIS SERIES 7" xfId="5577" xr:uid="{00000000-0005-0000-0000-0000A9100000}"/>
    <cellStyle name="1_1_1_Master_StatusCharts_39adj 3_DUCATO VAN SERIES 7" xfId="5445" xr:uid="{00000000-0005-0000-0000-0000AA100000}"/>
    <cellStyle name="1_1_1_Master_StatusCharts_39adj_Aggiornamento griglia 139 Genn 2011" xfId="4529" xr:uid="{00000000-0005-0000-0000-0000AB100000}"/>
    <cellStyle name="1_1_1_Master_StatusCharts_39adj_Aggiornamento griglia 139 Genn 2011 2" xfId="4530" xr:uid="{00000000-0005-0000-0000-0000AC100000}"/>
    <cellStyle name="1_1_1_Master_StatusCharts_39adj_Aggiornamento griglia 139 Genn 2011 2_DUCATO CHASSIS SERIES 7" xfId="5579" xr:uid="{00000000-0005-0000-0000-0000AD100000}"/>
    <cellStyle name="1_1_1_Master_StatusCharts_39adj_Aggiornamento griglia 139 Genn 2011 2_DUCATO VAN SERIES 7" xfId="5447" xr:uid="{00000000-0005-0000-0000-0000AE100000}"/>
    <cellStyle name="1_1_1_Master_StatusCharts_39adj_Aggiornamento griglia 139 Genn 2011_DUCATO CHASSIS SERIES 7" xfId="5578" xr:uid="{00000000-0005-0000-0000-0000AF100000}"/>
    <cellStyle name="1_1_1_Master_StatusCharts_39adj_Aggiornamento griglia 139 Genn 2011_DUCATO VAN SERIES 7" xfId="5446" xr:uid="{00000000-0005-0000-0000-0000B0100000}"/>
    <cellStyle name="1_1_1_Master_StatusCharts_39adj_DUCATO CHASSIS SERIES 7" xfId="5575" xr:uid="{00000000-0005-0000-0000-0000B1100000}"/>
    <cellStyle name="1_1_1_Master_StatusCharts_39adj_DUCATO VAN SERIES 7" xfId="5443" xr:uid="{00000000-0005-0000-0000-0000B2100000}"/>
    <cellStyle name="1_1_Aggiornamento griglia 139 Genn 2011" xfId="4531" xr:uid="{00000000-0005-0000-0000-0000B3100000}"/>
    <cellStyle name="1_1_Aggiornamento griglia 139 Genn 2011 2" xfId="4532" xr:uid="{00000000-0005-0000-0000-0000B4100000}"/>
    <cellStyle name="1_1_Aggiornamento griglia 139 Genn 2011 2_DUCATO CHASSIS SERIES 7" xfId="5581" xr:uid="{00000000-0005-0000-0000-0000B5100000}"/>
    <cellStyle name="1_1_Aggiornamento griglia 139 Genn 2011 2_DUCATO VAN SERIES 7" xfId="5449" xr:uid="{00000000-0005-0000-0000-0000B6100000}"/>
    <cellStyle name="1_1_Aggiornamento griglia 139 Genn 2011_DUCATO CHASSIS SERIES 7" xfId="5580" xr:uid="{00000000-0005-0000-0000-0000B7100000}"/>
    <cellStyle name="1_1_Aggiornamento griglia 139 Genn 2011_DUCATO VAN SERIES 7" xfId="5448" xr:uid="{00000000-0005-0000-0000-0000B8100000}"/>
    <cellStyle name="1_1_D&amp;A" xfId="4533" xr:uid="{00000000-0005-0000-0000-0000B9100000}"/>
    <cellStyle name="1_1_D&amp;A 2" xfId="4534" xr:uid="{00000000-0005-0000-0000-0000BA100000}"/>
    <cellStyle name="1_1_D&amp;A 2_DUCATO CHASSIS SERIES 7" xfId="5583" xr:uid="{00000000-0005-0000-0000-0000BB100000}"/>
    <cellStyle name="1_1_D&amp;A 2_DUCATO VAN SERIES 7" xfId="5451" xr:uid="{00000000-0005-0000-0000-0000BC100000}"/>
    <cellStyle name="1_1_D&amp;A 3" xfId="4535" xr:uid="{00000000-0005-0000-0000-0000BD100000}"/>
    <cellStyle name="1_1_D&amp;A 3_DUCATO CHASSIS SERIES 7" xfId="5584" xr:uid="{00000000-0005-0000-0000-0000BE100000}"/>
    <cellStyle name="1_1_D&amp;A 3_DUCATO VAN SERIES 7" xfId="5452" xr:uid="{00000000-0005-0000-0000-0000BF100000}"/>
    <cellStyle name="1_1_D&amp;A_Aggiornamento griglia 139 Genn 2011" xfId="4536" xr:uid="{00000000-0005-0000-0000-0000C0100000}"/>
    <cellStyle name="1_1_D&amp;A_Aggiornamento griglia 139 Genn 2011 2" xfId="4537" xr:uid="{00000000-0005-0000-0000-0000C1100000}"/>
    <cellStyle name="1_1_D&amp;A_Aggiornamento griglia 139 Genn 2011 2_DUCATO CHASSIS SERIES 7" xfId="5586" xr:uid="{00000000-0005-0000-0000-0000C2100000}"/>
    <cellStyle name="1_1_D&amp;A_Aggiornamento griglia 139 Genn 2011 2_DUCATO VAN SERIES 7" xfId="5454" xr:uid="{00000000-0005-0000-0000-0000C3100000}"/>
    <cellStyle name="1_1_D&amp;A_Aggiornamento griglia 139 Genn 2011_DUCATO CHASSIS SERIES 7" xfId="5585" xr:uid="{00000000-0005-0000-0000-0000C4100000}"/>
    <cellStyle name="1_1_D&amp;A_Aggiornamento griglia 139 Genn 2011_DUCATO VAN SERIES 7" xfId="5453" xr:uid="{00000000-0005-0000-0000-0000C5100000}"/>
    <cellStyle name="1_1_D&amp;A_DUCATO CHASSIS SERIES 7" xfId="5582" xr:uid="{00000000-0005-0000-0000-0000C6100000}"/>
    <cellStyle name="1_1_D&amp;A_DUCATO VAN SERIES 7" xfId="5450" xr:uid="{00000000-0005-0000-0000-0000C7100000}"/>
    <cellStyle name="1_1_DUCATO CHASSIS SERIES 7" xfId="5562" xr:uid="{00000000-0005-0000-0000-0000C8100000}"/>
    <cellStyle name="1_1_DUCATO VAN SERIES 7" xfId="5430" xr:uid="{00000000-0005-0000-0000-0000C9100000}"/>
    <cellStyle name="1_1_Master_StatusCharts_39adj" xfId="4538" xr:uid="{00000000-0005-0000-0000-0000CA100000}"/>
    <cellStyle name="1_1_Master_StatusCharts_39adj 2" xfId="4539" xr:uid="{00000000-0005-0000-0000-0000CB100000}"/>
    <cellStyle name="1_1_Master_StatusCharts_39adj 2_DUCATO CHASSIS SERIES 7" xfId="5588" xr:uid="{00000000-0005-0000-0000-0000CC100000}"/>
    <cellStyle name="1_1_Master_StatusCharts_39adj 2_DUCATO VAN SERIES 7" xfId="5456" xr:uid="{00000000-0005-0000-0000-0000CD100000}"/>
    <cellStyle name="1_1_Master_StatusCharts_39adj 3" xfId="4540" xr:uid="{00000000-0005-0000-0000-0000CE100000}"/>
    <cellStyle name="1_1_Master_StatusCharts_39adj 3_DUCATO CHASSIS SERIES 7" xfId="5589" xr:uid="{00000000-0005-0000-0000-0000CF100000}"/>
    <cellStyle name="1_1_Master_StatusCharts_39adj 3_DUCATO VAN SERIES 7" xfId="5457" xr:uid="{00000000-0005-0000-0000-0000D0100000}"/>
    <cellStyle name="1_1_Master_StatusCharts_39adj_Aggiornamento griglia 139 Genn 2011" xfId="4541" xr:uid="{00000000-0005-0000-0000-0000D1100000}"/>
    <cellStyle name="1_1_Master_StatusCharts_39adj_Aggiornamento griglia 139 Genn 2011 2" xfId="4542" xr:uid="{00000000-0005-0000-0000-0000D2100000}"/>
    <cellStyle name="1_1_Master_StatusCharts_39adj_Aggiornamento griglia 139 Genn 2011 2_DUCATO CHASSIS SERIES 7" xfId="5591" xr:uid="{00000000-0005-0000-0000-0000D3100000}"/>
    <cellStyle name="1_1_Master_StatusCharts_39adj_Aggiornamento griglia 139 Genn 2011 2_DUCATO VAN SERIES 7" xfId="5459" xr:uid="{00000000-0005-0000-0000-0000D4100000}"/>
    <cellStyle name="1_1_Master_StatusCharts_39adj_Aggiornamento griglia 139 Genn 2011_DUCATO CHASSIS SERIES 7" xfId="5590" xr:uid="{00000000-0005-0000-0000-0000D5100000}"/>
    <cellStyle name="1_1_Master_StatusCharts_39adj_Aggiornamento griglia 139 Genn 2011_DUCATO VAN SERIES 7" xfId="5458" xr:uid="{00000000-0005-0000-0000-0000D6100000}"/>
    <cellStyle name="1_1_Master_StatusCharts_39adj_DUCATO CHASSIS SERIES 7" xfId="5587" xr:uid="{00000000-0005-0000-0000-0000D7100000}"/>
    <cellStyle name="1_1_Master_StatusCharts_39adj_DUCATO VAN SERIES 7" xfId="5455" xr:uid="{00000000-0005-0000-0000-0000D8100000}"/>
    <cellStyle name="1_Aggiornamento griglia 139 Genn 2011" xfId="4543" xr:uid="{00000000-0005-0000-0000-0000D9100000}"/>
    <cellStyle name="1_Aggiornamento griglia 139 Genn 2011 2" xfId="4544" xr:uid="{00000000-0005-0000-0000-0000DA100000}"/>
    <cellStyle name="1_Aggiornamento griglia 139 Genn 2011 2_DUCATO CHASSIS SERIES 7" xfId="5593" xr:uid="{00000000-0005-0000-0000-0000DB100000}"/>
    <cellStyle name="1_Aggiornamento griglia 139 Genn 2011 2_DUCATO VAN SERIES 7" xfId="5461" xr:uid="{00000000-0005-0000-0000-0000DC100000}"/>
    <cellStyle name="1_Aggiornamento griglia 139 Genn 2011_DUCATO CHASSIS SERIES 7" xfId="5592" xr:uid="{00000000-0005-0000-0000-0000DD100000}"/>
    <cellStyle name="1_Aggiornamento griglia 139 Genn 2011_DUCATO VAN SERIES 7" xfId="5460" xr:uid="{00000000-0005-0000-0000-0000DE100000}"/>
    <cellStyle name="1_D&amp;A" xfId="4545" xr:uid="{00000000-0005-0000-0000-0000DF100000}"/>
    <cellStyle name="1_D&amp;A 2" xfId="4546" xr:uid="{00000000-0005-0000-0000-0000E0100000}"/>
    <cellStyle name="1_D&amp;A 2_DUCATO CHASSIS SERIES 7" xfId="5595" xr:uid="{00000000-0005-0000-0000-0000E1100000}"/>
    <cellStyle name="1_D&amp;A 2_DUCATO VAN SERIES 7" xfId="5463" xr:uid="{00000000-0005-0000-0000-0000E2100000}"/>
    <cellStyle name="1_D&amp;A 3" xfId="4547" xr:uid="{00000000-0005-0000-0000-0000E3100000}"/>
    <cellStyle name="1_D&amp;A 3_DUCATO CHASSIS SERIES 7" xfId="5596" xr:uid="{00000000-0005-0000-0000-0000E4100000}"/>
    <cellStyle name="1_D&amp;A 3_DUCATO VAN SERIES 7" xfId="5464" xr:uid="{00000000-0005-0000-0000-0000E5100000}"/>
    <cellStyle name="1_D&amp;A_Aggiornamento griglia 139 Genn 2011" xfId="4548" xr:uid="{00000000-0005-0000-0000-0000E6100000}"/>
    <cellStyle name="1_D&amp;A_Aggiornamento griglia 139 Genn 2011 2" xfId="4549" xr:uid="{00000000-0005-0000-0000-0000E7100000}"/>
    <cellStyle name="1_D&amp;A_Aggiornamento griglia 139 Genn 2011 2_DUCATO CHASSIS SERIES 7" xfId="5598" xr:uid="{00000000-0005-0000-0000-0000E8100000}"/>
    <cellStyle name="1_D&amp;A_Aggiornamento griglia 139 Genn 2011 2_DUCATO VAN SERIES 7" xfId="5466" xr:uid="{00000000-0005-0000-0000-0000E9100000}"/>
    <cellStyle name="1_D&amp;A_Aggiornamento griglia 139 Genn 2011_DUCATO CHASSIS SERIES 7" xfId="5597" xr:uid="{00000000-0005-0000-0000-0000EA100000}"/>
    <cellStyle name="1_D&amp;A_Aggiornamento griglia 139 Genn 2011_DUCATO VAN SERIES 7" xfId="5465" xr:uid="{00000000-0005-0000-0000-0000EB100000}"/>
    <cellStyle name="1_D&amp;A_DUCATO CHASSIS SERIES 7" xfId="5594" xr:uid="{00000000-0005-0000-0000-0000EC100000}"/>
    <cellStyle name="1_D&amp;A_DUCATO VAN SERIES 7" xfId="5462" xr:uid="{00000000-0005-0000-0000-0000ED100000}"/>
    <cellStyle name="1_DUCATO CHASSIS SERIES 7" xfId="5561" xr:uid="{00000000-0005-0000-0000-0000EE100000}"/>
    <cellStyle name="1_DUCATO VAN SERIES 7" xfId="5429" xr:uid="{00000000-0005-0000-0000-0000EF100000}"/>
    <cellStyle name="1_Master_StatusCharts_39adj" xfId="4550" xr:uid="{00000000-0005-0000-0000-0000F0100000}"/>
    <cellStyle name="1_Master_StatusCharts_39adj 2" xfId="4551" xr:uid="{00000000-0005-0000-0000-0000F1100000}"/>
    <cellStyle name="1_Master_StatusCharts_39adj 2_DUCATO CHASSIS SERIES 7" xfId="5600" xr:uid="{00000000-0005-0000-0000-0000F2100000}"/>
    <cellStyle name="1_Master_StatusCharts_39adj 2_DUCATO VAN SERIES 7" xfId="5468" xr:uid="{00000000-0005-0000-0000-0000F3100000}"/>
    <cellStyle name="1_Master_StatusCharts_39adj 3" xfId="4552" xr:uid="{00000000-0005-0000-0000-0000F4100000}"/>
    <cellStyle name="1_Master_StatusCharts_39adj 3_DUCATO CHASSIS SERIES 7" xfId="5601" xr:uid="{00000000-0005-0000-0000-0000F5100000}"/>
    <cellStyle name="1_Master_StatusCharts_39adj 3_DUCATO VAN SERIES 7" xfId="5469" xr:uid="{00000000-0005-0000-0000-0000F6100000}"/>
    <cellStyle name="1_Master_StatusCharts_39adj_Aggiornamento griglia 139 Genn 2011" xfId="4553" xr:uid="{00000000-0005-0000-0000-0000F7100000}"/>
    <cellStyle name="1_Master_StatusCharts_39adj_Aggiornamento griglia 139 Genn 2011 2" xfId="4554" xr:uid="{00000000-0005-0000-0000-0000F8100000}"/>
    <cellStyle name="1_Master_StatusCharts_39adj_Aggiornamento griglia 139 Genn 2011 2_DUCATO CHASSIS SERIES 7" xfId="5603" xr:uid="{00000000-0005-0000-0000-0000F9100000}"/>
    <cellStyle name="1_Master_StatusCharts_39adj_Aggiornamento griglia 139 Genn 2011 2_DUCATO VAN SERIES 7" xfId="5471" xr:uid="{00000000-0005-0000-0000-0000FA100000}"/>
    <cellStyle name="1_Master_StatusCharts_39adj_Aggiornamento griglia 139 Genn 2011_DUCATO CHASSIS SERIES 7" xfId="5602" xr:uid="{00000000-0005-0000-0000-0000FB100000}"/>
    <cellStyle name="1_Master_StatusCharts_39adj_Aggiornamento griglia 139 Genn 2011_DUCATO VAN SERIES 7" xfId="5470" xr:uid="{00000000-0005-0000-0000-0000FC100000}"/>
    <cellStyle name="1_Master_StatusCharts_39adj_DUCATO CHASSIS SERIES 7" xfId="5599" xr:uid="{00000000-0005-0000-0000-0000FD100000}"/>
    <cellStyle name="1_Master_StatusCharts_39adj_DUCATO VAN SERIES 7" xfId="5467" xr:uid="{00000000-0005-0000-0000-0000FE100000}"/>
    <cellStyle name="1_Summary L" xfId="4555" xr:uid="{00000000-0005-0000-0000-0000FF100000}"/>
    <cellStyle name="1_Summary L 2" xfId="4556" xr:uid="{00000000-0005-0000-0000-000000110000}"/>
    <cellStyle name="1_Summary L 2_DUCATO CHASSIS SERIES 7" xfId="5605" xr:uid="{00000000-0005-0000-0000-000001110000}"/>
    <cellStyle name="1_Summary L 2_DUCATO VAN SERIES 7" xfId="5473" xr:uid="{00000000-0005-0000-0000-000002110000}"/>
    <cellStyle name="1_Summary L 3" xfId="4557" xr:uid="{00000000-0005-0000-0000-000003110000}"/>
    <cellStyle name="1_Summary L 3_DUCATO CHASSIS SERIES 7" xfId="5606" xr:uid="{00000000-0005-0000-0000-000004110000}"/>
    <cellStyle name="1_Summary L 3_DUCATO VAN SERIES 7" xfId="5474" xr:uid="{00000000-0005-0000-0000-000005110000}"/>
    <cellStyle name="1_Summary L_Aggiornamento griglia 139 Genn 2011" xfId="4558" xr:uid="{00000000-0005-0000-0000-000006110000}"/>
    <cellStyle name="1_Summary L_Aggiornamento griglia 139 Genn 2011 2" xfId="4559" xr:uid="{00000000-0005-0000-0000-000007110000}"/>
    <cellStyle name="1_Summary L_Aggiornamento griglia 139 Genn 2011 2_DUCATO CHASSIS SERIES 7" xfId="5608" xr:uid="{00000000-0005-0000-0000-000008110000}"/>
    <cellStyle name="1_Summary L_Aggiornamento griglia 139 Genn 2011 2_DUCATO VAN SERIES 7" xfId="5476" xr:uid="{00000000-0005-0000-0000-000009110000}"/>
    <cellStyle name="1_Summary L_Aggiornamento griglia 139 Genn 2011_DUCATO CHASSIS SERIES 7" xfId="5607" xr:uid="{00000000-0005-0000-0000-00000A110000}"/>
    <cellStyle name="1_Summary L_Aggiornamento griglia 139 Genn 2011_DUCATO VAN SERIES 7" xfId="5475" xr:uid="{00000000-0005-0000-0000-00000B110000}"/>
    <cellStyle name="1_Summary L_D&amp;A" xfId="4560" xr:uid="{00000000-0005-0000-0000-00000C110000}"/>
    <cellStyle name="1_Summary L_D&amp;A 2" xfId="4561" xr:uid="{00000000-0005-0000-0000-00000D110000}"/>
    <cellStyle name="1_Summary L_D&amp;A 2_DUCATO CHASSIS SERIES 7" xfId="5610" xr:uid="{00000000-0005-0000-0000-00000E110000}"/>
    <cellStyle name="1_Summary L_D&amp;A 2_DUCATO VAN SERIES 7" xfId="5478" xr:uid="{00000000-0005-0000-0000-00000F110000}"/>
    <cellStyle name="1_Summary L_D&amp;A 3" xfId="4562" xr:uid="{00000000-0005-0000-0000-000010110000}"/>
    <cellStyle name="1_Summary L_D&amp;A 3_DUCATO CHASSIS SERIES 7" xfId="5611" xr:uid="{00000000-0005-0000-0000-000011110000}"/>
    <cellStyle name="1_Summary L_D&amp;A 3_DUCATO VAN SERIES 7" xfId="5479" xr:uid="{00000000-0005-0000-0000-000012110000}"/>
    <cellStyle name="1_Summary L_D&amp;A_Aggiornamento griglia 139 Genn 2011" xfId="4563" xr:uid="{00000000-0005-0000-0000-000013110000}"/>
    <cellStyle name="1_Summary L_D&amp;A_Aggiornamento griglia 139 Genn 2011 2" xfId="4564" xr:uid="{00000000-0005-0000-0000-000014110000}"/>
    <cellStyle name="1_Summary L_D&amp;A_Aggiornamento griglia 139 Genn 2011 2_DUCATO CHASSIS SERIES 7" xfId="5613" xr:uid="{00000000-0005-0000-0000-000015110000}"/>
    <cellStyle name="1_Summary L_D&amp;A_Aggiornamento griglia 139 Genn 2011 2_DUCATO VAN SERIES 7" xfId="5481" xr:uid="{00000000-0005-0000-0000-000016110000}"/>
    <cellStyle name="1_Summary L_D&amp;A_Aggiornamento griglia 139 Genn 2011_DUCATO CHASSIS SERIES 7" xfId="5612" xr:uid="{00000000-0005-0000-0000-000017110000}"/>
    <cellStyle name="1_Summary L_D&amp;A_Aggiornamento griglia 139 Genn 2011_DUCATO VAN SERIES 7" xfId="5480" xr:uid="{00000000-0005-0000-0000-000018110000}"/>
    <cellStyle name="1_Summary L_D&amp;A_DUCATO CHASSIS SERIES 7" xfId="5609" xr:uid="{00000000-0005-0000-0000-000019110000}"/>
    <cellStyle name="1_Summary L_D&amp;A_DUCATO VAN SERIES 7" xfId="5477" xr:uid="{00000000-0005-0000-0000-00001A110000}"/>
    <cellStyle name="1_Summary L_DUCATO CHASSIS SERIES 7" xfId="5604" xr:uid="{00000000-0005-0000-0000-00001B110000}"/>
    <cellStyle name="1_Summary L_DUCATO VAN SERIES 7" xfId="5472" xr:uid="{00000000-0005-0000-0000-00001C110000}"/>
    <cellStyle name="1_Summary L_Master_StatusCharts_39adj" xfId="4565" xr:uid="{00000000-0005-0000-0000-00001D110000}"/>
    <cellStyle name="1_Summary L_Master_StatusCharts_39adj 2" xfId="4566" xr:uid="{00000000-0005-0000-0000-00001E110000}"/>
    <cellStyle name="1_Summary L_Master_StatusCharts_39adj 2_DUCATO CHASSIS SERIES 7" xfId="5615" xr:uid="{00000000-0005-0000-0000-00001F110000}"/>
    <cellStyle name="1_Summary L_Master_StatusCharts_39adj 2_DUCATO VAN SERIES 7" xfId="5483" xr:uid="{00000000-0005-0000-0000-000020110000}"/>
    <cellStyle name="1_Summary L_Master_StatusCharts_39adj 3" xfId="4567" xr:uid="{00000000-0005-0000-0000-000021110000}"/>
    <cellStyle name="1_Summary L_Master_StatusCharts_39adj 3_DUCATO CHASSIS SERIES 7" xfId="5616" xr:uid="{00000000-0005-0000-0000-000022110000}"/>
    <cellStyle name="1_Summary L_Master_StatusCharts_39adj 3_DUCATO VAN SERIES 7" xfId="5484" xr:uid="{00000000-0005-0000-0000-000023110000}"/>
    <cellStyle name="1_Summary L_Master_StatusCharts_39adj_Aggiornamento griglia 139 Genn 2011" xfId="4568" xr:uid="{00000000-0005-0000-0000-000024110000}"/>
    <cellStyle name="1_Summary L_Master_StatusCharts_39adj_Aggiornamento griglia 139 Genn 2011 2" xfId="4569" xr:uid="{00000000-0005-0000-0000-000025110000}"/>
    <cellStyle name="1_Summary L_Master_StatusCharts_39adj_Aggiornamento griglia 139 Genn 2011 2_DUCATO CHASSIS SERIES 7" xfId="5618" xr:uid="{00000000-0005-0000-0000-000026110000}"/>
    <cellStyle name="1_Summary L_Master_StatusCharts_39adj_Aggiornamento griglia 139 Genn 2011 2_DUCATO VAN SERIES 7" xfId="5486" xr:uid="{00000000-0005-0000-0000-000027110000}"/>
    <cellStyle name="1_Summary L_Master_StatusCharts_39adj_Aggiornamento griglia 139 Genn 2011_DUCATO CHASSIS SERIES 7" xfId="5617" xr:uid="{00000000-0005-0000-0000-000028110000}"/>
    <cellStyle name="1_Summary L_Master_StatusCharts_39adj_Aggiornamento griglia 139 Genn 2011_DUCATO VAN SERIES 7" xfId="5485" xr:uid="{00000000-0005-0000-0000-000029110000}"/>
    <cellStyle name="1_Summary L_Master_StatusCharts_39adj_DUCATO CHASSIS SERIES 7" xfId="5614" xr:uid="{00000000-0005-0000-0000-00002A110000}"/>
    <cellStyle name="1_Summary L_Master_StatusCharts_39adj_DUCATO VAN SERIES 7" xfId="5482" xr:uid="{00000000-0005-0000-0000-00002B110000}"/>
    <cellStyle name="¹éºÐÀ²_±âÅ¸" xfId="4570" xr:uid="{00000000-0005-0000-0000-00002C110000}"/>
    <cellStyle name="20 % - Accent1" xfId="4571" xr:uid="{00000000-0005-0000-0000-00002D110000}"/>
    <cellStyle name="20 % - Accent2" xfId="4572" xr:uid="{00000000-0005-0000-0000-00002E110000}"/>
    <cellStyle name="20 % - Accent3" xfId="4573" xr:uid="{00000000-0005-0000-0000-00002F110000}"/>
    <cellStyle name="20 % - Accent4" xfId="4574" xr:uid="{00000000-0005-0000-0000-000030110000}"/>
    <cellStyle name="20 % - Accent5" xfId="4575" xr:uid="{00000000-0005-0000-0000-000031110000}"/>
    <cellStyle name="20 % - Accent6" xfId="4576" xr:uid="{00000000-0005-0000-0000-000032110000}"/>
    <cellStyle name="20% - Accent1 2" xfId="655" xr:uid="{00000000-0005-0000-0000-000033110000}"/>
    <cellStyle name="20% - Accent1 3" xfId="654" xr:uid="{00000000-0005-0000-0000-000034110000}"/>
    <cellStyle name="20% - Accent2 2" xfId="657" xr:uid="{00000000-0005-0000-0000-000035110000}"/>
    <cellStyle name="20% - Accent2 3" xfId="656" xr:uid="{00000000-0005-0000-0000-000036110000}"/>
    <cellStyle name="20% - Accent3 2" xfId="659" xr:uid="{00000000-0005-0000-0000-000037110000}"/>
    <cellStyle name="20% - Accent3 3" xfId="658" xr:uid="{00000000-0005-0000-0000-000038110000}"/>
    <cellStyle name="20% - Accent4 2" xfId="661" xr:uid="{00000000-0005-0000-0000-000039110000}"/>
    <cellStyle name="20% - Accent4 3" xfId="660" xr:uid="{00000000-0005-0000-0000-00003A110000}"/>
    <cellStyle name="20% - Accent5 2" xfId="663" xr:uid="{00000000-0005-0000-0000-00003B110000}"/>
    <cellStyle name="20% - Accent5 3" xfId="662" xr:uid="{00000000-0005-0000-0000-00003C110000}"/>
    <cellStyle name="20% - Accent6 2" xfId="665" xr:uid="{00000000-0005-0000-0000-00003D110000}"/>
    <cellStyle name="20% - Accent6 3" xfId="664" xr:uid="{00000000-0005-0000-0000-00003E110000}"/>
    <cellStyle name="20% - Colore 1 2" xfId="4577" xr:uid="{00000000-0005-0000-0000-00003F110000}"/>
    <cellStyle name="20% - Colore 2 2" xfId="4578" xr:uid="{00000000-0005-0000-0000-000040110000}"/>
    <cellStyle name="20% - Colore 3 2" xfId="4579" xr:uid="{00000000-0005-0000-0000-000041110000}"/>
    <cellStyle name="20% - Colore 4 2" xfId="4580" xr:uid="{00000000-0005-0000-0000-000042110000}"/>
    <cellStyle name="20% - Colore 5 2" xfId="4581" xr:uid="{00000000-0005-0000-0000-000043110000}"/>
    <cellStyle name="20% - Colore 6 2" xfId="4582" xr:uid="{00000000-0005-0000-0000-000044110000}"/>
    <cellStyle name="20% - Ênfase1" xfId="4583" xr:uid="{00000000-0005-0000-0000-000045110000}"/>
    <cellStyle name="20% - Ênfase2" xfId="4584" xr:uid="{00000000-0005-0000-0000-000046110000}"/>
    <cellStyle name="20% - Ênfase3" xfId="4585" xr:uid="{00000000-0005-0000-0000-000047110000}"/>
    <cellStyle name="20% - Ênfase4" xfId="4586" xr:uid="{00000000-0005-0000-0000-000048110000}"/>
    <cellStyle name="20% - Ênfase5" xfId="4587" xr:uid="{00000000-0005-0000-0000-000049110000}"/>
    <cellStyle name="20% - Ênfase6" xfId="4588" xr:uid="{00000000-0005-0000-0000-00004A110000}"/>
    <cellStyle name="20% - Акцент1" xfId="4589" xr:uid="{00000000-0005-0000-0000-00004B110000}"/>
    <cellStyle name="20% - Акцент2" xfId="4590" xr:uid="{00000000-0005-0000-0000-00004C110000}"/>
    <cellStyle name="20% - Акцент3" xfId="4591" xr:uid="{00000000-0005-0000-0000-00004D110000}"/>
    <cellStyle name="20% - Акцент4" xfId="4592" xr:uid="{00000000-0005-0000-0000-00004E110000}"/>
    <cellStyle name="20% - Акцент5" xfId="4593" xr:uid="{00000000-0005-0000-0000-00004F110000}"/>
    <cellStyle name="20% - Акцент6" xfId="4594" xr:uid="{00000000-0005-0000-0000-000050110000}"/>
    <cellStyle name="40 % - Accent1" xfId="4595" xr:uid="{00000000-0005-0000-0000-000051110000}"/>
    <cellStyle name="40 % - Accent2" xfId="4596" xr:uid="{00000000-0005-0000-0000-000052110000}"/>
    <cellStyle name="40 % - Accent3" xfId="4597" xr:uid="{00000000-0005-0000-0000-000053110000}"/>
    <cellStyle name="40 % - Accent4" xfId="4598" xr:uid="{00000000-0005-0000-0000-000054110000}"/>
    <cellStyle name="40 % - Accent5" xfId="4599" xr:uid="{00000000-0005-0000-0000-000055110000}"/>
    <cellStyle name="40 % - Accent6" xfId="4600" xr:uid="{00000000-0005-0000-0000-000056110000}"/>
    <cellStyle name="40% - Accent1 2" xfId="667" xr:uid="{00000000-0005-0000-0000-000057110000}"/>
    <cellStyle name="40% - Accent1 3" xfId="666" xr:uid="{00000000-0005-0000-0000-000058110000}"/>
    <cellStyle name="40% - Accent2 2" xfId="669" xr:uid="{00000000-0005-0000-0000-000059110000}"/>
    <cellStyle name="40% - Accent2 3" xfId="668" xr:uid="{00000000-0005-0000-0000-00005A110000}"/>
    <cellStyle name="40% - Accent3 2" xfId="671" xr:uid="{00000000-0005-0000-0000-00005B110000}"/>
    <cellStyle name="40% - Accent3 3" xfId="670" xr:uid="{00000000-0005-0000-0000-00005C110000}"/>
    <cellStyle name="40% - Accent4 2" xfId="673" xr:uid="{00000000-0005-0000-0000-00005D110000}"/>
    <cellStyle name="40% - Accent4 3" xfId="672" xr:uid="{00000000-0005-0000-0000-00005E110000}"/>
    <cellStyle name="40% - Accent5 2" xfId="675" xr:uid="{00000000-0005-0000-0000-00005F110000}"/>
    <cellStyle name="40% - Accent5 3" xfId="674" xr:uid="{00000000-0005-0000-0000-000060110000}"/>
    <cellStyle name="40% - Accent6 2" xfId="677" xr:uid="{00000000-0005-0000-0000-000061110000}"/>
    <cellStyle name="40% - Accent6 3" xfId="676" xr:uid="{00000000-0005-0000-0000-000062110000}"/>
    <cellStyle name="40% - Colore 1 2" xfId="4601" xr:uid="{00000000-0005-0000-0000-000063110000}"/>
    <cellStyle name="40% - Colore 2 2" xfId="4602" xr:uid="{00000000-0005-0000-0000-000064110000}"/>
    <cellStyle name="40% - Colore 3 2" xfId="4603" xr:uid="{00000000-0005-0000-0000-000065110000}"/>
    <cellStyle name="40% - Colore 4 2" xfId="4604" xr:uid="{00000000-0005-0000-0000-000066110000}"/>
    <cellStyle name="40% - Colore 5 2" xfId="4605" xr:uid="{00000000-0005-0000-0000-000067110000}"/>
    <cellStyle name="40% - Colore 6 2" xfId="4606" xr:uid="{00000000-0005-0000-0000-000068110000}"/>
    <cellStyle name="40% - Ênfase1" xfId="4607" xr:uid="{00000000-0005-0000-0000-000069110000}"/>
    <cellStyle name="40% - Ênfase2" xfId="4608" xr:uid="{00000000-0005-0000-0000-00006A110000}"/>
    <cellStyle name="40% - Ênfase3" xfId="4609" xr:uid="{00000000-0005-0000-0000-00006B110000}"/>
    <cellStyle name="40% - Ênfase4" xfId="4610" xr:uid="{00000000-0005-0000-0000-00006C110000}"/>
    <cellStyle name="40% - Ênfase5" xfId="4611" xr:uid="{00000000-0005-0000-0000-00006D110000}"/>
    <cellStyle name="40% - Ênfase6" xfId="4612" xr:uid="{00000000-0005-0000-0000-00006E110000}"/>
    <cellStyle name="40% - Акцент1" xfId="4613" xr:uid="{00000000-0005-0000-0000-00006F110000}"/>
    <cellStyle name="40% - Акцент2" xfId="4614" xr:uid="{00000000-0005-0000-0000-000070110000}"/>
    <cellStyle name="40% - Акцент3" xfId="4615" xr:uid="{00000000-0005-0000-0000-000071110000}"/>
    <cellStyle name="40% - Акцент4" xfId="4616" xr:uid="{00000000-0005-0000-0000-000072110000}"/>
    <cellStyle name="40% - Акцент5" xfId="4617" xr:uid="{00000000-0005-0000-0000-000073110000}"/>
    <cellStyle name="40% - Акцент6" xfId="4618" xr:uid="{00000000-0005-0000-0000-000074110000}"/>
    <cellStyle name="60 % - Accent1" xfId="4619" xr:uid="{00000000-0005-0000-0000-000075110000}"/>
    <cellStyle name="60 % - Accent2" xfId="4620" xr:uid="{00000000-0005-0000-0000-000076110000}"/>
    <cellStyle name="60 % - Accent3" xfId="4621" xr:uid="{00000000-0005-0000-0000-000077110000}"/>
    <cellStyle name="60 % - Accent4" xfId="4622" xr:uid="{00000000-0005-0000-0000-000078110000}"/>
    <cellStyle name="60 % - Accent5" xfId="4623" xr:uid="{00000000-0005-0000-0000-000079110000}"/>
    <cellStyle name="60 % - Accent6" xfId="4624" xr:uid="{00000000-0005-0000-0000-00007A110000}"/>
    <cellStyle name="60% - Accent1 2" xfId="4625" xr:uid="{00000000-0005-0000-0000-00007B110000}"/>
    <cellStyle name="60% - Accent1 3" xfId="678" xr:uid="{00000000-0005-0000-0000-00007C110000}"/>
    <cellStyle name="60% - Accent2 2" xfId="4626" xr:uid="{00000000-0005-0000-0000-00007D110000}"/>
    <cellStyle name="60% - Accent2 3" xfId="679" xr:uid="{00000000-0005-0000-0000-00007E110000}"/>
    <cellStyle name="60% - Accent3 2" xfId="4627" xr:uid="{00000000-0005-0000-0000-00007F110000}"/>
    <cellStyle name="60% - Accent3 3" xfId="680" xr:uid="{00000000-0005-0000-0000-000080110000}"/>
    <cellStyle name="60% - Accent4 2" xfId="4628" xr:uid="{00000000-0005-0000-0000-000081110000}"/>
    <cellStyle name="60% - Accent4 3" xfId="681" xr:uid="{00000000-0005-0000-0000-000082110000}"/>
    <cellStyle name="60% - Accent5 2" xfId="4629" xr:uid="{00000000-0005-0000-0000-000083110000}"/>
    <cellStyle name="60% - Accent5 3" xfId="682" xr:uid="{00000000-0005-0000-0000-000084110000}"/>
    <cellStyle name="60% - Accent6 2" xfId="4630" xr:uid="{00000000-0005-0000-0000-000085110000}"/>
    <cellStyle name="60% - Accent6 3" xfId="683" xr:uid="{00000000-0005-0000-0000-000086110000}"/>
    <cellStyle name="60% - Colore 1 2" xfId="4631" xr:uid="{00000000-0005-0000-0000-000087110000}"/>
    <cellStyle name="60% - Colore 2 2" xfId="4632" xr:uid="{00000000-0005-0000-0000-000088110000}"/>
    <cellStyle name="60% - Colore 3 2" xfId="4633" xr:uid="{00000000-0005-0000-0000-000089110000}"/>
    <cellStyle name="60% - Colore 4 2" xfId="4634" xr:uid="{00000000-0005-0000-0000-00008A110000}"/>
    <cellStyle name="60% - Colore 5 2" xfId="4635" xr:uid="{00000000-0005-0000-0000-00008B110000}"/>
    <cellStyle name="60% - Colore 6 2" xfId="4636" xr:uid="{00000000-0005-0000-0000-00008C110000}"/>
    <cellStyle name="60% - Ênfase1" xfId="4637" xr:uid="{00000000-0005-0000-0000-00008D110000}"/>
    <cellStyle name="60% - Ênfase2" xfId="4638" xr:uid="{00000000-0005-0000-0000-00008E110000}"/>
    <cellStyle name="60% - Ênfase3" xfId="4639" xr:uid="{00000000-0005-0000-0000-00008F110000}"/>
    <cellStyle name="60% - Ênfase4" xfId="4640" xr:uid="{00000000-0005-0000-0000-000090110000}"/>
    <cellStyle name="60% - Ênfase5" xfId="4641" xr:uid="{00000000-0005-0000-0000-000091110000}"/>
    <cellStyle name="60% - Ênfase6" xfId="4642" xr:uid="{00000000-0005-0000-0000-000092110000}"/>
    <cellStyle name="60% - Акцент1" xfId="4643" xr:uid="{00000000-0005-0000-0000-000093110000}"/>
    <cellStyle name="60% - Акцент2" xfId="4644" xr:uid="{00000000-0005-0000-0000-000094110000}"/>
    <cellStyle name="60% - Акцент3" xfId="4645" xr:uid="{00000000-0005-0000-0000-000095110000}"/>
    <cellStyle name="60% - Акцент4" xfId="4646" xr:uid="{00000000-0005-0000-0000-000096110000}"/>
    <cellStyle name="60% - Акцент5" xfId="4647" xr:uid="{00000000-0005-0000-0000-000097110000}"/>
    <cellStyle name="60% - Акцент6" xfId="4648" xr:uid="{00000000-0005-0000-0000-000098110000}"/>
    <cellStyle name="ÅE­ [0]_±âÅ¸" xfId="4649" xr:uid="{00000000-0005-0000-0000-000099110000}"/>
    <cellStyle name="ÅE­_±âÅ¸" xfId="4650" xr:uid="{00000000-0005-0000-0000-00009A110000}"/>
    <cellStyle name="ac" xfId="4651" xr:uid="{00000000-0005-0000-0000-00009B110000}"/>
    <cellStyle name="Accent1 2" xfId="4652" xr:uid="{00000000-0005-0000-0000-00009C110000}"/>
    <cellStyle name="Accent1 3" xfId="684" xr:uid="{00000000-0005-0000-0000-00009D110000}"/>
    <cellStyle name="Accent2 2" xfId="4653" xr:uid="{00000000-0005-0000-0000-00009E110000}"/>
    <cellStyle name="Accent2 3" xfId="685" xr:uid="{00000000-0005-0000-0000-00009F110000}"/>
    <cellStyle name="Accent3 2" xfId="4654" xr:uid="{00000000-0005-0000-0000-0000A0110000}"/>
    <cellStyle name="Accent3 3" xfId="686" xr:uid="{00000000-0005-0000-0000-0000A1110000}"/>
    <cellStyle name="Accent4 2" xfId="4655" xr:uid="{00000000-0005-0000-0000-0000A2110000}"/>
    <cellStyle name="Accent4 3" xfId="687" xr:uid="{00000000-0005-0000-0000-0000A3110000}"/>
    <cellStyle name="Accent5 2" xfId="4656" xr:uid="{00000000-0005-0000-0000-0000A4110000}"/>
    <cellStyle name="Accent5 3" xfId="688" xr:uid="{00000000-0005-0000-0000-0000A5110000}"/>
    <cellStyle name="Accent6 2" xfId="4657" xr:uid="{00000000-0005-0000-0000-0000A6110000}"/>
    <cellStyle name="Accent6 3" xfId="689" xr:uid="{00000000-0005-0000-0000-0000A7110000}"/>
    <cellStyle name="ÅëÈ­ [0]_!!!GO" xfId="4658" xr:uid="{00000000-0005-0000-0000-0000A8110000}"/>
    <cellStyle name="ÅëÈ­_!!!GO" xfId="4659" xr:uid="{00000000-0005-0000-0000-0000A9110000}"/>
    <cellStyle name="args.style" xfId="228" xr:uid="{00000000-0005-0000-0000-0000AA110000}"/>
    <cellStyle name="args.style 2" xfId="4660" xr:uid="{00000000-0005-0000-0000-0000AB110000}"/>
    <cellStyle name="args.style 2 2" xfId="4661" xr:uid="{00000000-0005-0000-0000-0000AC110000}"/>
    <cellStyle name="args.style 2_DUCATO CHASSIS SERIES 7" xfId="5620" xr:uid="{00000000-0005-0000-0000-0000AD110000}"/>
    <cellStyle name="args.style 3" xfId="690" xr:uid="{00000000-0005-0000-0000-0000AE110000}"/>
    <cellStyle name="args.style_DUCATO CHASSIS SERIES 7" xfId="5619" xr:uid="{00000000-0005-0000-0000-0000AF110000}"/>
    <cellStyle name="ÄÞ¸¶ [0]_!!!GO" xfId="4662" xr:uid="{00000000-0005-0000-0000-0000B0110000}"/>
    <cellStyle name="ÄÞ¸¶_!!!GO" xfId="4663" xr:uid="{00000000-0005-0000-0000-0000B1110000}"/>
    <cellStyle name="Bad 2" xfId="4664" xr:uid="{00000000-0005-0000-0000-0000B2110000}"/>
    <cellStyle name="Bad 3" xfId="691" xr:uid="{00000000-0005-0000-0000-0000B3110000}"/>
    <cellStyle name="barrato" xfId="4665" xr:uid="{00000000-0005-0000-0000-0000B4110000}"/>
    <cellStyle name="Blank.Testo" xfId="229" xr:uid="{00000000-0005-0000-0000-0000B5110000}"/>
    <cellStyle name="Bloccato" xfId="4666" xr:uid="{00000000-0005-0000-0000-0000B6110000}"/>
    <cellStyle name="BMU001" xfId="230" xr:uid="{00000000-0005-0000-0000-0000B7110000}"/>
    <cellStyle name="BMU001 2" xfId="4667" xr:uid="{00000000-0005-0000-0000-0000B8110000}"/>
    <cellStyle name="BMU001 3" xfId="4668" xr:uid="{00000000-0005-0000-0000-0000B9110000}"/>
    <cellStyle name="BMU001 4" xfId="692" xr:uid="{00000000-0005-0000-0000-0000BA110000}"/>
    <cellStyle name="BMU001_DUCATO CHASSIS SERIES 7" xfId="5621" xr:uid="{00000000-0005-0000-0000-0000BB110000}"/>
    <cellStyle name="BMU001pol" xfId="231" xr:uid="{00000000-0005-0000-0000-0000BC110000}"/>
    <cellStyle name="BMU001pol 2" xfId="4669" xr:uid="{00000000-0005-0000-0000-0000BD110000}"/>
    <cellStyle name="BMU001pol 3" xfId="4670" xr:uid="{00000000-0005-0000-0000-0000BE110000}"/>
    <cellStyle name="BMU001pol 4" xfId="693" xr:uid="{00000000-0005-0000-0000-0000BF110000}"/>
    <cellStyle name="BMU001pol_DUCATO CHASSIS SERIES 7" xfId="5622" xr:uid="{00000000-0005-0000-0000-0000C0110000}"/>
    <cellStyle name="BMU001T" xfId="232" xr:uid="{00000000-0005-0000-0000-0000C1110000}"/>
    <cellStyle name="BMU001T 2" xfId="4671" xr:uid="{00000000-0005-0000-0000-0000C2110000}"/>
    <cellStyle name="BMU001T 3" xfId="4672" xr:uid="{00000000-0005-0000-0000-0000C3110000}"/>
    <cellStyle name="BMU001T 4" xfId="694" xr:uid="{00000000-0005-0000-0000-0000C4110000}"/>
    <cellStyle name="BMU001T_DUCATO CHASSIS SERIES 7" xfId="5623" xr:uid="{00000000-0005-0000-0000-0000C5110000}"/>
    <cellStyle name="BMU002" xfId="233" xr:uid="{00000000-0005-0000-0000-0000C6110000}"/>
    <cellStyle name="BMU002 2" xfId="4673" xr:uid="{00000000-0005-0000-0000-0000C7110000}"/>
    <cellStyle name="BMU002 3" xfId="4674" xr:uid="{00000000-0005-0000-0000-0000C8110000}"/>
    <cellStyle name="BMU002 4" xfId="695" xr:uid="{00000000-0005-0000-0000-0000C9110000}"/>
    <cellStyle name="BMU002_DUCATO CHASSIS SERIES 7" xfId="5624" xr:uid="{00000000-0005-0000-0000-0000CA110000}"/>
    <cellStyle name="BMU002B" xfId="234" xr:uid="{00000000-0005-0000-0000-0000CB110000}"/>
    <cellStyle name="BMU002P1" xfId="235" xr:uid="{00000000-0005-0000-0000-0000CC110000}"/>
    <cellStyle name="BMU002P1 2" xfId="4675" xr:uid="{00000000-0005-0000-0000-0000CD110000}"/>
    <cellStyle name="BMU002P1 3" xfId="4676" xr:uid="{00000000-0005-0000-0000-0000CE110000}"/>
    <cellStyle name="BMU002P1 4" xfId="696" xr:uid="{00000000-0005-0000-0000-0000CF110000}"/>
    <cellStyle name="BMU002P1_DUCATO CHASSIS SERIES 7" xfId="5625" xr:uid="{00000000-0005-0000-0000-0000D0110000}"/>
    <cellStyle name="BMU002P2" xfId="236" xr:uid="{00000000-0005-0000-0000-0000D1110000}"/>
    <cellStyle name="BMU002P2 2" xfId="4677" xr:uid="{00000000-0005-0000-0000-0000D2110000}"/>
    <cellStyle name="BMU002P2 3" xfId="4678" xr:uid="{00000000-0005-0000-0000-0000D3110000}"/>
    <cellStyle name="BMU002P2 4" xfId="697" xr:uid="{00000000-0005-0000-0000-0000D4110000}"/>
    <cellStyle name="BMU002P2_DUCATO CHASSIS SERIES 7" xfId="5626" xr:uid="{00000000-0005-0000-0000-0000D5110000}"/>
    <cellStyle name="BMU003" xfId="237" xr:uid="{00000000-0005-0000-0000-0000D6110000}"/>
    <cellStyle name="BMU003 2" xfId="698" xr:uid="{00000000-0005-0000-0000-0000D7110000}"/>
    <cellStyle name="BMU003_DUCATO CHASSIS SERIES 7" xfId="5627" xr:uid="{00000000-0005-0000-0000-0000D8110000}"/>
    <cellStyle name="BMU004" xfId="238" xr:uid="{00000000-0005-0000-0000-0000D9110000}"/>
    <cellStyle name="BMU005" xfId="239" xr:uid="{00000000-0005-0000-0000-0000DA110000}"/>
    <cellStyle name="BMU005 2" xfId="4679" xr:uid="{00000000-0005-0000-0000-0000DB110000}"/>
    <cellStyle name="BMU005 3" xfId="699" xr:uid="{00000000-0005-0000-0000-0000DC110000}"/>
    <cellStyle name="BMU005_DUCATO CHASSIS SERIES 7" xfId="5628" xr:uid="{00000000-0005-0000-0000-0000DD110000}"/>
    <cellStyle name="BMU005B" xfId="240" xr:uid="{00000000-0005-0000-0000-0000DE110000}"/>
    <cellStyle name="BMU005B 2" xfId="700" xr:uid="{00000000-0005-0000-0000-0000DF110000}"/>
    <cellStyle name="BMU005B_DUCATO CHASSIS SERIES 7" xfId="5629" xr:uid="{00000000-0005-0000-0000-0000E0110000}"/>
    <cellStyle name="BMU005K" xfId="241" xr:uid="{00000000-0005-0000-0000-0000E1110000}"/>
    <cellStyle name="BMU005K 2" xfId="4680" xr:uid="{00000000-0005-0000-0000-0000E2110000}"/>
    <cellStyle name="BMU005K 3" xfId="701" xr:uid="{00000000-0005-0000-0000-0000E3110000}"/>
    <cellStyle name="BMU005K_DUCATO CHASSIS SERIES 7" xfId="5630" xr:uid="{00000000-0005-0000-0000-0000E4110000}"/>
    <cellStyle name="Bom" xfId="4681" xr:uid="{00000000-0005-0000-0000-0000E5110000}"/>
    <cellStyle name="Border1" xfId="4682" xr:uid="{00000000-0005-0000-0000-0000E6110000}"/>
    <cellStyle name="Border2" xfId="4683" xr:uid="{00000000-0005-0000-0000-0000E7110000}"/>
    <cellStyle name="Border3" xfId="4684" xr:uid="{00000000-0005-0000-0000-0000E8110000}"/>
    <cellStyle name="Bottom Row" xfId="4685" xr:uid="{00000000-0005-0000-0000-0000E9110000}"/>
    <cellStyle name="Bottom Row 2" xfId="4686" xr:uid="{00000000-0005-0000-0000-0000EA110000}"/>
    <cellStyle name="Bottom Row 3" xfId="4687" xr:uid="{00000000-0005-0000-0000-0000EB110000}"/>
    <cellStyle name="Bottom Row_DUCATO CHASSIS SERIES 7" xfId="5631" xr:uid="{00000000-0005-0000-0000-0000EC110000}"/>
    <cellStyle name="BoxedTotal" xfId="4688" xr:uid="{00000000-0005-0000-0000-0000ED110000}"/>
    <cellStyle name="BoxedTotal 2" xfId="4689" xr:uid="{00000000-0005-0000-0000-0000EE110000}"/>
    <cellStyle name="BoxedTotal_DUCATO CHASSIS SERIES 7" xfId="5632" xr:uid="{00000000-0005-0000-0000-0000EF110000}"/>
    <cellStyle name="BREAKDOWN" xfId="4690" xr:uid="{00000000-0005-0000-0000-0000F0110000}"/>
    <cellStyle name="BREAKDOWN 2" xfId="4691" xr:uid="{00000000-0005-0000-0000-0000F1110000}"/>
    <cellStyle name="BREAKDOWN_DUCATO CHASSIS SERIES 7" xfId="5633" xr:uid="{00000000-0005-0000-0000-0000F2110000}"/>
    <cellStyle name="Buena" xfId="4692" xr:uid="{00000000-0005-0000-0000-0000F3110000}"/>
    <cellStyle name="BuiltOpt_Content" xfId="242" xr:uid="{00000000-0005-0000-0000-0000F4110000}"/>
    <cellStyle name="BuiltOption_Content" xfId="243" xr:uid="{00000000-0005-0000-0000-0000F5110000}"/>
    <cellStyle name="C?AØ_98³a°³¼±°eE¹ _01?(0607)_?????(0721)" xfId="4693" xr:uid="{00000000-0005-0000-0000-0000F6110000}"/>
    <cellStyle name="Ç¥ÁØ_!!!GO" xfId="4694" xr:uid="{00000000-0005-0000-0000-0000F7110000}"/>
    <cellStyle name="C￥AØ_98³a°³¼±°eE¹ _01年(0607)_01년원가절감보고서(부사장님)0630" xfId="4695" xr:uid="{00000000-0005-0000-0000-0000F8110000}"/>
    <cellStyle name="Ç¥ÁØ_98³â°³¼±°èÈ¹ _01年(0607)_01년원가절감보고서(부사장님)0630" xfId="4696" xr:uid="{00000000-0005-0000-0000-0000F9110000}"/>
    <cellStyle name="C￥AØ_98³a°³¼±°eE¹ _01年(0607)_01년원가절감보고서(부사장님)0630_DUCATO CHASSIS SERIES 7" xfId="5634" xr:uid="{00000000-0005-0000-0000-0000FA110000}"/>
    <cellStyle name="Ç¥ÁØ_98³â°³¼±°èÈ¹ _01年(0607)_01년원가절감보고서(부사장님)0630_DUCATO CHASSIS SERIES 7" xfId="5635" xr:uid="{00000000-0005-0000-0000-0000FB110000}"/>
    <cellStyle name="C￥AØ_98³a°³¼±°eE¹ _01年(0607)_01년원가절감보고서(부사장님)0630_DUCATO VAN SERIES 7" xfId="5487" xr:uid="{00000000-0005-0000-0000-0000FC110000}"/>
    <cellStyle name="Ç¥ÁØ_98³â°³¼±°èÈ¹ _01年(0607)_01년원가절감보고서(부사장님)0630_DUCATO VAN SERIES 7" xfId="5488" xr:uid="{00000000-0005-0000-0000-0000FD110000}"/>
    <cellStyle name="C￥AØ_98³a°³¼±°eE¹ _01年(0607)_01년원가절감보고서(부사장님)0702" xfId="4697" xr:uid="{00000000-0005-0000-0000-0000FE110000}"/>
    <cellStyle name="Ç¥ÁØ_98³â°³¼±°èÈ¹ _01年(0607)_01년원가절감보고서(부사장님)0702" xfId="4698" xr:uid="{00000000-0005-0000-0000-0000FF110000}"/>
    <cellStyle name="C￥AØ_98³a°³¼±°eE¹ _01年(0607)_01년원가절감보고서(부사장님)0702_DUCATO CHASSIS SERIES 7" xfId="5636" xr:uid="{00000000-0005-0000-0000-000000120000}"/>
    <cellStyle name="Ç¥ÁØ_98³â°³¼±°èÈ¹ _01年(0607)_01년원가절감보고서(부사장님)0702_DUCATO CHASSIS SERIES 7" xfId="5637" xr:uid="{00000000-0005-0000-0000-000001120000}"/>
    <cellStyle name="C￥AØ_98³a°³¼±°eE¹ _01年(0607)_01년원가절감보고서(부사장님)0702_DUCATO VAN SERIES 7" xfId="5489" xr:uid="{00000000-0005-0000-0000-000002120000}"/>
    <cellStyle name="Ç¥ÁØ_98³â°³¼±°èÈ¹ _01年(0607)_01년원가절감보고서(부사장님)0702_DUCATO VAN SERIES 7" xfId="5490" xr:uid="{00000000-0005-0000-0000-000003120000}"/>
    <cellStyle name="C￥AØ_98³a°³¼±°eE¹ _01年(0607)_국산화추진(0721)" xfId="4699" xr:uid="{00000000-0005-0000-0000-000004120000}"/>
    <cellStyle name="Ç¥ÁØ_98³â°³¼±°èÈ¹ _01年(0607)_국산화추진(0721)" xfId="4700" xr:uid="{00000000-0005-0000-0000-000005120000}"/>
    <cellStyle name="C￥AØ_98³a°³¼±°eE¹ _01年(0607)_국산화추진(0721)_DUCATO CHASSIS SERIES 7" xfId="5638" xr:uid="{00000000-0005-0000-0000-000006120000}"/>
    <cellStyle name="Ç¥ÁØ_98³â°³¼±°èÈ¹ _01年(0607)_국산화추진(0721)_DUCATO CHASSIS SERIES 7" xfId="5639" xr:uid="{00000000-0005-0000-0000-000007120000}"/>
    <cellStyle name="C￥AØ_98³a°³¼±°eE¹ _01年(0607)_국산화추진(0721)_DUCATO VAN SERIES 7" xfId="5491" xr:uid="{00000000-0005-0000-0000-000008120000}"/>
    <cellStyle name="Ç¥ÁØ_98³â°³¼±°èÈ¹ _01年(0607)_국산화추진(0721)_DUCATO VAN SERIES 7" xfId="5492" xr:uid="{00000000-0005-0000-0000-000009120000}"/>
    <cellStyle name="C￥AØ_98³a°³¼±°eE¹ _01年(0607)_열달기아원가절감보고(0930)-1" xfId="4701" xr:uid="{00000000-0005-0000-0000-00000A120000}"/>
    <cellStyle name="Ç¥ÁØ_98³â°³¼±°èÈ¹ _01年(0607)_열달기아원가절감보고(0930)-1" xfId="4702" xr:uid="{00000000-0005-0000-0000-00000B120000}"/>
    <cellStyle name="C￥AØ_98³a°³¼±°eE¹ _01年(0607)_열달기아원가절감보고(0930)-1_DUCATO CHASSIS SERIES 7" xfId="5640" xr:uid="{00000000-0005-0000-0000-00000C120000}"/>
    <cellStyle name="Ç¥ÁØ_98³â°³¼±°èÈ¹ _01年(0607)_열달기아원가절감보고(0930)-1_DUCATO CHASSIS SERIES 7" xfId="5641" xr:uid="{00000000-0005-0000-0000-00000D120000}"/>
    <cellStyle name="C￥AØ_98³a°³¼±°eE¹ _01年(0607)_열달기아원가절감보고(0930)-1_DUCATO VAN SERIES 7" xfId="5493" xr:uid="{00000000-0005-0000-0000-00000E120000}"/>
    <cellStyle name="Ç¥ÁØ_98³â°³¼±°èÈ¹ _01年(0607)_열달기아원가절감보고(0930)-1_DUCATO VAN SERIES 7" xfId="5494" xr:uid="{00000000-0005-0000-0000-00000F120000}"/>
    <cellStyle name="C￥AØ_98³a°³¼±°eE¹ _01年(0607)_첨부_국산화추진(0722)" xfId="4703" xr:uid="{00000000-0005-0000-0000-000010120000}"/>
    <cellStyle name="Ç¥ÁØ_98³â°³¼±°èÈ¹ _01年(0607)_첨부_국산화추진(0722)" xfId="4704" xr:uid="{00000000-0005-0000-0000-000011120000}"/>
    <cellStyle name="C￥AØ_98³a°³¼±°eE¹ _01年(0607)_첨부_국산화추진(0722)_DUCATO CHASSIS SERIES 7" xfId="5642" xr:uid="{00000000-0005-0000-0000-000012120000}"/>
    <cellStyle name="Ç¥ÁØ_98³â°³¼±°èÈ¹ _01年(0607)_첨부_국산화추진(0722)_DUCATO CHASSIS SERIES 7" xfId="5643" xr:uid="{00000000-0005-0000-0000-000013120000}"/>
    <cellStyle name="C￥AØ_98³a°³¼±°eE¹ _01年(0607)_첨부_국산화추진(0722)_DUCATO VAN SERIES 7" xfId="5495" xr:uid="{00000000-0005-0000-0000-000014120000}"/>
    <cellStyle name="Ç¥ÁØ_98³â°³¼±°èÈ¹ _01年(0607)_첨부_국산화추진(0722)_DUCATO VAN SERIES 7" xfId="5496" xr:uid="{00000000-0005-0000-0000-000015120000}"/>
    <cellStyle name="C￥AØ_98³a°³¼±°eE¹ _01年(0607)_첨부_국산화추진(0809)" xfId="4705" xr:uid="{00000000-0005-0000-0000-000016120000}"/>
    <cellStyle name="Ç¥ÁØ_98³â°³¼±°èÈ¹ _01年(0607)_첨부_국산화추진(0809)" xfId="4706" xr:uid="{00000000-0005-0000-0000-000017120000}"/>
    <cellStyle name="C￥AØ_98³a°³¼±°eE¹ _01年(0607)_첨부_국산화추진(0809)_DUCATO CHASSIS SERIES 7" xfId="5644" xr:uid="{00000000-0005-0000-0000-000018120000}"/>
    <cellStyle name="Ç¥ÁØ_98³â°³¼±°èÈ¹ _01年(0607)_첨부_국산화추진(0809)_DUCATO CHASSIS SERIES 7" xfId="5645" xr:uid="{00000000-0005-0000-0000-000019120000}"/>
    <cellStyle name="C￥AØ_98³a°³¼±°eE¹ _01年(0607)_첨부_국산화추진(0809)_DUCATO VAN SERIES 7" xfId="5497" xr:uid="{00000000-0005-0000-0000-00001A120000}"/>
    <cellStyle name="Ç¥ÁØ_98³â°³¼±°èÈ¹ _01年(0607)_첨부_국산화추진(0809)_DUCATO VAN SERIES 7" xfId="5498" xr:uid="{00000000-0005-0000-0000-00001B120000}"/>
    <cellStyle name="C￥AØ_Ay°eC￥(2¿u) " xfId="4707" xr:uid="{00000000-0005-0000-0000-00001C120000}"/>
    <cellStyle name="Ç¥ÁØ_GEBRIEF" xfId="4708" xr:uid="{00000000-0005-0000-0000-00001D120000}"/>
    <cellStyle name="Cabecera 1" xfId="244" xr:uid="{00000000-0005-0000-0000-00001E120000}"/>
    <cellStyle name="Cabecera 1 2" xfId="4709" xr:uid="{00000000-0005-0000-0000-00001F120000}"/>
    <cellStyle name="Cabecera 1 2 2" xfId="4710" xr:uid="{00000000-0005-0000-0000-000020120000}"/>
    <cellStyle name="Cabecera 1 2_DUCATO CHASSIS SERIES 7" xfId="5647" xr:uid="{00000000-0005-0000-0000-000021120000}"/>
    <cellStyle name="Cabecera 1 3" xfId="702" xr:uid="{00000000-0005-0000-0000-000022120000}"/>
    <cellStyle name="Cabecera 1_DUCATO CHASSIS SERIES 7" xfId="5646" xr:uid="{00000000-0005-0000-0000-000023120000}"/>
    <cellStyle name="Cabecera 2" xfId="245" xr:uid="{00000000-0005-0000-0000-000024120000}"/>
    <cellStyle name="Cabecera 2 2" xfId="4711" xr:uid="{00000000-0005-0000-0000-000025120000}"/>
    <cellStyle name="Cabecera 2 2 2" xfId="4712" xr:uid="{00000000-0005-0000-0000-000026120000}"/>
    <cellStyle name="Cabecera 2 2_DUCATO CHASSIS SERIES 7" xfId="5649" xr:uid="{00000000-0005-0000-0000-000027120000}"/>
    <cellStyle name="Cabecera 2 3" xfId="703" xr:uid="{00000000-0005-0000-0000-000028120000}"/>
    <cellStyle name="Cabecera 2_DUCATO CHASSIS SERIES 7" xfId="5648" xr:uid="{00000000-0005-0000-0000-000029120000}"/>
    <cellStyle name="Calc Currency (0)" xfId="246" xr:uid="{00000000-0005-0000-0000-00002A120000}"/>
    <cellStyle name="Calc Currency (0) 2" xfId="4713" xr:uid="{00000000-0005-0000-0000-00002B120000}"/>
    <cellStyle name="Calc Currency (0) 3" xfId="4714" xr:uid="{00000000-0005-0000-0000-00002C120000}"/>
    <cellStyle name="Calc Currency (0) 4" xfId="704" xr:uid="{00000000-0005-0000-0000-00002D120000}"/>
    <cellStyle name="Calc Currency (0)_DUCATO CHASSIS SERIES 7" xfId="5650" xr:uid="{00000000-0005-0000-0000-00002E120000}"/>
    <cellStyle name="Calc Currency (2)" xfId="247" xr:uid="{00000000-0005-0000-0000-00002F120000}"/>
    <cellStyle name="Calc Currency (2) 2" xfId="4715" xr:uid="{00000000-0005-0000-0000-000030120000}"/>
    <cellStyle name="Calc Currency (2) 3" xfId="4716" xr:uid="{00000000-0005-0000-0000-000031120000}"/>
    <cellStyle name="Calc Currency (2)_DUCATO CHASSIS SERIES 7" xfId="5651" xr:uid="{00000000-0005-0000-0000-000032120000}"/>
    <cellStyle name="Calc Percent (0)" xfId="248" xr:uid="{00000000-0005-0000-0000-000033120000}"/>
    <cellStyle name="Calc Percent (0) 2" xfId="4717" xr:uid="{00000000-0005-0000-0000-000034120000}"/>
    <cellStyle name="Calc Percent (0) 3" xfId="4718" xr:uid="{00000000-0005-0000-0000-000035120000}"/>
    <cellStyle name="Calc Percent (0)_DUCATO CHASSIS SERIES 7" xfId="5652" xr:uid="{00000000-0005-0000-0000-000036120000}"/>
    <cellStyle name="Calc Percent (1)" xfId="249" xr:uid="{00000000-0005-0000-0000-000037120000}"/>
    <cellStyle name="Calc Percent (1) 2" xfId="4719" xr:uid="{00000000-0005-0000-0000-000038120000}"/>
    <cellStyle name="Calc Percent (1) 3" xfId="4720" xr:uid="{00000000-0005-0000-0000-000039120000}"/>
    <cellStyle name="Calc Percent (1)_DUCATO CHASSIS SERIES 7" xfId="5653" xr:uid="{00000000-0005-0000-0000-00003A120000}"/>
    <cellStyle name="Calc Percent (2)" xfId="250" xr:uid="{00000000-0005-0000-0000-00003B120000}"/>
    <cellStyle name="Calc Percent (2) 2" xfId="4721" xr:uid="{00000000-0005-0000-0000-00003C120000}"/>
    <cellStyle name="Calc Percent (2) 3" xfId="4722" xr:uid="{00000000-0005-0000-0000-00003D120000}"/>
    <cellStyle name="Calc Percent (2)_DUCATO CHASSIS SERIES 7" xfId="5654" xr:uid="{00000000-0005-0000-0000-00003E120000}"/>
    <cellStyle name="Calc Units (0)" xfId="251" xr:uid="{00000000-0005-0000-0000-00003F120000}"/>
    <cellStyle name="Calc Units (0) 2" xfId="4723" xr:uid="{00000000-0005-0000-0000-000040120000}"/>
    <cellStyle name="Calc Units (0) 3" xfId="4724" xr:uid="{00000000-0005-0000-0000-000041120000}"/>
    <cellStyle name="Calc Units (0) 4" xfId="705" xr:uid="{00000000-0005-0000-0000-000042120000}"/>
    <cellStyle name="Calc Units (0)_DUCATO CHASSIS SERIES 7" xfId="5655" xr:uid="{00000000-0005-0000-0000-000043120000}"/>
    <cellStyle name="Calc Units (1)" xfId="252" xr:uid="{00000000-0005-0000-0000-000044120000}"/>
    <cellStyle name="Calc Units (1) 2" xfId="4725" xr:uid="{00000000-0005-0000-0000-000045120000}"/>
    <cellStyle name="Calc Units (1) 3" xfId="4726" xr:uid="{00000000-0005-0000-0000-000046120000}"/>
    <cellStyle name="Calc Units (1) 4" xfId="706" xr:uid="{00000000-0005-0000-0000-000047120000}"/>
    <cellStyle name="Calc Units (1)_DUCATO CHASSIS SERIES 7" xfId="5656" xr:uid="{00000000-0005-0000-0000-000048120000}"/>
    <cellStyle name="Calc Units (2)" xfId="253" xr:uid="{00000000-0005-0000-0000-000049120000}"/>
    <cellStyle name="Calc Units (2) 2" xfId="4727" xr:uid="{00000000-0005-0000-0000-00004A120000}"/>
    <cellStyle name="Calc Units (2) 3" xfId="4728" xr:uid="{00000000-0005-0000-0000-00004B120000}"/>
    <cellStyle name="Calc Units (2)_DUCATO CHASSIS SERIES 7" xfId="5657" xr:uid="{00000000-0005-0000-0000-00004C120000}"/>
    <cellStyle name="Calcolo 2" xfId="4729" xr:uid="{00000000-0005-0000-0000-00004D120000}"/>
    <cellStyle name="Calcolo 3" xfId="4730" xr:uid="{00000000-0005-0000-0000-00004E120000}"/>
    <cellStyle name="Calculation 2" xfId="707" xr:uid="{00000000-0005-0000-0000-00004F120000}"/>
    <cellStyle name="Cálculo" xfId="4731" xr:uid="{00000000-0005-0000-0000-000050120000}"/>
    <cellStyle name="category" xfId="4732" xr:uid="{00000000-0005-0000-0000-000051120000}"/>
    <cellStyle name="category 2" xfId="4733" xr:uid="{00000000-0005-0000-0000-000052120000}"/>
    <cellStyle name="category_DUCATO CHASSIS SERIES 7" xfId="5658" xr:uid="{00000000-0005-0000-0000-000053120000}"/>
    <cellStyle name="Celda de comprobación" xfId="4734" xr:uid="{00000000-0005-0000-0000-000054120000}"/>
    <cellStyle name="Celda vinculada" xfId="4735" xr:uid="{00000000-0005-0000-0000-000055120000}"/>
    <cellStyle name="Cella collegata 2" xfId="4736" xr:uid="{00000000-0005-0000-0000-000056120000}"/>
    <cellStyle name="Cella collegata 3" xfId="4737" xr:uid="{00000000-0005-0000-0000-000057120000}"/>
    <cellStyle name="Cella da controllare 2" xfId="4738" xr:uid="{00000000-0005-0000-0000-000058120000}"/>
    <cellStyle name="Cella da controllare 3" xfId="4739" xr:uid="{00000000-0005-0000-0000-000059120000}"/>
    <cellStyle name="Célula de Verificação" xfId="4740" xr:uid="{00000000-0005-0000-0000-00005A120000}"/>
    <cellStyle name="Célula Vinculada" xfId="4741" xr:uid="{00000000-0005-0000-0000-00005B120000}"/>
    <cellStyle name="Check Cell 2" xfId="708" xr:uid="{00000000-0005-0000-0000-00005C120000}"/>
    <cellStyle name="Collegamento ipertestuale 2" xfId="4742" xr:uid="{00000000-0005-0000-0000-00005D120000}"/>
    <cellStyle name="Colore 1 2" xfId="4743" xr:uid="{00000000-0005-0000-0000-00005E120000}"/>
    <cellStyle name="Colore 2 2" xfId="4744" xr:uid="{00000000-0005-0000-0000-00005F120000}"/>
    <cellStyle name="Colore 3 2" xfId="4745" xr:uid="{00000000-0005-0000-0000-000060120000}"/>
    <cellStyle name="Colore 4 2" xfId="4746" xr:uid="{00000000-0005-0000-0000-000061120000}"/>
    <cellStyle name="Colore 5 2" xfId="4747" xr:uid="{00000000-0005-0000-0000-000062120000}"/>
    <cellStyle name="Colore 6 2" xfId="4748" xr:uid="{00000000-0005-0000-0000-000063120000}"/>
    <cellStyle name="CombinedVol_Data" xfId="254" xr:uid="{00000000-0005-0000-0000-000064120000}"/>
    <cellStyle name="Comma  - Style1" xfId="255" xr:uid="{00000000-0005-0000-0000-000065120000}"/>
    <cellStyle name="Comma  - Style1 2" xfId="4749" xr:uid="{00000000-0005-0000-0000-000066120000}"/>
    <cellStyle name="Comma  - Style1 3" xfId="4750" xr:uid="{00000000-0005-0000-0000-000067120000}"/>
    <cellStyle name="Comma  - Style1 4" xfId="709" xr:uid="{00000000-0005-0000-0000-000068120000}"/>
    <cellStyle name="Comma  - Style1_DUCATO CHASSIS SERIES 7" xfId="5659" xr:uid="{00000000-0005-0000-0000-000069120000}"/>
    <cellStyle name="Comma  - Style2" xfId="256" xr:uid="{00000000-0005-0000-0000-00006A120000}"/>
    <cellStyle name="Comma  - Style2 2" xfId="4751" xr:uid="{00000000-0005-0000-0000-00006B120000}"/>
    <cellStyle name="Comma  - Style2 3" xfId="4752" xr:uid="{00000000-0005-0000-0000-00006C120000}"/>
    <cellStyle name="Comma  - Style2 4" xfId="710" xr:uid="{00000000-0005-0000-0000-00006D120000}"/>
    <cellStyle name="Comma  - Style2_DUCATO CHASSIS SERIES 7" xfId="5660" xr:uid="{00000000-0005-0000-0000-00006E120000}"/>
    <cellStyle name="Comma  - Style3" xfId="257" xr:uid="{00000000-0005-0000-0000-00006F120000}"/>
    <cellStyle name="Comma  - Style3 2" xfId="4753" xr:uid="{00000000-0005-0000-0000-000070120000}"/>
    <cellStyle name="Comma  - Style3 3" xfId="4754" xr:uid="{00000000-0005-0000-0000-000071120000}"/>
    <cellStyle name="Comma  - Style3 4" xfId="711" xr:uid="{00000000-0005-0000-0000-000072120000}"/>
    <cellStyle name="Comma  - Style3_DUCATO CHASSIS SERIES 7" xfId="5661" xr:uid="{00000000-0005-0000-0000-000073120000}"/>
    <cellStyle name="Comma  - Style4" xfId="258" xr:uid="{00000000-0005-0000-0000-000074120000}"/>
    <cellStyle name="Comma  - Style4 2" xfId="4755" xr:uid="{00000000-0005-0000-0000-000075120000}"/>
    <cellStyle name="Comma  - Style4 3" xfId="4756" xr:uid="{00000000-0005-0000-0000-000076120000}"/>
    <cellStyle name="Comma  - Style4 4" xfId="712" xr:uid="{00000000-0005-0000-0000-000077120000}"/>
    <cellStyle name="Comma  - Style4_DUCATO CHASSIS SERIES 7" xfId="5662" xr:uid="{00000000-0005-0000-0000-000078120000}"/>
    <cellStyle name="Comma  - Style5" xfId="259" xr:uid="{00000000-0005-0000-0000-000079120000}"/>
    <cellStyle name="Comma  - Style5 2" xfId="4757" xr:uid="{00000000-0005-0000-0000-00007A120000}"/>
    <cellStyle name="Comma  - Style5 3" xfId="4758" xr:uid="{00000000-0005-0000-0000-00007B120000}"/>
    <cellStyle name="Comma  - Style5 4" xfId="713" xr:uid="{00000000-0005-0000-0000-00007C120000}"/>
    <cellStyle name="Comma  - Style5_DUCATO CHASSIS SERIES 7" xfId="5663" xr:uid="{00000000-0005-0000-0000-00007D120000}"/>
    <cellStyle name="Comma  - Style6" xfId="260" xr:uid="{00000000-0005-0000-0000-00007E120000}"/>
    <cellStyle name="Comma  - Style6 2" xfId="4759" xr:uid="{00000000-0005-0000-0000-00007F120000}"/>
    <cellStyle name="Comma  - Style6 3" xfId="4760" xr:uid="{00000000-0005-0000-0000-000080120000}"/>
    <cellStyle name="Comma  - Style6 4" xfId="714" xr:uid="{00000000-0005-0000-0000-000081120000}"/>
    <cellStyle name="Comma  - Style6_DUCATO CHASSIS SERIES 7" xfId="5664" xr:uid="{00000000-0005-0000-0000-000082120000}"/>
    <cellStyle name="Comma  - Style7" xfId="261" xr:uid="{00000000-0005-0000-0000-000083120000}"/>
    <cellStyle name="Comma  - Style7 2" xfId="4761" xr:uid="{00000000-0005-0000-0000-000084120000}"/>
    <cellStyle name="Comma  - Style7 3" xfId="4762" xr:uid="{00000000-0005-0000-0000-000085120000}"/>
    <cellStyle name="Comma  - Style7 4" xfId="715" xr:uid="{00000000-0005-0000-0000-000086120000}"/>
    <cellStyle name="Comma  - Style7_DUCATO CHASSIS SERIES 7" xfId="5665" xr:uid="{00000000-0005-0000-0000-000087120000}"/>
    <cellStyle name="Comma  - Style8" xfId="262" xr:uid="{00000000-0005-0000-0000-000088120000}"/>
    <cellStyle name="Comma  - Style8 2" xfId="4763" xr:uid="{00000000-0005-0000-0000-000089120000}"/>
    <cellStyle name="Comma  - Style8 3" xfId="4764" xr:uid="{00000000-0005-0000-0000-00008A120000}"/>
    <cellStyle name="Comma  - Style8 4" xfId="716" xr:uid="{00000000-0005-0000-0000-00008B120000}"/>
    <cellStyle name="Comma  - Style8_DUCATO CHASSIS SERIES 7" xfId="5666" xr:uid="{00000000-0005-0000-0000-00008C120000}"/>
    <cellStyle name="Comma [00]" xfId="263" xr:uid="{00000000-0005-0000-0000-00008D120000}"/>
    <cellStyle name="Comma [00] 2" xfId="4765" xr:uid="{00000000-0005-0000-0000-00008E120000}"/>
    <cellStyle name="Comma [00] 3" xfId="4766" xr:uid="{00000000-0005-0000-0000-00008F120000}"/>
    <cellStyle name="Comma [00] 4" xfId="717" xr:uid="{00000000-0005-0000-0000-000090120000}"/>
    <cellStyle name="Comma [00]_DUCATO CHASSIS SERIES 7" xfId="5667" xr:uid="{00000000-0005-0000-0000-000091120000}"/>
    <cellStyle name="Comma 2" xfId="830" xr:uid="{00000000-0005-0000-0000-000092120000}"/>
    <cellStyle name="Comma, 0" xfId="4767" xr:uid="{00000000-0005-0000-0000-000093120000}"/>
    <cellStyle name="Comma, 0 2" xfId="4768" xr:uid="{00000000-0005-0000-0000-000094120000}"/>
    <cellStyle name="Comma, 0 3" xfId="4769" xr:uid="{00000000-0005-0000-0000-000095120000}"/>
    <cellStyle name="Comma, 0_DUCATO CHASSIS SERIES 7" xfId="5668" xr:uid="{00000000-0005-0000-0000-000096120000}"/>
    <cellStyle name="Comma[2]" xfId="4770" xr:uid="{00000000-0005-0000-0000-000097120000}"/>
    <cellStyle name="Comma[2] 2" xfId="4771" xr:uid="{00000000-0005-0000-0000-000098120000}"/>
    <cellStyle name="Comma[2]_DUCATO CHASSIS SERIES 7" xfId="5669" xr:uid="{00000000-0005-0000-0000-000099120000}"/>
    <cellStyle name="Comma0" xfId="264" xr:uid="{00000000-0005-0000-0000-00009A120000}"/>
    <cellStyle name="Comma0 2" xfId="718" xr:uid="{00000000-0005-0000-0000-00009B120000}"/>
    <cellStyle name="Comma0_DUCATO CHASSIS SERIES 7" xfId="5670" xr:uid="{00000000-0005-0000-0000-00009C120000}"/>
    <cellStyle name="Currency $" xfId="4772" xr:uid="{00000000-0005-0000-0000-00009D120000}"/>
    <cellStyle name="Currency $ 2" xfId="4773" xr:uid="{00000000-0005-0000-0000-00009E120000}"/>
    <cellStyle name="Currency $ 3" xfId="4774" xr:uid="{00000000-0005-0000-0000-00009F120000}"/>
    <cellStyle name="Currency $_DUCATO CHASSIS SERIES 7" xfId="5671" xr:uid="{00000000-0005-0000-0000-0000A0120000}"/>
    <cellStyle name="Currency (0.00)" xfId="4775" xr:uid="{00000000-0005-0000-0000-0000A1120000}"/>
    <cellStyle name="Currency [00]" xfId="265" xr:uid="{00000000-0005-0000-0000-0000A2120000}"/>
    <cellStyle name="Currency [00] 2" xfId="4776" xr:uid="{00000000-0005-0000-0000-0000A3120000}"/>
    <cellStyle name="Currency [00] 3" xfId="4777" xr:uid="{00000000-0005-0000-0000-0000A4120000}"/>
    <cellStyle name="Currency [00]_DUCATO CHASSIS SERIES 7" xfId="5672" xr:uid="{00000000-0005-0000-0000-0000A5120000}"/>
    <cellStyle name="Currency 2" xfId="4778" xr:uid="{00000000-0005-0000-0000-0000A6120000}"/>
    <cellStyle name="Currency 3" xfId="827" xr:uid="{00000000-0005-0000-0000-0000A7120000}"/>
    <cellStyle name="Currency 4" xfId="5364" xr:uid="{00000000-0005-0000-0000-0000A8120000}"/>
    <cellStyle name="Currency[2]" xfId="4779" xr:uid="{00000000-0005-0000-0000-0000A9120000}"/>
    <cellStyle name="Currency[2] 2" xfId="4780" xr:uid="{00000000-0005-0000-0000-0000AA120000}"/>
    <cellStyle name="Currency[2] 3" xfId="4781" xr:uid="{00000000-0005-0000-0000-0000AB120000}"/>
    <cellStyle name="Currency[2]_DUCATO CHASSIS SERIES 7" xfId="5673" xr:uid="{00000000-0005-0000-0000-0000AC120000}"/>
    <cellStyle name="Currency0" xfId="266" xr:uid="{00000000-0005-0000-0000-0000AD120000}"/>
    <cellStyle name="Currency0 2" xfId="719" xr:uid="{00000000-0005-0000-0000-0000AE120000}"/>
    <cellStyle name="Currency0_DUCATO CHASSIS SERIES 7" xfId="5674" xr:uid="{00000000-0005-0000-0000-0000AF120000}"/>
    <cellStyle name="Currency1" xfId="4782" xr:uid="{00000000-0005-0000-0000-0000B0120000}"/>
    <cellStyle name="custom" xfId="267" xr:uid="{00000000-0005-0000-0000-0000B1120000}"/>
    <cellStyle name="custom 2" xfId="4783" xr:uid="{00000000-0005-0000-0000-0000B2120000}"/>
    <cellStyle name="custom 3" xfId="4784" xr:uid="{00000000-0005-0000-0000-0000B3120000}"/>
    <cellStyle name="custom 4" xfId="720" xr:uid="{00000000-0005-0000-0000-0000B4120000}"/>
    <cellStyle name="custom_DUCATO CHASSIS SERIES 7" xfId="5675" xr:uid="{00000000-0005-0000-0000-0000B5120000}"/>
    <cellStyle name="Data" xfId="268" xr:uid="{00000000-0005-0000-0000-0000B6120000}"/>
    <cellStyle name="Data 2" xfId="4785" xr:uid="{00000000-0005-0000-0000-0000B7120000}"/>
    <cellStyle name="Data 3" xfId="4786" xr:uid="{00000000-0005-0000-0000-0000B8120000}"/>
    <cellStyle name="Data 4" xfId="721" xr:uid="{00000000-0005-0000-0000-0000B9120000}"/>
    <cellStyle name="Data_DUCATO CHASSIS SERIES 7" xfId="5676" xr:uid="{00000000-0005-0000-0000-0000BA120000}"/>
    <cellStyle name="Date" xfId="269" xr:uid="{00000000-0005-0000-0000-0000BB120000}"/>
    <cellStyle name="Date 2" xfId="722" xr:uid="{00000000-0005-0000-0000-0000BC120000}"/>
    <cellStyle name="Date Short" xfId="270" xr:uid="{00000000-0005-0000-0000-0000BD120000}"/>
    <cellStyle name="Date_1702Sourcing Plan Turchia_Modello_D200_codep29122006" xfId="4787" xr:uid="{00000000-0005-0000-0000-0000BE120000}"/>
    <cellStyle name="Datum" xfId="4788" xr:uid="{00000000-0005-0000-0000-0000BF120000}"/>
    <cellStyle name="Decimal (0)" xfId="4789" xr:uid="{00000000-0005-0000-0000-0000C0120000}"/>
    <cellStyle name="Decimal (0) 2" xfId="4790" xr:uid="{00000000-0005-0000-0000-0000C1120000}"/>
    <cellStyle name="Decimal (0)_DUCATO CHASSIS SERIES 7" xfId="5677" xr:uid="{00000000-0005-0000-0000-0000C2120000}"/>
    <cellStyle name="Decimal (1)" xfId="4791" xr:uid="{00000000-0005-0000-0000-0000C3120000}"/>
    <cellStyle name="Decimal (1) 2" xfId="4792" xr:uid="{00000000-0005-0000-0000-0000C4120000}"/>
    <cellStyle name="Decimal (1) 3" xfId="4793" xr:uid="{00000000-0005-0000-0000-0000C5120000}"/>
    <cellStyle name="Decimal (1)_DUCATO CHASSIS SERIES 7" xfId="5678" xr:uid="{00000000-0005-0000-0000-0000C6120000}"/>
    <cellStyle name="Decimal (2)" xfId="4794" xr:uid="{00000000-0005-0000-0000-0000C7120000}"/>
    <cellStyle name="Decimal (2) 2" xfId="4795" xr:uid="{00000000-0005-0000-0000-0000C8120000}"/>
    <cellStyle name="Decimal (2) 3" xfId="4796" xr:uid="{00000000-0005-0000-0000-0000C9120000}"/>
    <cellStyle name="Decimal (2)_DUCATO CHASSIS SERIES 7" xfId="5679" xr:uid="{00000000-0005-0000-0000-0000CA120000}"/>
    <cellStyle name="DELTA" xfId="271" xr:uid="{00000000-0005-0000-0000-0000CB120000}"/>
    <cellStyle name="Delta (0)" xfId="4797" xr:uid="{00000000-0005-0000-0000-0000CC120000}"/>
    <cellStyle name="Delta (0) 2" xfId="4798" xr:uid="{00000000-0005-0000-0000-0000CD120000}"/>
    <cellStyle name="Delta (0)_DUCATO CHASSIS SERIES 7" xfId="5680" xr:uid="{00000000-0005-0000-0000-0000CE120000}"/>
    <cellStyle name="Delta (0,0)" xfId="4799" xr:uid="{00000000-0005-0000-0000-0000CF120000}"/>
    <cellStyle name="Delta (0,0) 2" xfId="4800" xr:uid="{00000000-0005-0000-0000-0000D0120000}"/>
    <cellStyle name="Delta (0,0)_DUCATO CHASSIS SERIES 7" xfId="5681" xr:uid="{00000000-0005-0000-0000-0000D1120000}"/>
    <cellStyle name="Delta (0,00)" xfId="4801" xr:uid="{00000000-0005-0000-0000-0000D2120000}"/>
    <cellStyle name="Delta (0,00) 2" xfId="4802" xr:uid="{00000000-0005-0000-0000-0000D3120000}"/>
    <cellStyle name="Delta (0,00)_DUCATO CHASSIS SERIES 7" xfId="5682" xr:uid="{00000000-0005-0000-0000-0000D4120000}"/>
    <cellStyle name="DELTA 2" xfId="4803" xr:uid="{00000000-0005-0000-0000-0000D5120000}"/>
    <cellStyle name="DELTA 2 2" xfId="4804" xr:uid="{00000000-0005-0000-0000-0000D6120000}"/>
    <cellStyle name="DELTA 2_DUCATO CHASSIS SERIES 7" xfId="5683" xr:uid="{00000000-0005-0000-0000-0000D7120000}"/>
    <cellStyle name="DELTA 3" xfId="4805" xr:uid="{00000000-0005-0000-0000-0000D8120000}"/>
    <cellStyle name="DELTA 4" xfId="4806" xr:uid="{00000000-0005-0000-0000-0000D9120000}"/>
    <cellStyle name="DELTA 5" xfId="4807" xr:uid="{00000000-0005-0000-0000-0000DA120000}"/>
    <cellStyle name="DELTA 6" xfId="723" xr:uid="{00000000-0005-0000-0000-0000DB120000}"/>
    <cellStyle name="DELTA 7" xfId="5356" xr:uid="{00000000-0005-0000-0000-0000DC120000}"/>
    <cellStyle name="DELTA_( 04 10 19 ) macroscadenziario 330_cw16" xfId="4808" xr:uid="{00000000-0005-0000-0000-0000DD120000}"/>
    <cellStyle name="deneme" xfId="272" xr:uid="{00000000-0005-0000-0000-0000DE120000}"/>
    <cellStyle name="deneme 2" xfId="724" xr:uid="{00000000-0005-0000-0000-0000DF120000}"/>
    <cellStyle name="deneme_DUCATO CHASSIS SERIES 7" xfId="5684" xr:uid="{00000000-0005-0000-0000-0000E0120000}"/>
    <cellStyle name="Dezimal [0]_  D000104.T184316.KBS.DI.ENGINE" xfId="4809" xr:uid="{00000000-0005-0000-0000-0000E1120000}"/>
    <cellStyle name="Dezimal 2" xfId="4810" xr:uid="{00000000-0005-0000-0000-0000E2120000}"/>
    <cellStyle name="Dezimal_  D000104.T184316.KBS.DI.ENGINE" xfId="4811" xr:uid="{00000000-0005-0000-0000-0000E3120000}"/>
    <cellStyle name="dlrs_no_decimal" xfId="4812" xr:uid="{00000000-0005-0000-0000-0000E4120000}"/>
    <cellStyle name="Dollars" xfId="4813" xr:uid="{00000000-0005-0000-0000-0000E5120000}"/>
    <cellStyle name="Dollars 2" xfId="4814" xr:uid="{00000000-0005-0000-0000-0000E6120000}"/>
    <cellStyle name="Dollars 3" xfId="4815" xr:uid="{00000000-0005-0000-0000-0000E7120000}"/>
    <cellStyle name="Dollars_DUCATO CHASSIS SERIES 7" xfId="5685" xr:uid="{00000000-0005-0000-0000-0000E8120000}"/>
    <cellStyle name="Dziesiętny [0]_Arkusz1" xfId="4816" xr:uid="{00000000-0005-0000-0000-0000E9120000}"/>
    <cellStyle name="Dziesietny [0]_Panel-A-B-C" xfId="273" xr:uid="{00000000-0005-0000-0000-0000EA120000}"/>
    <cellStyle name="Dziesiętny [0]_VERA" xfId="4817" xr:uid="{00000000-0005-0000-0000-0000EB120000}"/>
    <cellStyle name="Dziesiętny_Arkusz1" xfId="4818" xr:uid="{00000000-0005-0000-0000-0000EC120000}"/>
    <cellStyle name="Dziesietny_Panel-A-B-C" xfId="274" xr:uid="{00000000-0005-0000-0000-0000ED120000}"/>
    <cellStyle name="Dziesiętny_VERA" xfId="4819" xr:uid="{00000000-0005-0000-0000-0000EE120000}"/>
    <cellStyle name="Edited_Data" xfId="275" xr:uid="{00000000-0005-0000-0000-0000EF120000}"/>
    <cellStyle name="Encabezado 4" xfId="4820" xr:uid="{00000000-0005-0000-0000-0000F0120000}"/>
    <cellStyle name="Ênfase1" xfId="4821" xr:uid="{00000000-0005-0000-0000-0000F1120000}"/>
    <cellStyle name="Ênfase2" xfId="4822" xr:uid="{00000000-0005-0000-0000-0000F2120000}"/>
    <cellStyle name="Ênfase3" xfId="4823" xr:uid="{00000000-0005-0000-0000-0000F3120000}"/>
    <cellStyle name="Ênfase4" xfId="4824" xr:uid="{00000000-0005-0000-0000-0000F4120000}"/>
    <cellStyle name="Ênfase5" xfId="4825" xr:uid="{00000000-0005-0000-0000-0000F5120000}"/>
    <cellStyle name="Ênfase6" xfId="4826" xr:uid="{00000000-0005-0000-0000-0000F6120000}"/>
    <cellStyle name="Énfasis 1" xfId="4827" xr:uid="{00000000-0005-0000-0000-0000F7120000}"/>
    <cellStyle name="Énfasis 2" xfId="4828" xr:uid="{00000000-0005-0000-0000-0000F8120000}"/>
    <cellStyle name="Énfasis 3" xfId="4829" xr:uid="{00000000-0005-0000-0000-0000F9120000}"/>
    <cellStyle name="Énfasis1" xfId="4830" xr:uid="{00000000-0005-0000-0000-0000FA120000}"/>
    <cellStyle name="Énfasis1 - 20%" xfId="4831" xr:uid="{00000000-0005-0000-0000-0000FB120000}"/>
    <cellStyle name="Énfasis1 - 40%" xfId="4832" xr:uid="{00000000-0005-0000-0000-0000FC120000}"/>
    <cellStyle name="Énfasis1 - 60%" xfId="4833" xr:uid="{00000000-0005-0000-0000-0000FD120000}"/>
    <cellStyle name="Énfasis1_DUCATO CHASSIS SERIES 7" xfId="5686" xr:uid="{00000000-0005-0000-0000-0000FE120000}"/>
    <cellStyle name="Énfasis2" xfId="4834" xr:uid="{00000000-0005-0000-0000-0000FF120000}"/>
    <cellStyle name="Énfasis2 - 20%" xfId="4835" xr:uid="{00000000-0005-0000-0000-000000130000}"/>
    <cellStyle name="Énfasis2 - 40%" xfId="4836" xr:uid="{00000000-0005-0000-0000-000001130000}"/>
    <cellStyle name="Énfasis2 - 60%" xfId="4837" xr:uid="{00000000-0005-0000-0000-000002130000}"/>
    <cellStyle name="Énfasis2_DUCATO CHASSIS SERIES 7" xfId="5687" xr:uid="{00000000-0005-0000-0000-000003130000}"/>
    <cellStyle name="Énfasis3" xfId="4838" xr:uid="{00000000-0005-0000-0000-000004130000}"/>
    <cellStyle name="Énfasis3 - 20%" xfId="4839" xr:uid="{00000000-0005-0000-0000-000005130000}"/>
    <cellStyle name="Énfasis3 - 40%" xfId="4840" xr:uid="{00000000-0005-0000-0000-000006130000}"/>
    <cellStyle name="Énfasis3 - 60%" xfId="4841" xr:uid="{00000000-0005-0000-0000-000007130000}"/>
    <cellStyle name="Énfasis3_DUCATO CHASSIS SERIES 7" xfId="5688" xr:uid="{00000000-0005-0000-0000-000008130000}"/>
    <cellStyle name="Énfasis4" xfId="4842" xr:uid="{00000000-0005-0000-0000-000009130000}"/>
    <cellStyle name="Énfasis4 - 20%" xfId="4843" xr:uid="{00000000-0005-0000-0000-00000A130000}"/>
    <cellStyle name="Énfasis4 - 40%" xfId="4844" xr:uid="{00000000-0005-0000-0000-00000B130000}"/>
    <cellStyle name="Énfasis4 - 60%" xfId="4845" xr:uid="{00000000-0005-0000-0000-00000C130000}"/>
    <cellStyle name="Énfasis4_DUCATO CHASSIS SERIES 7" xfId="5689" xr:uid="{00000000-0005-0000-0000-00000D130000}"/>
    <cellStyle name="Énfasis5" xfId="4846" xr:uid="{00000000-0005-0000-0000-00000E130000}"/>
    <cellStyle name="Énfasis5 - 20%" xfId="4847" xr:uid="{00000000-0005-0000-0000-00000F130000}"/>
    <cellStyle name="Énfasis5 - 40%" xfId="4848" xr:uid="{00000000-0005-0000-0000-000010130000}"/>
    <cellStyle name="Énfasis5 - 60%" xfId="4849" xr:uid="{00000000-0005-0000-0000-000011130000}"/>
    <cellStyle name="Énfasis5_DUCATO CHASSIS SERIES 7" xfId="5690" xr:uid="{00000000-0005-0000-0000-000012130000}"/>
    <cellStyle name="Énfasis6" xfId="4850" xr:uid="{00000000-0005-0000-0000-000013130000}"/>
    <cellStyle name="Énfasis6 - 20%" xfId="4851" xr:uid="{00000000-0005-0000-0000-000014130000}"/>
    <cellStyle name="Énfasis6 - 40%" xfId="4852" xr:uid="{00000000-0005-0000-0000-000015130000}"/>
    <cellStyle name="Énfasis6 - 60%" xfId="4853" xr:uid="{00000000-0005-0000-0000-000016130000}"/>
    <cellStyle name="Énfasis6_DUCATO CHASSIS SERIES 7" xfId="5691" xr:uid="{00000000-0005-0000-0000-000017130000}"/>
    <cellStyle name="Enter Currency (0)" xfId="276" xr:uid="{00000000-0005-0000-0000-000018130000}"/>
    <cellStyle name="Enter Currency (0) 2" xfId="4854" xr:uid="{00000000-0005-0000-0000-000019130000}"/>
    <cellStyle name="Enter Currency (0) 3" xfId="4855" xr:uid="{00000000-0005-0000-0000-00001A130000}"/>
    <cellStyle name="Enter Currency (0) 4" xfId="725" xr:uid="{00000000-0005-0000-0000-00001B130000}"/>
    <cellStyle name="Enter Currency (0)_DUCATO CHASSIS SERIES 7" xfId="5692" xr:uid="{00000000-0005-0000-0000-00001C130000}"/>
    <cellStyle name="Enter Currency (2)" xfId="277" xr:uid="{00000000-0005-0000-0000-00001D130000}"/>
    <cellStyle name="Enter Currency (2) 2" xfId="4856" xr:uid="{00000000-0005-0000-0000-00001E130000}"/>
    <cellStyle name="Enter Currency (2) 3" xfId="4857" xr:uid="{00000000-0005-0000-0000-00001F130000}"/>
    <cellStyle name="Enter Currency (2)_DUCATO CHASSIS SERIES 7" xfId="5693" xr:uid="{00000000-0005-0000-0000-000020130000}"/>
    <cellStyle name="Enter Units (0)" xfId="278" xr:uid="{00000000-0005-0000-0000-000021130000}"/>
    <cellStyle name="Enter Units (0) 2" xfId="4858" xr:uid="{00000000-0005-0000-0000-000022130000}"/>
    <cellStyle name="Enter Units (0) 3" xfId="4859" xr:uid="{00000000-0005-0000-0000-000023130000}"/>
    <cellStyle name="Enter Units (0) 4" xfId="726" xr:uid="{00000000-0005-0000-0000-000024130000}"/>
    <cellStyle name="Enter Units (0)_DUCATO CHASSIS SERIES 7" xfId="5694" xr:uid="{00000000-0005-0000-0000-000025130000}"/>
    <cellStyle name="Enter Units (1)" xfId="279" xr:uid="{00000000-0005-0000-0000-000026130000}"/>
    <cellStyle name="Enter Units (1) 2" xfId="4860" xr:uid="{00000000-0005-0000-0000-000027130000}"/>
    <cellStyle name="Enter Units (1) 3" xfId="4861" xr:uid="{00000000-0005-0000-0000-000028130000}"/>
    <cellStyle name="Enter Units (1) 4" xfId="727" xr:uid="{00000000-0005-0000-0000-000029130000}"/>
    <cellStyle name="Enter Units (1)_DUCATO CHASSIS SERIES 7" xfId="5695" xr:uid="{00000000-0005-0000-0000-00002A130000}"/>
    <cellStyle name="Enter Units (2)" xfId="280" xr:uid="{00000000-0005-0000-0000-00002B130000}"/>
    <cellStyle name="Enter Units (2) 2" xfId="4862" xr:uid="{00000000-0005-0000-0000-00002C130000}"/>
    <cellStyle name="Enter Units (2) 3" xfId="4863" xr:uid="{00000000-0005-0000-0000-00002D130000}"/>
    <cellStyle name="Enter Units (2)_DUCATO CHASSIS SERIES 7" xfId="5696" xr:uid="{00000000-0005-0000-0000-00002E130000}"/>
    <cellStyle name="Entrada" xfId="4864" xr:uid="{00000000-0005-0000-0000-00002F130000}"/>
    <cellStyle name="Estimated_Data" xfId="281" xr:uid="{00000000-0005-0000-0000-000030130000}"/>
    <cellStyle name="Euro" xfId="282" xr:uid="{00000000-0005-0000-0000-000031130000}"/>
    <cellStyle name="Euro 2" xfId="729" xr:uid="{00000000-0005-0000-0000-000032130000}"/>
    <cellStyle name="Euro 2 2" xfId="4865" xr:uid="{00000000-0005-0000-0000-000033130000}"/>
    <cellStyle name="Euro 2_DUCATO CHASSIS SERIES 7" xfId="5698" xr:uid="{00000000-0005-0000-0000-000034130000}"/>
    <cellStyle name="Euro 3" xfId="4866" xr:uid="{00000000-0005-0000-0000-000035130000}"/>
    <cellStyle name="Euro 4" xfId="4867" xr:uid="{00000000-0005-0000-0000-000036130000}"/>
    <cellStyle name="Euro 5" xfId="728" xr:uid="{00000000-0005-0000-0000-000037130000}"/>
    <cellStyle name="Euro_DUCATO CHASSIS SERIES 7" xfId="5697" xr:uid="{00000000-0005-0000-0000-000038130000}"/>
    <cellStyle name="Excel Built-in Normal" xfId="4868" xr:uid="{00000000-0005-0000-0000-000039130000}"/>
    <cellStyle name="Explanatory Text 2" xfId="4869" xr:uid="{00000000-0005-0000-0000-00003A130000}"/>
    <cellStyle name="Explanatory Text 3" xfId="730" xr:uid="{00000000-0005-0000-0000-00003B130000}"/>
    <cellStyle name="Fecha" xfId="283" xr:uid="{00000000-0005-0000-0000-00003C130000}"/>
    <cellStyle name="Fecha 2" xfId="4870" xr:uid="{00000000-0005-0000-0000-00003D130000}"/>
    <cellStyle name="Fecha 2 2" xfId="4871" xr:uid="{00000000-0005-0000-0000-00003E130000}"/>
    <cellStyle name="Fecha 2_DUCATO CHASSIS SERIES 7" xfId="5700" xr:uid="{00000000-0005-0000-0000-00003F130000}"/>
    <cellStyle name="Fecha 3" xfId="731" xr:uid="{00000000-0005-0000-0000-000040130000}"/>
    <cellStyle name="Fecha_DUCATO CHASSIS SERIES 7" xfId="5699" xr:uid="{00000000-0005-0000-0000-000041130000}"/>
    <cellStyle name="Fest" xfId="4872" xr:uid="{00000000-0005-0000-0000-000042130000}"/>
    <cellStyle name="Fijo" xfId="284" xr:uid="{00000000-0005-0000-0000-000043130000}"/>
    <cellStyle name="Fijo 2" xfId="4873" xr:uid="{00000000-0005-0000-0000-000044130000}"/>
    <cellStyle name="Fijo 2 2" xfId="4874" xr:uid="{00000000-0005-0000-0000-000045130000}"/>
    <cellStyle name="Fijo 2_DUCATO CHASSIS SERIES 7" xfId="5702" xr:uid="{00000000-0005-0000-0000-000046130000}"/>
    <cellStyle name="Fijo_DUCATO CHASSIS SERIES 7" xfId="5701" xr:uid="{00000000-0005-0000-0000-000047130000}"/>
    <cellStyle name="Financ - Style1" xfId="4875" xr:uid="{00000000-0005-0000-0000-000048130000}"/>
    <cellStyle name="Fixed" xfId="285" xr:uid="{00000000-0005-0000-0000-000049130000}"/>
    <cellStyle name="Fixed 2" xfId="732" xr:uid="{00000000-0005-0000-0000-00004A130000}"/>
    <cellStyle name="Fixed_DUCATO CHASSIS SERIES 7" xfId="5703" xr:uid="{00000000-0005-0000-0000-00004B130000}"/>
    <cellStyle name="FIXO" xfId="286" xr:uid="{00000000-0005-0000-0000-00004C130000}"/>
    <cellStyle name="Fixo 2" xfId="4876" xr:uid="{00000000-0005-0000-0000-00004D130000}"/>
    <cellStyle name="FIXO 2 2" xfId="4877" xr:uid="{00000000-0005-0000-0000-00004E130000}"/>
    <cellStyle name="Fixo 2_DUCATO CHASSIS SERIES 7" xfId="5705" xr:uid="{00000000-0005-0000-0000-00004F130000}"/>
    <cellStyle name="FIXO 3" xfId="4878" xr:uid="{00000000-0005-0000-0000-000050130000}"/>
    <cellStyle name="FIXO 4" xfId="4879" xr:uid="{00000000-0005-0000-0000-000051130000}"/>
    <cellStyle name="FIXO 5" xfId="733" xr:uid="{00000000-0005-0000-0000-000052130000}"/>
    <cellStyle name="FIXO 6" xfId="5357" xr:uid="{00000000-0005-0000-0000-000053130000}"/>
    <cellStyle name="FIXO_DUCATO CHASSIS SERIES 7" xfId="5704" xr:uid="{00000000-0005-0000-0000-000054130000}"/>
    <cellStyle name="ƒnƒCƒp[ƒŠƒ“ƒN" xfId="4880" xr:uid="{00000000-0005-0000-0000-000055130000}"/>
    <cellStyle name="Followed Hyperlink 2" xfId="4882" xr:uid="{00000000-0005-0000-0000-000056130000}"/>
    <cellStyle name="Followed Hyperlink 2 2" xfId="4883" xr:uid="{00000000-0005-0000-0000-000057130000}"/>
    <cellStyle name="Followed Hyperlink 2_DUCATO CHASSIS SERIES 7" xfId="5706" xr:uid="{00000000-0005-0000-0000-000058130000}"/>
    <cellStyle name="Followed Hyperlink 3" xfId="4884" xr:uid="{00000000-0005-0000-0000-000059130000}"/>
    <cellStyle name="Followed Hyperlink 4" xfId="4881" xr:uid="{00000000-0005-0000-0000-00005A130000}"/>
    <cellStyle name="Forecast_Data" xfId="287" xr:uid="{00000000-0005-0000-0000-00005B130000}"/>
    <cellStyle name="Form.MI" xfId="4885" xr:uid="{00000000-0005-0000-0000-00005C130000}"/>
    <cellStyle name="Good 2" xfId="4886" xr:uid="{00000000-0005-0000-0000-00005D130000}"/>
    <cellStyle name="Good 3" xfId="734" xr:uid="{00000000-0005-0000-0000-00005E130000}"/>
    <cellStyle name="Grand Total" xfId="4887" xr:uid="{00000000-0005-0000-0000-00005F130000}"/>
    <cellStyle name="Grey" xfId="288" xr:uid="{00000000-0005-0000-0000-000060130000}"/>
    <cellStyle name="Grey 2" xfId="4888" xr:uid="{00000000-0005-0000-0000-000061130000}"/>
    <cellStyle name="Grey 3" xfId="4889" xr:uid="{00000000-0005-0000-0000-000062130000}"/>
    <cellStyle name="Grey_DUCATO CHASSIS SERIES 7" xfId="5707" xr:uid="{00000000-0005-0000-0000-000063130000}"/>
    <cellStyle name="Grigio.6" xfId="289" xr:uid="{00000000-0005-0000-0000-000064130000}"/>
    <cellStyle name="Gris_B.U." xfId="4890" xr:uid="{00000000-0005-0000-0000-000065130000}"/>
    <cellStyle name="HEADER" xfId="4891" xr:uid="{00000000-0005-0000-0000-000066130000}"/>
    <cellStyle name="HEADER 2" xfId="4892" xr:uid="{00000000-0005-0000-0000-000067130000}"/>
    <cellStyle name="HEADER_DUCATO CHASSIS SERIES 7" xfId="5708" xr:uid="{00000000-0005-0000-0000-000068130000}"/>
    <cellStyle name="Header1" xfId="290" xr:uid="{00000000-0005-0000-0000-000069130000}"/>
    <cellStyle name="Header1 2" xfId="735" xr:uid="{00000000-0005-0000-0000-00006A130000}"/>
    <cellStyle name="Header1_DUCATO CHASSIS SERIES 7" xfId="5709" xr:uid="{00000000-0005-0000-0000-00006B130000}"/>
    <cellStyle name="Header2" xfId="291" xr:uid="{00000000-0005-0000-0000-00006C130000}"/>
    <cellStyle name="Header2 2" xfId="736" xr:uid="{00000000-0005-0000-0000-00006D130000}"/>
    <cellStyle name="Header2_DUCATO CHASSIS SERIES 7" xfId="5710" xr:uid="{00000000-0005-0000-0000-00006E130000}"/>
    <cellStyle name="Heading 1" xfId="292" builtinId="16" customBuiltin="1"/>
    <cellStyle name="Heading 1 2" xfId="293" xr:uid="{00000000-0005-0000-0000-000070130000}"/>
    <cellStyle name="Heading 1 2 2" xfId="737" xr:uid="{00000000-0005-0000-0000-000071130000}"/>
    <cellStyle name="Heading 1 2_DUCATO CHASSIS SERIES 7" xfId="5711" xr:uid="{00000000-0005-0000-0000-000072130000}"/>
    <cellStyle name="Heading 1 3" xfId="4893" xr:uid="{00000000-0005-0000-0000-000073130000}"/>
    <cellStyle name="Heading 2" xfId="294" builtinId="17" customBuiltin="1"/>
    <cellStyle name="Heading 2 2" xfId="295" xr:uid="{00000000-0005-0000-0000-000075130000}"/>
    <cellStyle name="Heading 2 2 2" xfId="739" xr:uid="{00000000-0005-0000-0000-000076130000}"/>
    <cellStyle name="Heading 2 2_DUCATO CHASSIS SERIES 7" xfId="5712" xr:uid="{00000000-0005-0000-0000-000077130000}"/>
    <cellStyle name="Heading 2 3" xfId="4894" xr:uid="{00000000-0005-0000-0000-000078130000}"/>
    <cellStyle name="Heading 3 2" xfId="4895" xr:uid="{00000000-0005-0000-0000-000079130000}"/>
    <cellStyle name="Heading 3 3" xfId="740" xr:uid="{00000000-0005-0000-0000-00007A130000}"/>
    <cellStyle name="Heading 4 2" xfId="4896" xr:uid="{00000000-0005-0000-0000-00007B130000}"/>
    <cellStyle name="Heading 4 3" xfId="741" xr:uid="{00000000-0005-0000-0000-00007C130000}"/>
    <cellStyle name="Heading1" xfId="4897" xr:uid="{00000000-0005-0000-0000-00007D130000}"/>
    <cellStyle name="Heading2" xfId="4898" xr:uid="{00000000-0005-0000-0000-00007E130000}"/>
    <cellStyle name="Heading3" xfId="4899" xr:uid="{00000000-0005-0000-0000-00007F130000}"/>
    <cellStyle name="Hiperłącze" xfId="4900" xr:uid="{00000000-0005-0000-0000-000080130000}"/>
    <cellStyle name="Hiperłącze 2" xfId="4901" xr:uid="{00000000-0005-0000-0000-000081130000}"/>
    <cellStyle name="Hiperłącze 2 2" xfId="4902" xr:uid="{00000000-0005-0000-0000-000082130000}"/>
    <cellStyle name="Hiperłącze 2_DUCATO CHASSIS SERIES 7" xfId="5714" xr:uid="{00000000-0005-0000-0000-000083130000}"/>
    <cellStyle name="Hiperłącze_DUCATO CHASSIS SERIES 7" xfId="5713" xr:uid="{00000000-0005-0000-0000-000084130000}"/>
    <cellStyle name="Hipervínculo visitado_021204 Principales Indicadores" xfId="296" xr:uid="{00000000-0005-0000-0000-000085130000}"/>
    <cellStyle name="Hipervínculo_021204 Principales Indicadores" xfId="297" xr:uid="{00000000-0005-0000-0000-000086130000}"/>
    <cellStyle name="Hyperlink" xfId="298" builtinId="8"/>
    <cellStyle name="Hyperlink 2" xfId="299" xr:uid="{00000000-0005-0000-0000-000088130000}"/>
    <cellStyle name="Hyperlink 2 2" xfId="4904" xr:uid="{00000000-0005-0000-0000-000089130000}"/>
    <cellStyle name="Hyperlink 2 3" xfId="4905" xr:uid="{00000000-0005-0000-0000-00008A130000}"/>
    <cellStyle name="Hyperlink 2 4" xfId="4903" xr:uid="{00000000-0005-0000-0000-00008B130000}"/>
    <cellStyle name="Hyperlink 2_DUCATO CHASSIS SERIES 7" xfId="5715" xr:uid="{00000000-0005-0000-0000-00008C130000}"/>
    <cellStyle name="Hyperlink 3" xfId="742" xr:uid="{00000000-0005-0000-0000-00008D130000}"/>
    <cellStyle name="Hyperlink seguido_ALBERTO" xfId="300" xr:uid="{00000000-0005-0000-0000-00008E130000}"/>
    <cellStyle name="Incentive_Added_Cont_Desc" xfId="4906" xr:uid="{00000000-0005-0000-0000-00008F130000}"/>
    <cellStyle name="Incorrecto" xfId="4907" xr:uid="{00000000-0005-0000-0000-000090130000}"/>
    <cellStyle name="Incorreto" xfId="4908" xr:uid="{00000000-0005-0000-0000-000091130000}"/>
    <cellStyle name="Input" xfId="301" builtinId="20" customBuiltin="1"/>
    <cellStyle name="Input (0)" xfId="4909" xr:uid="{00000000-0005-0000-0000-000093130000}"/>
    <cellStyle name="Input (0) 2" xfId="4910" xr:uid="{00000000-0005-0000-0000-000094130000}"/>
    <cellStyle name="Input (0) 3" xfId="4911" xr:uid="{00000000-0005-0000-0000-000095130000}"/>
    <cellStyle name="Input (0)_DUCATO CHASSIS SERIES 7" xfId="5716" xr:uid="{00000000-0005-0000-0000-000096130000}"/>
    <cellStyle name="Input (0,0)" xfId="4912" xr:uid="{00000000-0005-0000-0000-000097130000}"/>
    <cellStyle name="Input (0,0) 2" xfId="4913" xr:uid="{00000000-0005-0000-0000-000098130000}"/>
    <cellStyle name="Input (0,0) 3" xfId="4914" xr:uid="{00000000-0005-0000-0000-000099130000}"/>
    <cellStyle name="Input (0,0)_DUCATO CHASSIS SERIES 7" xfId="5717" xr:uid="{00000000-0005-0000-0000-00009A130000}"/>
    <cellStyle name="Input (0,00)" xfId="4915" xr:uid="{00000000-0005-0000-0000-00009B130000}"/>
    <cellStyle name="Input (0,00) 2" xfId="4916" xr:uid="{00000000-0005-0000-0000-00009C130000}"/>
    <cellStyle name="Input (0,00) 3" xfId="4917" xr:uid="{00000000-0005-0000-0000-00009D130000}"/>
    <cellStyle name="Input (0,00)_DUCATO CHASSIS SERIES 7" xfId="5718" xr:uid="{00000000-0005-0000-0000-00009E130000}"/>
    <cellStyle name="Input [yellow]" xfId="302" xr:uid="{00000000-0005-0000-0000-00009F130000}"/>
    <cellStyle name="Input [yellow] 2" xfId="4918" xr:uid="{00000000-0005-0000-0000-0000A0130000}"/>
    <cellStyle name="Input [yellow] 3" xfId="4919" xr:uid="{00000000-0005-0000-0000-0000A1130000}"/>
    <cellStyle name="Input [yellow]_DUCATO CHASSIS SERIES 7" xfId="5719" xr:uid="{00000000-0005-0000-0000-0000A2130000}"/>
    <cellStyle name="Input 2" xfId="303" xr:uid="{00000000-0005-0000-0000-0000A3130000}"/>
    <cellStyle name="Input 2 2" xfId="4920" xr:uid="{00000000-0005-0000-0000-0000A4130000}"/>
    <cellStyle name="Input 2_DUCATO CHASSIS SERIES 7" xfId="5720" xr:uid="{00000000-0005-0000-0000-0000A5130000}"/>
    <cellStyle name="Input 3" xfId="4921" xr:uid="{00000000-0005-0000-0000-0000A6130000}"/>
    <cellStyle name="Input 4" xfId="4922" xr:uid="{00000000-0005-0000-0000-0000A7130000}"/>
    <cellStyle name="Input 5" xfId="4923" xr:uid="{00000000-0005-0000-0000-0000A8130000}"/>
    <cellStyle name="Input 6" xfId="4924" xr:uid="{00000000-0005-0000-0000-0000A9130000}"/>
    <cellStyle name="Input 7" xfId="743" xr:uid="{00000000-0005-0000-0000-0000AA130000}"/>
    <cellStyle name="Input 8" xfId="5358" xr:uid="{00000000-0005-0000-0000-0000AB130000}"/>
    <cellStyle name="Input Perc (0)" xfId="4925" xr:uid="{00000000-0005-0000-0000-0000AC130000}"/>
    <cellStyle name="Input Perc (0) 2" xfId="4926" xr:uid="{00000000-0005-0000-0000-0000AD130000}"/>
    <cellStyle name="Input Perc (0) 3" xfId="4927" xr:uid="{00000000-0005-0000-0000-0000AE130000}"/>
    <cellStyle name="Input Perc (0)_DUCATO CHASSIS SERIES 7" xfId="5721" xr:uid="{00000000-0005-0000-0000-0000AF130000}"/>
    <cellStyle name="Input Perc (0,00)" xfId="4928" xr:uid="{00000000-0005-0000-0000-0000B0130000}"/>
    <cellStyle name="Input Perc (0,00) 2" xfId="4929" xr:uid="{00000000-0005-0000-0000-0000B1130000}"/>
    <cellStyle name="Input Perc (0,00) 3" xfId="4930" xr:uid="{00000000-0005-0000-0000-0000B2130000}"/>
    <cellStyle name="Input Perc (0,00)_DUCATO CHASSIS SERIES 7" xfId="5722" xr:uid="{00000000-0005-0000-0000-0000B3130000}"/>
    <cellStyle name="Intestaz.1" xfId="304" xr:uid="{00000000-0005-0000-0000-0000B4130000}"/>
    <cellStyle name="Intestaz.1 2" xfId="744" xr:uid="{00000000-0005-0000-0000-0000B5130000}"/>
    <cellStyle name="Intestaz.1_DUCATO CHASSIS SERIES 7" xfId="5723" xr:uid="{00000000-0005-0000-0000-0000B6130000}"/>
    <cellStyle name="Intestaz.2" xfId="305" xr:uid="{00000000-0005-0000-0000-0000B7130000}"/>
    <cellStyle name="Intestaz.2 2" xfId="745" xr:uid="{00000000-0005-0000-0000-0000B8130000}"/>
    <cellStyle name="Intestaz.2_DUCATO CHASSIS SERIES 7" xfId="5724" xr:uid="{00000000-0005-0000-0000-0000B9130000}"/>
    <cellStyle name="Intestaz.3" xfId="306" xr:uid="{00000000-0005-0000-0000-0000BA130000}"/>
    <cellStyle name="Intestaz.3 2" xfId="746" xr:uid="{00000000-0005-0000-0000-0000BB130000}"/>
    <cellStyle name="Intestaz.3_DUCATO CHASSIS SERIES 7" xfId="5725" xr:uid="{00000000-0005-0000-0000-0000BC130000}"/>
    <cellStyle name="Item_Current" xfId="307" xr:uid="{00000000-0005-0000-0000-0000BD130000}"/>
    <cellStyle name="Komma" xfId="4931" xr:uid="{00000000-0005-0000-0000-0000BE130000}"/>
    <cellStyle name="Kopfzeile1" xfId="4932" xr:uid="{00000000-0005-0000-0000-0000BF130000}"/>
    <cellStyle name="Kopfzeile2" xfId="4933" xr:uid="{00000000-0005-0000-0000-0000C0130000}"/>
    <cellStyle name="Level01" xfId="308" xr:uid="{00000000-0005-0000-0000-0000C1130000}"/>
    <cellStyle name="Level01 2" xfId="309" xr:uid="{00000000-0005-0000-0000-0000C2130000}"/>
    <cellStyle name="Level01 2 2" xfId="4935" xr:uid="{00000000-0005-0000-0000-0000C3130000}"/>
    <cellStyle name="Level01 2 3" xfId="4934" xr:uid="{00000000-0005-0000-0000-0000C4130000}"/>
    <cellStyle name="Level01 2_DUCATO CHASSIS SERIES 7" xfId="5727" xr:uid="{00000000-0005-0000-0000-0000C5130000}"/>
    <cellStyle name="Level01 3" xfId="4936" xr:uid="{00000000-0005-0000-0000-0000C6130000}"/>
    <cellStyle name="Level01 4" xfId="747" xr:uid="{00000000-0005-0000-0000-0000C7130000}"/>
    <cellStyle name="Level01_DUCATO CHASSIS SERIES 7" xfId="5726" xr:uid="{00000000-0005-0000-0000-0000C8130000}"/>
    <cellStyle name="Level02" xfId="310" xr:uid="{00000000-0005-0000-0000-0000C9130000}"/>
    <cellStyle name="Level1" xfId="311" xr:uid="{00000000-0005-0000-0000-0000CA130000}"/>
    <cellStyle name="Level1 2" xfId="312" xr:uid="{00000000-0005-0000-0000-0000CB130000}"/>
    <cellStyle name="Level1 2 2" xfId="4938" xr:uid="{00000000-0005-0000-0000-0000CC130000}"/>
    <cellStyle name="Level1 2 3" xfId="4937" xr:uid="{00000000-0005-0000-0000-0000CD130000}"/>
    <cellStyle name="Level1 2_DUCATO CHASSIS SERIES 7" xfId="5729" xr:uid="{00000000-0005-0000-0000-0000CE130000}"/>
    <cellStyle name="Level1 3" xfId="4939" xr:uid="{00000000-0005-0000-0000-0000CF130000}"/>
    <cellStyle name="Level1 4" xfId="748" xr:uid="{00000000-0005-0000-0000-0000D0130000}"/>
    <cellStyle name="Level1_DUCATO CHASSIS SERIES 7" xfId="5728" xr:uid="{00000000-0005-0000-0000-0000D1130000}"/>
    <cellStyle name="Level2" xfId="313" xr:uid="{00000000-0005-0000-0000-0000D2130000}"/>
    <cellStyle name="Link Currency (0)" xfId="314" xr:uid="{00000000-0005-0000-0000-0000D3130000}"/>
    <cellStyle name="Link Currency (0) 2" xfId="4940" xr:uid="{00000000-0005-0000-0000-0000D4130000}"/>
    <cellStyle name="Link Currency (0) 3" xfId="4941" xr:uid="{00000000-0005-0000-0000-0000D5130000}"/>
    <cellStyle name="Link Currency (0) 4" xfId="749" xr:uid="{00000000-0005-0000-0000-0000D6130000}"/>
    <cellStyle name="Link Currency (0)_DUCATO CHASSIS SERIES 7" xfId="5730" xr:uid="{00000000-0005-0000-0000-0000D7130000}"/>
    <cellStyle name="Link Currency (2)" xfId="315" xr:uid="{00000000-0005-0000-0000-0000D8130000}"/>
    <cellStyle name="Link Currency (2) 2" xfId="4942" xr:uid="{00000000-0005-0000-0000-0000D9130000}"/>
    <cellStyle name="Link Currency (2) 3" xfId="4943" xr:uid="{00000000-0005-0000-0000-0000DA130000}"/>
    <cellStyle name="Link Currency (2)_DUCATO CHASSIS SERIES 7" xfId="5731" xr:uid="{00000000-0005-0000-0000-0000DB130000}"/>
    <cellStyle name="Link Units (0)" xfId="316" xr:uid="{00000000-0005-0000-0000-0000DC130000}"/>
    <cellStyle name="Link Units (0) 2" xfId="4944" xr:uid="{00000000-0005-0000-0000-0000DD130000}"/>
    <cellStyle name="Link Units (0) 3" xfId="4945" xr:uid="{00000000-0005-0000-0000-0000DE130000}"/>
    <cellStyle name="Link Units (0) 4" xfId="750" xr:uid="{00000000-0005-0000-0000-0000DF130000}"/>
    <cellStyle name="Link Units (0)_DUCATO CHASSIS SERIES 7" xfId="5732" xr:uid="{00000000-0005-0000-0000-0000E0130000}"/>
    <cellStyle name="Link Units (1)" xfId="317" xr:uid="{00000000-0005-0000-0000-0000E1130000}"/>
    <cellStyle name="Link Units (1) 2" xfId="4946" xr:uid="{00000000-0005-0000-0000-0000E2130000}"/>
    <cellStyle name="Link Units (1) 3" xfId="4947" xr:uid="{00000000-0005-0000-0000-0000E3130000}"/>
    <cellStyle name="Link Units (1) 4" xfId="751" xr:uid="{00000000-0005-0000-0000-0000E4130000}"/>
    <cellStyle name="Link Units (1)_DUCATO CHASSIS SERIES 7" xfId="5733" xr:uid="{00000000-0005-0000-0000-0000E5130000}"/>
    <cellStyle name="Link Units (2)" xfId="318" xr:uid="{00000000-0005-0000-0000-0000E6130000}"/>
    <cellStyle name="Link Units (2) 2" xfId="4948" xr:uid="{00000000-0005-0000-0000-0000E7130000}"/>
    <cellStyle name="Link Units (2) 3" xfId="4949" xr:uid="{00000000-0005-0000-0000-0000E8130000}"/>
    <cellStyle name="Link Units (2)_DUCATO CHASSIS SERIES 7" xfId="5734" xr:uid="{00000000-0005-0000-0000-0000E9130000}"/>
    <cellStyle name="Linked Cell 2" xfId="752" xr:uid="{00000000-0005-0000-0000-0000EA130000}"/>
    <cellStyle name="M (2)" xfId="319" xr:uid="{00000000-0005-0000-0000-0000EB130000}"/>
    <cellStyle name="M (2) 2" xfId="4950" xr:uid="{00000000-0005-0000-0000-0000EC130000}"/>
    <cellStyle name="M (2) 3" xfId="4951" xr:uid="{00000000-0005-0000-0000-0000ED130000}"/>
    <cellStyle name="M (2) 4" xfId="753" xr:uid="{00000000-0005-0000-0000-0000EE130000}"/>
    <cellStyle name="M (2)_DUCATO CHASSIS SERIES 7" xfId="5735" xr:uid="{00000000-0005-0000-0000-0000EF130000}"/>
    <cellStyle name="Migliaia (0)" xfId="320" xr:uid="{00000000-0005-0000-0000-0000F0130000}"/>
    <cellStyle name="Migliaia (0) 2" xfId="4953" xr:uid="{00000000-0005-0000-0000-0000F1130000}"/>
    <cellStyle name="Migliaia (0) 3" xfId="4954" xr:uid="{00000000-0005-0000-0000-0000F2130000}"/>
    <cellStyle name="Migliaia (0) 4" xfId="4952" xr:uid="{00000000-0005-0000-0000-0000F3130000}"/>
    <cellStyle name="Migliaia (0)_- Dati" xfId="754" xr:uid="{00000000-0005-0000-0000-0000F4130000}"/>
    <cellStyle name="Migliaia (0,0)" xfId="4955" xr:uid="{00000000-0005-0000-0000-0000F5130000}"/>
    <cellStyle name="Migliaia (0,0) 2" xfId="4956" xr:uid="{00000000-0005-0000-0000-0000F6130000}"/>
    <cellStyle name="Migliaia (0,0) 3" xfId="4957" xr:uid="{00000000-0005-0000-0000-0000F7130000}"/>
    <cellStyle name="Migliaia (0,0)_DUCATO CHASSIS SERIES 7" xfId="5736" xr:uid="{00000000-0005-0000-0000-0000F8130000}"/>
    <cellStyle name="Migliaia (0,00)" xfId="4958" xr:uid="{00000000-0005-0000-0000-0000F9130000}"/>
    <cellStyle name="Migliaia (0,00) 2" xfId="4959" xr:uid="{00000000-0005-0000-0000-0000FA130000}"/>
    <cellStyle name="Migliaia (0,00) 3" xfId="4960" xr:uid="{00000000-0005-0000-0000-0000FB130000}"/>
    <cellStyle name="Migliaia (0,00)_DUCATO CHASSIS SERIES 7" xfId="5737" xr:uid="{00000000-0005-0000-0000-0000FC130000}"/>
    <cellStyle name="Migliaia [0] 2" xfId="4961" xr:uid="{00000000-0005-0000-0000-0000FD130000}"/>
    <cellStyle name="Migliaia [0] 3" xfId="4962" xr:uid="{00000000-0005-0000-0000-0000FE130000}"/>
    <cellStyle name="Migliaia 2" xfId="4963" xr:uid="{00000000-0005-0000-0000-0000FF130000}"/>
    <cellStyle name="Migliaia 2 2" xfId="4964" xr:uid="{00000000-0005-0000-0000-000000140000}"/>
    <cellStyle name="Migliaia 2_DUCATO CHASSIS SERIES 7" xfId="5738" xr:uid="{00000000-0005-0000-0000-000001140000}"/>
    <cellStyle name="Migliaia_Foglio1 (2)" xfId="321" xr:uid="{00000000-0005-0000-0000-000002140000}"/>
    <cellStyle name="Millares [0]_!!!GO" xfId="4965" xr:uid="{00000000-0005-0000-0000-000003140000}"/>
    <cellStyle name="Millares_!!!GO" xfId="4966" xr:uid="{00000000-0005-0000-0000-000004140000}"/>
    <cellStyle name="Milliers [0]_!!!GO" xfId="322" xr:uid="{00000000-0005-0000-0000-000005140000}"/>
    <cellStyle name="Milliers_!!!GO" xfId="323" xr:uid="{00000000-0005-0000-0000-000006140000}"/>
    <cellStyle name="MIO" xfId="324" xr:uid="{00000000-0005-0000-0000-000007140000}"/>
    <cellStyle name="MIO 2" xfId="325" xr:uid="{00000000-0005-0000-0000-000008140000}"/>
    <cellStyle name="MIO 2 2" xfId="326" xr:uid="{00000000-0005-0000-0000-000009140000}"/>
    <cellStyle name="MIO 2 2 2" xfId="4968" xr:uid="{00000000-0005-0000-0000-00000A140000}"/>
    <cellStyle name="MIO 2 2_DUCATO CHASSIS SERIES 7" xfId="5741" xr:uid="{00000000-0005-0000-0000-00000B140000}"/>
    <cellStyle name="MIO 2 3" xfId="327" xr:uid="{00000000-0005-0000-0000-00000C140000}"/>
    <cellStyle name="MIO 2 4" xfId="328" xr:uid="{00000000-0005-0000-0000-00000D140000}"/>
    <cellStyle name="MIO 2 5" xfId="329" xr:uid="{00000000-0005-0000-0000-00000E140000}"/>
    <cellStyle name="MIO 2 6" xfId="330" xr:uid="{00000000-0005-0000-0000-00000F140000}"/>
    <cellStyle name="MIO 2 7" xfId="4967" xr:uid="{00000000-0005-0000-0000-000010140000}"/>
    <cellStyle name="MIO 2_DUCATO CHASSIS SERIES 7" xfId="5740" xr:uid="{00000000-0005-0000-0000-000011140000}"/>
    <cellStyle name="MIO 3" xfId="331" xr:uid="{00000000-0005-0000-0000-000012140000}"/>
    <cellStyle name="MIO 3 2" xfId="332" xr:uid="{00000000-0005-0000-0000-000013140000}"/>
    <cellStyle name="MIO 3 3" xfId="333" xr:uid="{00000000-0005-0000-0000-000014140000}"/>
    <cellStyle name="MIO 3 4" xfId="334" xr:uid="{00000000-0005-0000-0000-000015140000}"/>
    <cellStyle name="MIO 3 5" xfId="335" xr:uid="{00000000-0005-0000-0000-000016140000}"/>
    <cellStyle name="MIO 3 6" xfId="336" xr:uid="{00000000-0005-0000-0000-000017140000}"/>
    <cellStyle name="MIO 3 7" xfId="4969" xr:uid="{00000000-0005-0000-0000-000018140000}"/>
    <cellStyle name="MIO 3_DUCATO CHASSIS SERIES 7" xfId="5742" xr:uid="{00000000-0005-0000-0000-000019140000}"/>
    <cellStyle name="MIO 4" xfId="337" xr:uid="{00000000-0005-0000-0000-00001A140000}"/>
    <cellStyle name="MIO 4 2" xfId="338" xr:uid="{00000000-0005-0000-0000-00001B140000}"/>
    <cellStyle name="MIO 4 3" xfId="339" xr:uid="{00000000-0005-0000-0000-00001C140000}"/>
    <cellStyle name="MIO 4 4" xfId="340" xr:uid="{00000000-0005-0000-0000-00001D140000}"/>
    <cellStyle name="MIO 4 5" xfId="341" xr:uid="{00000000-0005-0000-0000-00001E140000}"/>
    <cellStyle name="MIO 4 6" xfId="342" xr:uid="{00000000-0005-0000-0000-00001F140000}"/>
    <cellStyle name="MIO 4_DUCATO CHASSIS SERIES 7" xfId="5743" xr:uid="{00000000-0005-0000-0000-000020140000}"/>
    <cellStyle name="MIO 5" xfId="343" xr:uid="{00000000-0005-0000-0000-000021140000}"/>
    <cellStyle name="MIO 5 2" xfId="344" xr:uid="{00000000-0005-0000-0000-000022140000}"/>
    <cellStyle name="MIO 5 3" xfId="345" xr:uid="{00000000-0005-0000-0000-000023140000}"/>
    <cellStyle name="MIO 5 4" xfId="346" xr:uid="{00000000-0005-0000-0000-000024140000}"/>
    <cellStyle name="MIO 5 5" xfId="347" xr:uid="{00000000-0005-0000-0000-000025140000}"/>
    <cellStyle name="MIO 5_DUCATO CHASSIS SERIES 7" xfId="5744" xr:uid="{00000000-0005-0000-0000-000026140000}"/>
    <cellStyle name="MIO 6" xfId="348" xr:uid="{00000000-0005-0000-0000-000027140000}"/>
    <cellStyle name="MIO 7" xfId="755" xr:uid="{00000000-0005-0000-0000-000028140000}"/>
    <cellStyle name="MIO_DUCATO CHASSIS SERIES 7" xfId="5739" xr:uid="{00000000-0005-0000-0000-000029140000}"/>
    <cellStyle name="Model" xfId="4970" xr:uid="{00000000-0005-0000-0000-00002A140000}"/>
    <cellStyle name="Model 2" xfId="4971" xr:uid="{00000000-0005-0000-0000-00002B140000}"/>
    <cellStyle name="Model_DUCATO CHASSIS SERIES 7" xfId="5745" xr:uid="{00000000-0005-0000-0000-00002C140000}"/>
    <cellStyle name="Modificato" xfId="4972" xr:uid="{00000000-0005-0000-0000-00002D140000}"/>
    <cellStyle name="Moeda [0]_02" xfId="349" xr:uid="{00000000-0005-0000-0000-00002E140000}"/>
    <cellStyle name="Moeda_02" xfId="350" xr:uid="{00000000-0005-0000-0000-00002F140000}"/>
    <cellStyle name="Moneda [0]_!!!GO" xfId="4973" xr:uid="{00000000-0005-0000-0000-000030140000}"/>
    <cellStyle name="Moneda_!!!GO" xfId="4974" xr:uid="{00000000-0005-0000-0000-000031140000}"/>
    <cellStyle name="Monétaire [0]_!!!GO" xfId="351" xr:uid="{00000000-0005-0000-0000-000032140000}"/>
    <cellStyle name="Monétaire_!!!GO" xfId="352" xr:uid="{00000000-0005-0000-0000-000033140000}"/>
    <cellStyle name="Monetario" xfId="353" xr:uid="{00000000-0005-0000-0000-000034140000}"/>
    <cellStyle name="Monetario 2" xfId="4975" xr:uid="{00000000-0005-0000-0000-000035140000}"/>
    <cellStyle name="Monetario 2 2" xfId="4976" xr:uid="{00000000-0005-0000-0000-000036140000}"/>
    <cellStyle name="Monetario 2_DUCATO CHASSIS SERIES 7" xfId="5747" xr:uid="{00000000-0005-0000-0000-000037140000}"/>
    <cellStyle name="Monetario_DUCATO CHASSIS SERIES 7" xfId="5746" xr:uid="{00000000-0005-0000-0000-000038140000}"/>
    <cellStyle name="Monetario0" xfId="354" xr:uid="{00000000-0005-0000-0000-000039140000}"/>
    <cellStyle name="Monetario0 2" xfId="4977" xr:uid="{00000000-0005-0000-0000-00003A140000}"/>
    <cellStyle name="Monetario0 2 2" xfId="4978" xr:uid="{00000000-0005-0000-0000-00003B140000}"/>
    <cellStyle name="Monetario0 2_DUCATO CHASSIS SERIES 7" xfId="5749" xr:uid="{00000000-0005-0000-0000-00003C140000}"/>
    <cellStyle name="Monetario0_DUCATO CHASSIS SERIES 7" xfId="5748" xr:uid="{00000000-0005-0000-0000-00003D140000}"/>
    <cellStyle name="MS_English" xfId="4979" xr:uid="{00000000-0005-0000-0000-00003E140000}"/>
    <cellStyle name="ＭＳゴシック" xfId="4980" xr:uid="{00000000-0005-0000-0000-00003F140000}"/>
    <cellStyle name="Navadno_A - ladder" xfId="4981" xr:uid="{00000000-0005-0000-0000-000040140000}"/>
    <cellStyle name="Neutra" xfId="4982" xr:uid="{00000000-0005-0000-0000-000041140000}"/>
    <cellStyle name="Neutral 2" xfId="4983" xr:uid="{00000000-0005-0000-0000-000042140000}"/>
    <cellStyle name="Neutral 3" xfId="756" xr:uid="{00000000-0005-0000-0000-000043140000}"/>
    <cellStyle name="Neutrale 2" xfId="4984" xr:uid="{00000000-0005-0000-0000-000044140000}"/>
    <cellStyle name="Non_definito" xfId="355" xr:uid="{00000000-0005-0000-0000-000045140000}"/>
    <cellStyle name="Normal" xfId="0" builtinId="0"/>
    <cellStyle name="Normal - Style1" xfId="356" xr:uid="{00000000-0005-0000-0000-000047140000}"/>
    <cellStyle name="Normal - Style1 2" xfId="757" xr:uid="{00000000-0005-0000-0000-000048140000}"/>
    <cellStyle name="Normal - Style1 3" xfId="4985" xr:uid="{00000000-0005-0000-0000-000049140000}"/>
    <cellStyle name="Normal - Style1_DUCATO CHASSIS SERIES 7" xfId="5750" xr:uid="{00000000-0005-0000-0000-00004A140000}"/>
    <cellStyle name="Normal 10" xfId="357" xr:uid="{00000000-0005-0000-0000-00004B140000}"/>
    <cellStyle name="Normal 11" xfId="358" xr:uid="{00000000-0005-0000-0000-00004C140000}"/>
    <cellStyle name="Normal 12" xfId="359" xr:uid="{00000000-0005-0000-0000-00004D140000}"/>
    <cellStyle name="Normal 13" xfId="360" xr:uid="{00000000-0005-0000-0000-00004E140000}"/>
    <cellStyle name="Normal 14" xfId="466" xr:uid="{00000000-0005-0000-0000-00004F140000}"/>
    <cellStyle name="Normal 15" xfId="822" xr:uid="{00000000-0005-0000-0000-000050140000}"/>
    <cellStyle name="Normal 16" xfId="5365" xr:uid="{00000000-0005-0000-0000-000051140000}"/>
    <cellStyle name="Normal 17" xfId="5366" xr:uid="{00000000-0005-0000-0000-000052140000}"/>
    <cellStyle name="Normal 2" xfId="361" xr:uid="{00000000-0005-0000-0000-000053140000}"/>
    <cellStyle name="Normal 2 2" xfId="759" xr:uid="{00000000-0005-0000-0000-000054140000}"/>
    <cellStyle name="Normal 2 2 2" xfId="4986" xr:uid="{00000000-0005-0000-0000-000055140000}"/>
    <cellStyle name="Normal 2 2_DUCATO CHASSIS SERIES 7" xfId="5751" xr:uid="{00000000-0005-0000-0000-000056140000}"/>
    <cellStyle name="Normal 2 3" xfId="758" xr:uid="{00000000-0005-0000-0000-000057140000}"/>
    <cellStyle name="Normal 22" xfId="5919" xr:uid="{02401BCA-29E9-4778-94C5-1BDEE93F5E04}"/>
    <cellStyle name="Normal 3" xfId="362" xr:uid="{00000000-0005-0000-0000-000058140000}"/>
    <cellStyle name="Normal 3 2" xfId="363" xr:uid="{00000000-0005-0000-0000-000059140000}"/>
    <cellStyle name="Normal 3 2 2" xfId="4987" xr:uid="{00000000-0005-0000-0000-00005A140000}"/>
    <cellStyle name="Normal 3 2_DUCATO CHASSIS SERIES 7" xfId="5753" xr:uid="{00000000-0005-0000-0000-00005B140000}"/>
    <cellStyle name="Normal 3 3" xfId="760" xr:uid="{00000000-0005-0000-0000-00005C140000}"/>
    <cellStyle name="Normal 3_DUCATO CHASSIS SERIES 7" xfId="5752" xr:uid="{00000000-0005-0000-0000-00005D140000}"/>
    <cellStyle name="Normal 4" xfId="364" xr:uid="{00000000-0005-0000-0000-00005E140000}"/>
    <cellStyle name="Normal 4 2" xfId="365" xr:uid="{00000000-0005-0000-0000-00005F140000}"/>
    <cellStyle name="Normal 4 2 2" xfId="4988" xr:uid="{00000000-0005-0000-0000-000060140000}"/>
    <cellStyle name="Normal 4 2_DUCATO CHASSIS SERIES 7" xfId="5755" xr:uid="{00000000-0005-0000-0000-000061140000}"/>
    <cellStyle name="Normal 4 3" xfId="4989" xr:uid="{00000000-0005-0000-0000-000062140000}"/>
    <cellStyle name="Normal 4 4" xfId="761" xr:uid="{00000000-0005-0000-0000-000063140000}"/>
    <cellStyle name="Normal 4_DUCATO CHASSIS SERIES 7" xfId="5754" xr:uid="{00000000-0005-0000-0000-000064140000}"/>
    <cellStyle name="Normal 5" xfId="366" xr:uid="{00000000-0005-0000-0000-000065140000}"/>
    <cellStyle name="Normal 5 2" xfId="367" xr:uid="{00000000-0005-0000-0000-000066140000}"/>
    <cellStyle name="Normal 5 3" xfId="762" xr:uid="{00000000-0005-0000-0000-000067140000}"/>
    <cellStyle name="Normal 5_DUCATO CHASSIS SERIES 7" xfId="5756" xr:uid="{00000000-0005-0000-0000-000068140000}"/>
    <cellStyle name="Normal 6" xfId="368" xr:uid="{00000000-0005-0000-0000-000069140000}"/>
    <cellStyle name="Normal 6 2" xfId="369" xr:uid="{00000000-0005-0000-0000-00006A140000}"/>
    <cellStyle name="Normal 6 3" xfId="763" xr:uid="{00000000-0005-0000-0000-00006B140000}"/>
    <cellStyle name="Normal 6_DUCATO CHASSIS SERIES 7" xfId="5757" xr:uid="{00000000-0005-0000-0000-00006C140000}"/>
    <cellStyle name="Normal 7" xfId="370" xr:uid="{00000000-0005-0000-0000-00006D140000}"/>
    <cellStyle name="Normal 7 2" xfId="371" xr:uid="{00000000-0005-0000-0000-00006E140000}"/>
    <cellStyle name="Normal 7 2 2" xfId="5353" xr:uid="{00000000-0005-0000-0000-00006F140000}"/>
    <cellStyle name="Normal 7 2_DUCATO CHASSIS SERIES 7" xfId="5759" xr:uid="{00000000-0005-0000-0000-000070140000}"/>
    <cellStyle name="Normal 7 3" xfId="828" xr:uid="{00000000-0005-0000-0000-000071140000}"/>
    <cellStyle name="Normal 7_DUCATO CHASSIS SERIES 7" xfId="5758" xr:uid="{00000000-0005-0000-0000-000072140000}"/>
    <cellStyle name="Normal 8" xfId="372" xr:uid="{00000000-0005-0000-0000-000073140000}"/>
    <cellStyle name="Normal 8 2" xfId="829" xr:uid="{00000000-0005-0000-0000-000074140000}"/>
    <cellStyle name="Normal 9" xfId="373" xr:uid="{00000000-0005-0000-0000-000075140000}"/>
    <cellStyle name="Normal latifa" xfId="374" xr:uid="{00000000-0005-0000-0000-000076140000}"/>
    <cellStyle name="Normal latifa 2" xfId="4990" xr:uid="{00000000-0005-0000-0000-000077140000}"/>
    <cellStyle name="Normal latifa 3" xfId="4991" xr:uid="{00000000-0005-0000-0000-000078140000}"/>
    <cellStyle name="Normal latifa 4" xfId="764" xr:uid="{00000000-0005-0000-0000-000079140000}"/>
    <cellStyle name="Normal latifa_DUCATO CHASSIS SERIES 7" xfId="5760" xr:uid="{00000000-0005-0000-0000-00007A140000}"/>
    <cellStyle name="Normal Summary" xfId="4992" xr:uid="{00000000-0005-0000-0000-00007B140000}"/>
    <cellStyle name="Normal_Ducato_pricelist" xfId="375" xr:uid="{00000000-0005-0000-0000-00007C140000}"/>
    <cellStyle name="Normal_prices_4.2003_opt 360 doblo`" xfId="376" xr:uid="{00000000-0005-0000-0000-00007D140000}"/>
    <cellStyle name="Normal1" xfId="4993" xr:uid="{00000000-0005-0000-0000-00007E140000}"/>
    <cellStyle name="Normal1 2" xfId="4994" xr:uid="{00000000-0005-0000-0000-00007F140000}"/>
    <cellStyle name="Normal1 3" xfId="4995" xr:uid="{00000000-0005-0000-0000-000080140000}"/>
    <cellStyle name="Normal1_DUCATO CHASSIS SERIES 7" xfId="5761" xr:uid="{00000000-0005-0000-0000-000081140000}"/>
    <cellStyle name="Normale 10" xfId="4996" xr:uid="{00000000-0005-0000-0000-000082140000}"/>
    <cellStyle name="Normale 10 2" xfId="4997" xr:uid="{00000000-0005-0000-0000-000083140000}"/>
    <cellStyle name="Normale 10 3" xfId="4998" xr:uid="{00000000-0005-0000-0000-000084140000}"/>
    <cellStyle name="Normale 10 4" xfId="4999" xr:uid="{00000000-0005-0000-0000-000085140000}"/>
    <cellStyle name="Normale 10_DUCATO CHASSIS SERIES 7" xfId="5762" xr:uid="{00000000-0005-0000-0000-000086140000}"/>
    <cellStyle name="Normale 11" xfId="5000" xr:uid="{00000000-0005-0000-0000-000087140000}"/>
    <cellStyle name="Normale 12" xfId="5001" xr:uid="{00000000-0005-0000-0000-000088140000}"/>
    <cellStyle name="Normale 12 2" xfId="5002" xr:uid="{00000000-0005-0000-0000-000089140000}"/>
    <cellStyle name="Normale 12 2 2" xfId="5003" xr:uid="{00000000-0005-0000-0000-00008A140000}"/>
    <cellStyle name="Normale 12 2_DUCATO CHASSIS SERIES 7" xfId="5764" xr:uid="{00000000-0005-0000-0000-00008B140000}"/>
    <cellStyle name="Normale 12_DUCATO CHASSIS SERIES 7" xfId="5763" xr:uid="{00000000-0005-0000-0000-00008C140000}"/>
    <cellStyle name="Normale 13" xfId="377" xr:uid="{00000000-0005-0000-0000-00008D140000}"/>
    <cellStyle name="Normale 14" xfId="378" xr:uid="{00000000-0005-0000-0000-00008E140000}"/>
    <cellStyle name="Normale 14 2" xfId="5004" xr:uid="{00000000-0005-0000-0000-00008F140000}"/>
    <cellStyle name="Normale 14_DUCATO CHASSIS SERIES 7" xfId="5765" xr:uid="{00000000-0005-0000-0000-000090140000}"/>
    <cellStyle name="Normale 15" xfId="5005" xr:uid="{00000000-0005-0000-0000-000091140000}"/>
    <cellStyle name="Normale 15 2" xfId="5006" xr:uid="{00000000-0005-0000-0000-000092140000}"/>
    <cellStyle name="Normale 15_DUCATO CHASSIS SERIES 7" xfId="5766" xr:uid="{00000000-0005-0000-0000-000093140000}"/>
    <cellStyle name="Normale 16" xfId="5007" xr:uid="{00000000-0005-0000-0000-000094140000}"/>
    <cellStyle name="Normale 17" xfId="5008" xr:uid="{00000000-0005-0000-0000-000095140000}"/>
    <cellStyle name="Normale 18" xfId="5009" xr:uid="{00000000-0005-0000-0000-000096140000}"/>
    <cellStyle name="Normale 18 2" xfId="5010" xr:uid="{00000000-0005-0000-0000-000097140000}"/>
    <cellStyle name="Normale 18_DUCATO CHASSIS SERIES 7" xfId="5767" xr:uid="{00000000-0005-0000-0000-000098140000}"/>
    <cellStyle name="Normale 19" xfId="5011" xr:uid="{00000000-0005-0000-0000-000099140000}"/>
    <cellStyle name="Normale 2" xfId="379" xr:uid="{00000000-0005-0000-0000-00009A140000}"/>
    <cellStyle name="Normale 2 2" xfId="5012" xr:uid="{00000000-0005-0000-0000-00009B140000}"/>
    <cellStyle name="Normale 2 2 2" xfId="5013" xr:uid="{00000000-0005-0000-0000-00009C140000}"/>
    <cellStyle name="Normale 2 2_DUCATO CHASSIS SERIES 7" xfId="5769" xr:uid="{00000000-0005-0000-0000-00009D140000}"/>
    <cellStyle name="Normale 2 3" xfId="5014" xr:uid="{00000000-0005-0000-0000-00009E140000}"/>
    <cellStyle name="Normale 2 4" xfId="5015" xr:uid="{00000000-0005-0000-0000-00009F140000}"/>
    <cellStyle name="Normale 2_DUCATO CHASSIS SERIES 7" xfId="5768" xr:uid="{00000000-0005-0000-0000-0000A0140000}"/>
    <cellStyle name="Normale 20" xfId="5016" xr:uid="{00000000-0005-0000-0000-0000A1140000}"/>
    <cellStyle name="Normale 21" xfId="5017" xr:uid="{00000000-0005-0000-0000-0000A2140000}"/>
    <cellStyle name="Normale 21 2" xfId="5018" xr:uid="{00000000-0005-0000-0000-0000A3140000}"/>
    <cellStyle name="Normale 21_DUCATO CHASSIS SERIES 7" xfId="5770" xr:uid="{00000000-0005-0000-0000-0000A4140000}"/>
    <cellStyle name="Normale 22" xfId="5019" xr:uid="{00000000-0005-0000-0000-0000A5140000}"/>
    <cellStyle name="Normale 3" xfId="380" xr:uid="{00000000-0005-0000-0000-0000A6140000}"/>
    <cellStyle name="Normale 3 2" xfId="5021" xr:uid="{00000000-0005-0000-0000-0000A7140000}"/>
    <cellStyle name="Normale 3 2 2" xfId="5022" xr:uid="{00000000-0005-0000-0000-0000A8140000}"/>
    <cellStyle name="Normale 3 2 3" xfId="5023" xr:uid="{00000000-0005-0000-0000-0000A9140000}"/>
    <cellStyle name="Normale 3 2_DUCATO CHASSIS SERIES 7" xfId="5772" xr:uid="{00000000-0005-0000-0000-0000AA140000}"/>
    <cellStyle name="Normale 3 3" xfId="5024" xr:uid="{00000000-0005-0000-0000-0000AB140000}"/>
    <cellStyle name="Normale 3 4" xfId="5020" xr:uid="{00000000-0005-0000-0000-0000AC140000}"/>
    <cellStyle name="Normale 3_DUCATO CHASSIS SERIES 7" xfId="5771" xr:uid="{00000000-0005-0000-0000-0000AD140000}"/>
    <cellStyle name="Normale 4" xfId="5025" xr:uid="{00000000-0005-0000-0000-0000AE140000}"/>
    <cellStyle name="Normale 4 2" xfId="5026" xr:uid="{00000000-0005-0000-0000-0000AF140000}"/>
    <cellStyle name="Normale 4 2 2" xfId="5027" xr:uid="{00000000-0005-0000-0000-0000B0140000}"/>
    <cellStyle name="Normale 4 2_DUCATO CHASSIS SERIES 7" xfId="5774" xr:uid="{00000000-0005-0000-0000-0000B1140000}"/>
    <cellStyle name="Normale 4 3" xfId="5028" xr:uid="{00000000-0005-0000-0000-0000B2140000}"/>
    <cellStyle name="Normale 4 4" xfId="5029" xr:uid="{00000000-0005-0000-0000-0000B3140000}"/>
    <cellStyle name="Normale 4 4 2" xfId="5030" xr:uid="{00000000-0005-0000-0000-0000B4140000}"/>
    <cellStyle name="Normale 4 4_DUCATO CHASSIS SERIES 7" xfId="5775" xr:uid="{00000000-0005-0000-0000-0000B5140000}"/>
    <cellStyle name="Normale 4 5" xfId="5031" xr:uid="{00000000-0005-0000-0000-0000B6140000}"/>
    <cellStyle name="Normale 4_DUCATO CHASSIS SERIES 7" xfId="5773" xr:uid="{00000000-0005-0000-0000-0000B7140000}"/>
    <cellStyle name="Normale 5" xfId="5032" xr:uid="{00000000-0005-0000-0000-0000B8140000}"/>
    <cellStyle name="Normale 5 2" xfId="5033" xr:uid="{00000000-0005-0000-0000-0000B9140000}"/>
    <cellStyle name="Normale 5_DUCATO CHASSIS SERIES 7" xfId="5776" xr:uid="{00000000-0005-0000-0000-0000BA140000}"/>
    <cellStyle name="Normale 6" xfId="5034" xr:uid="{00000000-0005-0000-0000-0000BB140000}"/>
    <cellStyle name="Normale 6 2" xfId="5035" xr:uid="{00000000-0005-0000-0000-0000BC140000}"/>
    <cellStyle name="Normale 6_DUCATO CHASSIS SERIES 7" xfId="5777" xr:uid="{00000000-0005-0000-0000-0000BD140000}"/>
    <cellStyle name="Normale 7" xfId="5036" xr:uid="{00000000-0005-0000-0000-0000BE140000}"/>
    <cellStyle name="Normale 7 2" xfId="5037" xr:uid="{00000000-0005-0000-0000-0000BF140000}"/>
    <cellStyle name="Normale 7 3" xfId="5038" xr:uid="{00000000-0005-0000-0000-0000C0140000}"/>
    <cellStyle name="Normale 7_DUCATO CHASSIS SERIES 7" xfId="5778" xr:uid="{00000000-0005-0000-0000-0000C1140000}"/>
    <cellStyle name="Normale 8" xfId="5039" xr:uid="{00000000-0005-0000-0000-0000C2140000}"/>
    <cellStyle name="Normale 8 2" xfId="5040" xr:uid="{00000000-0005-0000-0000-0000C3140000}"/>
    <cellStyle name="Normale 8_DUCATO CHASSIS SERIES 7" xfId="5779" xr:uid="{00000000-0005-0000-0000-0000C4140000}"/>
    <cellStyle name="Normale 9" xfId="5041" xr:uid="{00000000-0005-0000-0000-0000C5140000}"/>
    <cellStyle name="Normale 9 2" xfId="5042" xr:uid="{00000000-0005-0000-0000-0000C6140000}"/>
    <cellStyle name="Normale 9 3" xfId="5043" xr:uid="{00000000-0005-0000-0000-0000C7140000}"/>
    <cellStyle name="Normale 9 4" xfId="5044" xr:uid="{00000000-0005-0000-0000-0000C8140000}"/>
    <cellStyle name="Normale 9_DUCATO CHASSIS SERIES 7" xfId="5780" xr:uid="{00000000-0005-0000-0000-0000C9140000}"/>
    <cellStyle name="Normale TQ4" xfId="5045" xr:uid="{00000000-0005-0000-0000-0000CA140000}"/>
    <cellStyle name="Normale_ablf705" xfId="381" xr:uid="{00000000-0005-0000-0000-0000CB140000}"/>
    <cellStyle name="Normalny_07.23.03 MARKETING PLAN (FIAT) - 2" xfId="765" xr:uid="{00000000-0005-0000-0000-0000CC140000}"/>
    <cellStyle name="Nota 2" xfId="5046" xr:uid="{00000000-0005-0000-0000-0000CD140000}"/>
    <cellStyle name="Nota 2 2" xfId="5047" xr:uid="{00000000-0005-0000-0000-0000CE140000}"/>
    <cellStyle name="Nota 2 3" xfId="5048" xr:uid="{00000000-0005-0000-0000-0000CF140000}"/>
    <cellStyle name="Nota 2_DUCATO CHASSIS SERIES 7" xfId="5781" xr:uid="{00000000-0005-0000-0000-0000D0140000}"/>
    <cellStyle name="Nota 3" xfId="5049" xr:uid="{00000000-0005-0000-0000-0000D1140000}"/>
    <cellStyle name="Nota 4" xfId="5050" xr:uid="{00000000-0005-0000-0000-0000D2140000}"/>
    <cellStyle name="Notas" xfId="5051" xr:uid="{00000000-0005-0000-0000-0000D3140000}"/>
    <cellStyle name="Notas 2" xfId="5052" xr:uid="{00000000-0005-0000-0000-0000D4140000}"/>
    <cellStyle name="Notas 3" xfId="5053" xr:uid="{00000000-0005-0000-0000-0000D5140000}"/>
    <cellStyle name="Notas_DUCATO CHASSIS SERIES 7" xfId="5782" xr:uid="{00000000-0005-0000-0000-0000D6140000}"/>
    <cellStyle name="Note 2" xfId="766" xr:uid="{00000000-0005-0000-0000-0000D7140000}"/>
    <cellStyle name="NumPagina" xfId="382" xr:uid="{00000000-0005-0000-0000-0000D8140000}"/>
    <cellStyle name="NumPagina 2" xfId="767" xr:uid="{00000000-0005-0000-0000-0000D9140000}"/>
    <cellStyle name="NumPagina_DUCATO CHASSIS SERIES 7" xfId="5783" xr:uid="{00000000-0005-0000-0000-0000DA140000}"/>
    <cellStyle name="Œ…‹æØ‚è [0.00]_!!!GO" xfId="383" xr:uid="{00000000-0005-0000-0000-0000DB140000}"/>
    <cellStyle name="Œ…‹æØ‚è_!!!GO" xfId="384" xr:uid="{00000000-0005-0000-0000-0000DC140000}"/>
    <cellStyle name="oft Excel]_x000d__x000a_Comment=The open=/f lines load custom functions into the Paste Function list._x000d__x000a_Maximized=2_x000d__x000a_AutoFormat=" xfId="5054" xr:uid="{00000000-0005-0000-0000-0000DD140000}"/>
    <cellStyle name="oft Excel]_x000d__x000a_Comment=The open=/f lines load custom functions into the Paste Function list._x000d__x000a_Maximized=3_x000d__x000a_Basics=1_x000d__x000a_D" xfId="5055" xr:uid="{00000000-0005-0000-0000-0000DE140000}"/>
    <cellStyle name="oft Excel]_x000d__x000a_Comment=The open=/f lines load custom functions into the Paste Function list._x000d__x000a_Maximized=3_x000d__x000a_Basics=1_x000d__x000a_D 2" xfId="5056" xr:uid="{00000000-0005-0000-0000-0000DF140000}"/>
    <cellStyle name="oft Excel]_x000d__x000a_Comment=The open=/f lines load custom functions into the Paste Function list._x000d__x000a_Maximized=3_x000d__x000a_Basics=1_x000d__x000a_D 3" xfId="5057" xr:uid="{00000000-0005-0000-0000-0000E0140000}"/>
    <cellStyle name="oft Excel]_x000d__x000a_Comment=The open=/f lines load custom functions into the Paste Function list._x000d__x000a_Maximized=3_x000d__x000a_Basics=1_x000d__x000a_D_DUCATO CHASSIS SERIES 7" xfId="5784" xr:uid="{00000000-0005-0000-0000-0000E1140000}"/>
    <cellStyle name="Option_Added_Cont_Desc" xfId="385" xr:uid="{00000000-0005-0000-0000-0000E2140000}"/>
    <cellStyle name="Output 2" xfId="5058" xr:uid="{00000000-0005-0000-0000-0000E3140000}"/>
    <cellStyle name="Output 3" xfId="768" xr:uid="{00000000-0005-0000-0000-0000E4140000}"/>
    <cellStyle name="paint" xfId="386" xr:uid="{00000000-0005-0000-0000-0000E5140000}"/>
    <cellStyle name="paint 2" xfId="5059" xr:uid="{00000000-0005-0000-0000-0000E6140000}"/>
    <cellStyle name="paint 3" xfId="5060" xr:uid="{00000000-0005-0000-0000-0000E7140000}"/>
    <cellStyle name="paint 4" xfId="769" xr:uid="{00000000-0005-0000-0000-0000E8140000}"/>
    <cellStyle name="paint_DUCATO CHASSIS SERIES 7" xfId="5785" xr:uid="{00000000-0005-0000-0000-0000E9140000}"/>
    <cellStyle name="Parentesi smart" xfId="387" xr:uid="{00000000-0005-0000-0000-0000EA140000}"/>
    <cellStyle name="Parentesi smart 2" xfId="5061" xr:uid="{00000000-0005-0000-0000-0000EB140000}"/>
    <cellStyle name="Parentesi smart 3" xfId="5062" xr:uid="{00000000-0005-0000-0000-0000EC140000}"/>
    <cellStyle name="Parentesi smart 4" xfId="770" xr:uid="{00000000-0005-0000-0000-0000ED140000}"/>
    <cellStyle name="Parentesi smart_DUCATO CHASSIS SERIES 7" xfId="5786" xr:uid="{00000000-0005-0000-0000-0000EE140000}"/>
    <cellStyle name="per.style" xfId="388" xr:uid="{00000000-0005-0000-0000-0000EF140000}"/>
    <cellStyle name="per.style 2" xfId="5063" xr:uid="{00000000-0005-0000-0000-0000F0140000}"/>
    <cellStyle name="per.style 2 2" xfId="5064" xr:uid="{00000000-0005-0000-0000-0000F1140000}"/>
    <cellStyle name="per.style 2_DUCATO CHASSIS SERIES 7" xfId="5788" xr:uid="{00000000-0005-0000-0000-0000F2140000}"/>
    <cellStyle name="per.style 3" xfId="771" xr:uid="{00000000-0005-0000-0000-0000F3140000}"/>
    <cellStyle name="per.style_DUCATO CHASSIS SERIES 7" xfId="5787" xr:uid="{00000000-0005-0000-0000-0000F4140000}"/>
    <cellStyle name="Perc1" xfId="389" xr:uid="{00000000-0005-0000-0000-0000F5140000}"/>
    <cellStyle name="Perc1 2" xfId="5065" xr:uid="{00000000-0005-0000-0000-0000F6140000}"/>
    <cellStyle name="Perc1 3" xfId="5066" xr:uid="{00000000-0005-0000-0000-0000F7140000}"/>
    <cellStyle name="Perc1 4" xfId="772" xr:uid="{00000000-0005-0000-0000-0000F8140000}"/>
    <cellStyle name="Perc1_DUCATO CHASSIS SERIES 7" xfId="5789" xr:uid="{00000000-0005-0000-0000-0000F9140000}"/>
    <cellStyle name="Perc2" xfId="390" xr:uid="{00000000-0005-0000-0000-0000FA140000}"/>
    <cellStyle name="Perc2 2" xfId="5067" xr:uid="{00000000-0005-0000-0000-0000FB140000}"/>
    <cellStyle name="Perc2 3" xfId="5068" xr:uid="{00000000-0005-0000-0000-0000FC140000}"/>
    <cellStyle name="Perc2 4" xfId="773" xr:uid="{00000000-0005-0000-0000-0000FD140000}"/>
    <cellStyle name="Perc2_DUCATO CHASSIS SERIES 7" xfId="5790" xr:uid="{00000000-0005-0000-0000-0000FE140000}"/>
    <cellStyle name="Percent" xfId="5918" builtinId="5"/>
    <cellStyle name="Percent [0]" xfId="391" xr:uid="{00000000-0005-0000-0000-0000FF140000}"/>
    <cellStyle name="Percent [0] 2" xfId="5069" xr:uid="{00000000-0005-0000-0000-000000150000}"/>
    <cellStyle name="Percent [0]_DUCATO CHASSIS SERIES 7" xfId="5791" xr:uid="{00000000-0005-0000-0000-000001150000}"/>
    <cellStyle name="Percent [00]" xfId="392" xr:uid="{00000000-0005-0000-0000-000002150000}"/>
    <cellStyle name="Percent [00] 2" xfId="5070" xr:uid="{00000000-0005-0000-0000-000003150000}"/>
    <cellStyle name="Percent [00] 3" xfId="5071" xr:uid="{00000000-0005-0000-0000-000004150000}"/>
    <cellStyle name="Percent [00] 4" xfId="775" xr:uid="{00000000-0005-0000-0000-000005150000}"/>
    <cellStyle name="Percent [00]_DUCATO CHASSIS SERIES 7" xfId="5792" xr:uid="{00000000-0005-0000-0000-000006150000}"/>
    <cellStyle name="Percent [2]" xfId="393" xr:uid="{00000000-0005-0000-0000-000007150000}"/>
    <cellStyle name="Percent [2] 2" xfId="5072" xr:uid="{00000000-0005-0000-0000-000008150000}"/>
    <cellStyle name="Percent [2] 3" xfId="5073" xr:uid="{00000000-0005-0000-0000-000009150000}"/>
    <cellStyle name="Percent [2]_DUCATO CHASSIS SERIES 7" xfId="5793" xr:uid="{00000000-0005-0000-0000-00000A150000}"/>
    <cellStyle name="Percent 2" xfId="776" xr:uid="{00000000-0005-0000-0000-00000B150000}"/>
    <cellStyle name="Percent 3" xfId="774" xr:uid="{00000000-0005-0000-0000-00000C150000}"/>
    <cellStyle name="Percent 4" xfId="5359" xr:uid="{00000000-0005-0000-0000-00000D150000}"/>
    <cellStyle name="Percent[0]" xfId="5074" xr:uid="{00000000-0005-0000-0000-00000E150000}"/>
    <cellStyle name="Percent[0] 2" xfId="5075" xr:uid="{00000000-0005-0000-0000-00000F150000}"/>
    <cellStyle name="Percent[0]_DUCATO CHASSIS SERIES 7" xfId="5794" xr:uid="{00000000-0005-0000-0000-000010150000}"/>
    <cellStyle name="Percent[2]" xfId="5076" xr:uid="{00000000-0005-0000-0000-000011150000}"/>
    <cellStyle name="Percent[2] 2" xfId="5077" xr:uid="{00000000-0005-0000-0000-000012150000}"/>
    <cellStyle name="Percent[2]_DUCATO CHASSIS SERIES 7" xfId="5795" xr:uid="{00000000-0005-0000-0000-000013150000}"/>
    <cellStyle name="PERCENTUAL" xfId="394" xr:uid="{00000000-0005-0000-0000-000014150000}"/>
    <cellStyle name="Percentual 2" xfId="5078" xr:uid="{00000000-0005-0000-0000-000015150000}"/>
    <cellStyle name="PERCENTUAL 2 2" xfId="5079" xr:uid="{00000000-0005-0000-0000-000016150000}"/>
    <cellStyle name="Percentual 2_DUCATO CHASSIS SERIES 7" xfId="5797" xr:uid="{00000000-0005-0000-0000-000017150000}"/>
    <cellStyle name="PERCENTUAL 3" xfId="777" xr:uid="{00000000-0005-0000-0000-000018150000}"/>
    <cellStyle name="PERCENTUAL 4" xfId="5360" xr:uid="{00000000-0005-0000-0000-000019150000}"/>
    <cellStyle name="PERCENTUAL_DUCATO CHASSIS SERIES 7" xfId="5796" xr:uid="{00000000-0005-0000-0000-00001A150000}"/>
    <cellStyle name="Percentuale ,00" xfId="5080" xr:uid="{00000000-0005-0000-0000-00001B150000}"/>
    <cellStyle name="Percentuale ,00 2" xfId="5081" xr:uid="{00000000-0005-0000-0000-00001C150000}"/>
    <cellStyle name="Percentuale ,00 3" xfId="5082" xr:uid="{00000000-0005-0000-0000-00001D150000}"/>
    <cellStyle name="Percentuale ,00_DUCATO CHASSIS SERIES 7" xfId="5798" xr:uid="{00000000-0005-0000-0000-00001E150000}"/>
    <cellStyle name="Percentuale 2" xfId="5083" xr:uid="{00000000-0005-0000-0000-00001F150000}"/>
    <cellStyle name="Percentuale 2 2" xfId="5084" xr:uid="{00000000-0005-0000-0000-000020150000}"/>
    <cellStyle name="Percentuale 2_DUCATO CHASSIS SERIES 7" xfId="5799" xr:uid="{00000000-0005-0000-0000-000021150000}"/>
    <cellStyle name="Percentuale 3" xfId="5085" xr:uid="{00000000-0005-0000-0000-000022150000}"/>
    <cellStyle name="Percentuale 3 2" xfId="5086" xr:uid="{00000000-0005-0000-0000-000023150000}"/>
    <cellStyle name="Percentuale 3 2 2" xfId="5087" xr:uid="{00000000-0005-0000-0000-000024150000}"/>
    <cellStyle name="Percentuale 3 2_DUCATO CHASSIS SERIES 7" xfId="5801" xr:uid="{00000000-0005-0000-0000-000025150000}"/>
    <cellStyle name="Percentuale 3_DUCATO CHASSIS SERIES 7" xfId="5800" xr:uid="{00000000-0005-0000-0000-000026150000}"/>
    <cellStyle name="Percentuale 4" xfId="5088" xr:uid="{00000000-0005-0000-0000-000027150000}"/>
    <cellStyle name="Percentuale 4 2" xfId="5089" xr:uid="{00000000-0005-0000-0000-000028150000}"/>
    <cellStyle name="Percentuale 4_DUCATO CHASSIS SERIES 7" xfId="5802" xr:uid="{00000000-0005-0000-0000-000029150000}"/>
    <cellStyle name="Percentuale 5" xfId="5090" xr:uid="{00000000-0005-0000-0000-00002A150000}"/>
    <cellStyle name="Percentuale 6" xfId="5091" xr:uid="{00000000-0005-0000-0000-00002B150000}"/>
    <cellStyle name="Pilkku_TOGGLEC" xfId="5092" xr:uid="{00000000-0005-0000-0000-00002C150000}"/>
    <cellStyle name="PONTO" xfId="395" xr:uid="{00000000-0005-0000-0000-00002D150000}"/>
    <cellStyle name="Ponto 2" xfId="5093" xr:uid="{00000000-0005-0000-0000-00002E150000}"/>
    <cellStyle name="PONTO 2 2" xfId="5094" xr:uid="{00000000-0005-0000-0000-00002F150000}"/>
    <cellStyle name="Ponto 2_DUCATO CHASSIS SERIES 7" xfId="5804" xr:uid="{00000000-0005-0000-0000-000030150000}"/>
    <cellStyle name="PONTO 3" xfId="778" xr:uid="{00000000-0005-0000-0000-000031150000}"/>
    <cellStyle name="PONTO 4" xfId="5361" xr:uid="{00000000-0005-0000-0000-000032150000}"/>
    <cellStyle name="PONTO_DUCATO CHASSIS SERIES 7" xfId="5803" xr:uid="{00000000-0005-0000-0000-000033150000}"/>
    <cellStyle name="Porcentagem_DAYDAY1" xfId="396" xr:uid="{00000000-0005-0000-0000-000034150000}"/>
    <cellStyle name="Porcentaje" xfId="397" xr:uid="{00000000-0005-0000-0000-000035150000}"/>
    <cellStyle name="Porcentaje 2" xfId="5095" xr:uid="{00000000-0005-0000-0000-000036150000}"/>
    <cellStyle name="Porcentaje 2 2" xfId="5096" xr:uid="{00000000-0005-0000-0000-000037150000}"/>
    <cellStyle name="Porcentaje 2_DUCATO CHASSIS SERIES 7" xfId="5806" xr:uid="{00000000-0005-0000-0000-000038150000}"/>
    <cellStyle name="Porcentaje_DUCATO CHASSIS SERIES 7" xfId="5805" xr:uid="{00000000-0005-0000-0000-000039150000}"/>
    <cellStyle name="Pounds" xfId="5097" xr:uid="{00000000-0005-0000-0000-00003A150000}"/>
    <cellStyle name="Pounds 2" xfId="5098" xr:uid="{00000000-0005-0000-0000-00003B150000}"/>
    <cellStyle name="Pounds 3" xfId="5099" xr:uid="{00000000-0005-0000-0000-00003C150000}"/>
    <cellStyle name="Pounds_DUCATO CHASSIS SERIES 7" xfId="5807" xr:uid="{00000000-0005-0000-0000-00003D150000}"/>
    <cellStyle name="Preliminary_Data" xfId="398" xr:uid="{00000000-0005-0000-0000-00003E150000}"/>
    <cellStyle name="PrePop Currency (0)" xfId="399" xr:uid="{00000000-0005-0000-0000-00003F150000}"/>
    <cellStyle name="PrePop Currency (0) 2" xfId="5100" xr:uid="{00000000-0005-0000-0000-000040150000}"/>
    <cellStyle name="PrePop Currency (0) 2 2" xfId="5101" xr:uid="{00000000-0005-0000-0000-000041150000}"/>
    <cellStyle name="PrePop Currency (0) 2_DUCATO CHASSIS SERIES 7" xfId="5809" xr:uid="{00000000-0005-0000-0000-000042150000}"/>
    <cellStyle name="PrePop Currency (0) 3" xfId="5102" xr:uid="{00000000-0005-0000-0000-000043150000}"/>
    <cellStyle name="PrePop Currency (0) 4" xfId="779" xr:uid="{00000000-0005-0000-0000-000044150000}"/>
    <cellStyle name="PrePop Currency (0)_DUCATO CHASSIS SERIES 7" xfId="5808" xr:uid="{00000000-0005-0000-0000-000045150000}"/>
    <cellStyle name="PrePop Currency (2)" xfId="400" xr:uid="{00000000-0005-0000-0000-000046150000}"/>
    <cellStyle name="PrePop Currency (2) 2" xfId="5103" xr:uid="{00000000-0005-0000-0000-000047150000}"/>
    <cellStyle name="PrePop Currency (2)_DUCATO CHASSIS SERIES 7" xfId="5810" xr:uid="{00000000-0005-0000-0000-000048150000}"/>
    <cellStyle name="PrePop Units (0)" xfId="401" xr:uid="{00000000-0005-0000-0000-000049150000}"/>
    <cellStyle name="PrePop Units (0) 2" xfId="5104" xr:uid="{00000000-0005-0000-0000-00004A150000}"/>
    <cellStyle name="PrePop Units (0) 2 2" xfId="5105" xr:uid="{00000000-0005-0000-0000-00004B150000}"/>
    <cellStyle name="PrePop Units (0) 2_DUCATO CHASSIS SERIES 7" xfId="5812" xr:uid="{00000000-0005-0000-0000-00004C150000}"/>
    <cellStyle name="PrePop Units (0) 3" xfId="5106" xr:uid="{00000000-0005-0000-0000-00004D150000}"/>
    <cellStyle name="PrePop Units (0) 4" xfId="780" xr:uid="{00000000-0005-0000-0000-00004E150000}"/>
    <cellStyle name="PrePop Units (0)_DUCATO CHASSIS SERIES 7" xfId="5811" xr:uid="{00000000-0005-0000-0000-00004F150000}"/>
    <cellStyle name="PrePop Units (1)" xfId="402" xr:uid="{00000000-0005-0000-0000-000050150000}"/>
    <cellStyle name="PrePop Units (1) 2" xfId="5107" xr:uid="{00000000-0005-0000-0000-000051150000}"/>
    <cellStyle name="PrePop Units (1) 2 2" xfId="5108" xr:uid="{00000000-0005-0000-0000-000052150000}"/>
    <cellStyle name="PrePop Units (1) 2_DUCATO CHASSIS SERIES 7" xfId="5814" xr:uid="{00000000-0005-0000-0000-000053150000}"/>
    <cellStyle name="PrePop Units (1) 3" xfId="5109" xr:uid="{00000000-0005-0000-0000-000054150000}"/>
    <cellStyle name="PrePop Units (1) 4" xfId="781" xr:uid="{00000000-0005-0000-0000-000055150000}"/>
    <cellStyle name="PrePop Units (1)_DUCATO CHASSIS SERIES 7" xfId="5813" xr:uid="{00000000-0005-0000-0000-000056150000}"/>
    <cellStyle name="PrePop Units (2)" xfId="403" xr:uid="{00000000-0005-0000-0000-000057150000}"/>
    <cellStyle name="PrePop Units (2) 2" xfId="5110" xr:uid="{00000000-0005-0000-0000-000058150000}"/>
    <cellStyle name="PrePop Units (2)_DUCATO CHASSIS SERIES 7" xfId="5815" xr:uid="{00000000-0005-0000-0000-000059150000}"/>
    <cellStyle name="Prices_Data" xfId="404" xr:uid="{00000000-0005-0000-0000-00005A150000}"/>
    <cellStyle name="Prozent 2" xfId="5111" xr:uid="{00000000-0005-0000-0000-00005B150000}"/>
    <cellStyle name="Prozent_Tabelle3" xfId="5112" xr:uid="{00000000-0005-0000-0000-00005C150000}"/>
    <cellStyle name="PSChar" xfId="405" xr:uid="{00000000-0005-0000-0000-00005D150000}"/>
    <cellStyle name="PSChar 2" xfId="406" xr:uid="{00000000-0005-0000-0000-00005E150000}"/>
    <cellStyle name="PSChar 2 2" xfId="5113" xr:uid="{00000000-0005-0000-0000-00005F150000}"/>
    <cellStyle name="PSChar 2_DUCATO CHASSIS SERIES 7" xfId="5817" xr:uid="{00000000-0005-0000-0000-000060150000}"/>
    <cellStyle name="PSChar 3" xfId="782" xr:uid="{00000000-0005-0000-0000-000061150000}"/>
    <cellStyle name="PSChar_DUCATO CHASSIS SERIES 7" xfId="5816" xr:uid="{00000000-0005-0000-0000-000062150000}"/>
    <cellStyle name="PSDate" xfId="407" xr:uid="{00000000-0005-0000-0000-000063150000}"/>
    <cellStyle name="PSDate 2" xfId="408" xr:uid="{00000000-0005-0000-0000-000064150000}"/>
    <cellStyle name="PSDate 2 2" xfId="5114" xr:uid="{00000000-0005-0000-0000-000065150000}"/>
    <cellStyle name="PSDate 2_DUCATO CHASSIS SERIES 7" xfId="5819" xr:uid="{00000000-0005-0000-0000-000066150000}"/>
    <cellStyle name="PSDate 3" xfId="783" xr:uid="{00000000-0005-0000-0000-000067150000}"/>
    <cellStyle name="PSDate_DUCATO CHASSIS SERIES 7" xfId="5818" xr:uid="{00000000-0005-0000-0000-000068150000}"/>
    <cellStyle name="PSDec" xfId="409" xr:uid="{00000000-0005-0000-0000-000069150000}"/>
    <cellStyle name="PSDec 2" xfId="410" xr:uid="{00000000-0005-0000-0000-00006A150000}"/>
    <cellStyle name="PSDec 2 2" xfId="5115" xr:uid="{00000000-0005-0000-0000-00006B150000}"/>
    <cellStyle name="PSDec 2_DUCATO CHASSIS SERIES 7" xfId="5821" xr:uid="{00000000-0005-0000-0000-00006C150000}"/>
    <cellStyle name="PSDec 3" xfId="784" xr:uid="{00000000-0005-0000-0000-00006D150000}"/>
    <cellStyle name="PSDec_DUCATO CHASSIS SERIES 7" xfId="5820" xr:uid="{00000000-0005-0000-0000-00006E150000}"/>
    <cellStyle name="PSHeading" xfId="411" xr:uid="{00000000-0005-0000-0000-00006F150000}"/>
    <cellStyle name="PSHeading 2" xfId="5116" xr:uid="{00000000-0005-0000-0000-000070150000}"/>
    <cellStyle name="PSHeading 2 2" xfId="5117" xr:uid="{00000000-0005-0000-0000-000071150000}"/>
    <cellStyle name="PSHeading 2_DUCATO CHASSIS SERIES 7" xfId="5823" xr:uid="{00000000-0005-0000-0000-000072150000}"/>
    <cellStyle name="PSHeading 3" xfId="785" xr:uid="{00000000-0005-0000-0000-000073150000}"/>
    <cellStyle name="PSHeading_DUCATO CHASSIS SERIES 7" xfId="5822" xr:uid="{00000000-0005-0000-0000-000074150000}"/>
    <cellStyle name="PSInt" xfId="412" xr:uid="{00000000-0005-0000-0000-000075150000}"/>
    <cellStyle name="PSInt 2" xfId="413" xr:uid="{00000000-0005-0000-0000-000076150000}"/>
    <cellStyle name="PSInt 2 2" xfId="5118" xr:uid="{00000000-0005-0000-0000-000077150000}"/>
    <cellStyle name="PSInt 2_DUCATO CHASSIS SERIES 7" xfId="5825" xr:uid="{00000000-0005-0000-0000-000078150000}"/>
    <cellStyle name="PSInt 3" xfId="786" xr:uid="{00000000-0005-0000-0000-000079150000}"/>
    <cellStyle name="PSInt_DUCATO CHASSIS SERIES 7" xfId="5824" xr:uid="{00000000-0005-0000-0000-00007A150000}"/>
    <cellStyle name="PSSpacer" xfId="414" xr:uid="{00000000-0005-0000-0000-00007B150000}"/>
    <cellStyle name="PSSpacer 2" xfId="415" xr:uid="{00000000-0005-0000-0000-00007C150000}"/>
    <cellStyle name="PSSpacer 2 2" xfId="5119" xr:uid="{00000000-0005-0000-0000-00007D150000}"/>
    <cellStyle name="PSSpacer 2_DUCATO CHASSIS SERIES 7" xfId="5827" xr:uid="{00000000-0005-0000-0000-00007E150000}"/>
    <cellStyle name="PSSpacer 3" xfId="787" xr:uid="{00000000-0005-0000-0000-00007F150000}"/>
    <cellStyle name="PSSpacer_DUCATO CHASSIS SERIES 7" xfId="5826" xr:uid="{00000000-0005-0000-0000-000080150000}"/>
    <cellStyle name="Punto" xfId="416" xr:uid="{00000000-0005-0000-0000-000081150000}"/>
    <cellStyle name="Punto 2" xfId="5120" xr:uid="{00000000-0005-0000-0000-000082150000}"/>
    <cellStyle name="Punto 2 2" xfId="5121" xr:uid="{00000000-0005-0000-0000-000083150000}"/>
    <cellStyle name="Punto 2_DUCATO CHASSIS SERIES 7" xfId="5829" xr:uid="{00000000-0005-0000-0000-000084150000}"/>
    <cellStyle name="Punto_DUCATO CHASSIS SERIES 7" xfId="5828" xr:uid="{00000000-0005-0000-0000-000085150000}"/>
    <cellStyle name="Punto0" xfId="417" xr:uid="{00000000-0005-0000-0000-000086150000}"/>
    <cellStyle name="Punto0 2" xfId="5122" xr:uid="{00000000-0005-0000-0000-000087150000}"/>
    <cellStyle name="Punto0 2 2" xfId="5123" xr:uid="{00000000-0005-0000-0000-000088150000}"/>
    <cellStyle name="Punto0 2_DUCATO CHASSIS SERIES 7" xfId="5831" xr:uid="{00000000-0005-0000-0000-000089150000}"/>
    <cellStyle name="Punto0_DUCATO CHASSIS SERIES 7" xfId="5830" xr:uid="{00000000-0005-0000-0000-00008A150000}"/>
    <cellStyle name="reg_no_decimal" xfId="5124" xr:uid="{00000000-0005-0000-0000-00008B150000}"/>
    <cellStyle name="rIC" xfId="418" xr:uid="{00000000-0005-0000-0000-00008C150000}"/>
    <cellStyle name="rIC 2" xfId="5125" xr:uid="{00000000-0005-0000-0000-00008D150000}"/>
    <cellStyle name="rIC 3" xfId="5126" xr:uid="{00000000-0005-0000-0000-00008E150000}"/>
    <cellStyle name="rIC 4" xfId="788" xr:uid="{00000000-0005-0000-0000-00008F150000}"/>
    <cellStyle name="rIC_DUCATO CHASSIS SERIES 7" xfId="5832" xr:uid="{00000000-0005-0000-0000-000090150000}"/>
    <cellStyle name="ROSSO" xfId="419" xr:uid="{00000000-0005-0000-0000-000091150000}"/>
    <cellStyle name="ROSSO 2" xfId="5127" xr:uid="{00000000-0005-0000-0000-000092150000}"/>
    <cellStyle name="ROSSO 2 2" xfId="5128" xr:uid="{00000000-0005-0000-0000-000093150000}"/>
    <cellStyle name="ROSSO 2_DUCATO CHASSIS SERIES 7" xfId="5834" xr:uid="{00000000-0005-0000-0000-000094150000}"/>
    <cellStyle name="ROSSO 3" xfId="789" xr:uid="{00000000-0005-0000-0000-000095150000}"/>
    <cellStyle name="ROSSO_DUCATO CHASSIS SERIES 7" xfId="5833" xr:uid="{00000000-0005-0000-0000-000096150000}"/>
    <cellStyle name="RQDcells" xfId="5129" xr:uid="{00000000-0005-0000-0000-000097150000}"/>
    <cellStyle name="RQDheading" xfId="5130" xr:uid="{00000000-0005-0000-0000-000098150000}"/>
    <cellStyle name="RQDserial" xfId="5131" xr:uid="{00000000-0005-0000-0000-000099150000}"/>
    <cellStyle name="RQDtop" xfId="5132" xr:uid="{00000000-0005-0000-0000-00009A150000}"/>
    <cellStyle name="Saída" xfId="5133" xr:uid="{00000000-0005-0000-0000-00009B150000}"/>
    <cellStyle name="Salida" xfId="5134" xr:uid="{00000000-0005-0000-0000-00009C150000}"/>
    <cellStyle name="SAPBEXaggData" xfId="5135" xr:uid="{00000000-0005-0000-0000-00009D150000}"/>
    <cellStyle name="SAPBEXaggDataEmph" xfId="5136" xr:uid="{00000000-0005-0000-0000-00009E150000}"/>
    <cellStyle name="SAPBEXaggItem" xfId="5137" xr:uid="{00000000-0005-0000-0000-00009F150000}"/>
    <cellStyle name="SAPBEXaggItemX" xfId="5138" xr:uid="{00000000-0005-0000-0000-0000A0150000}"/>
    <cellStyle name="SAPBEXchaText" xfId="5139" xr:uid="{00000000-0005-0000-0000-0000A1150000}"/>
    <cellStyle name="SAPBEXchaText 2" xfId="5140" xr:uid="{00000000-0005-0000-0000-0000A2150000}"/>
    <cellStyle name="SAPBEXchaText_DUCATO CHASSIS SERIES 7" xfId="5835" xr:uid="{00000000-0005-0000-0000-0000A3150000}"/>
    <cellStyle name="SAPBEXexcBad7" xfId="5141" xr:uid="{00000000-0005-0000-0000-0000A4150000}"/>
    <cellStyle name="SAPBEXexcBad8" xfId="5142" xr:uid="{00000000-0005-0000-0000-0000A5150000}"/>
    <cellStyle name="SAPBEXexcBad9" xfId="5143" xr:uid="{00000000-0005-0000-0000-0000A6150000}"/>
    <cellStyle name="SAPBEXexcCritical4" xfId="5144" xr:uid="{00000000-0005-0000-0000-0000A7150000}"/>
    <cellStyle name="SAPBEXexcCritical5" xfId="5145" xr:uid="{00000000-0005-0000-0000-0000A8150000}"/>
    <cellStyle name="SAPBEXexcCritical6" xfId="5146" xr:uid="{00000000-0005-0000-0000-0000A9150000}"/>
    <cellStyle name="SAPBEXexcGood1" xfId="5147" xr:uid="{00000000-0005-0000-0000-0000AA150000}"/>
    <cellStyle name="SAPBEXexcGood2" xfId="5148" xr:uid="{00000000-0005-0000-0000-0000AB150000}"/>
    <cellStyle name="SAPBEXexcGood3" xfId="5149" xr:uid="{00000000-0005-0000-0000-0000AC150000}"/>
    <cellStyle name="SAPBEXfilterDrill" xfId="5150" xr:uid="{00000000-0005-0000-0000-0000AD150000}"/>
    <cellStyle name="SAPBEXfilterItem" xfId="5151" xr:uid="{00000000-0005-0000-0000-0000AE150000}"/>
    <cellStyle name="SAPBEXfilterText" xfId="5152" xr:uid="{00000000-0005-0000-0000-0000AF150000}"/>
    <cellStyle name="SAPBEXfilterText 2" xfId="5153" xr:uid="{00000000-0005-0000-0000-0000B0150000}"/>
    <cellStyle name="SAPBEXfilterText 2 2" xfId="5154" xr:uid="{00000000-0005-0000-0000-0000B1150000}"/>
    <cellStyle name="SAPBEXfilterText 2_DUCATO CHASSIS SERIES 7" xfId="5837" xr:uid="{00000000-0005-0000-0000-0000B2150000}"/>
    <cellStyle name="SAPBEXfilterText_DUCATO CHASSIS SERIES 7" xfId="5836" xr:uid="{00000000-0005-0000-0000-0000B3150000}"/>
    <cellStyle name="SAPBEXformats" xfId="5155" xr:uid="{00000000-0005-0000-0000-0000B4150000}"/>
    <cellStyle name="SAPBEXformats 2" xfId="5156" xr:uid="{00000000-0005-0000-0000-0000B5150000}"/>
    <cellStyle name="SAPBEXformats 3" xfId="5157" xr:uid="{00000000-0005-0000-0000-0000B6150000}"/>
    <cellStyle name="SAPBEXformats_DUCATO CHASSIS SERIES 7" xfId="5838" xr:uid="{00000000-0005-0000-0000-0000B7150000}"/>
    <cellStyle name="SAPBEXheaderItem" xfId="5158" xr:uid="{00000000-0005-0000-0000-0000B8150000}"/>
    <cellStyle name="SAPBEXheaderItem 2" xfId="5159" xr:uid="{00000000-0005-0000-0000-0000B9150000}"/>
    <cellStyle name="SAPBEXheaderItem_DUCATO CHASSIS SERIES 7" xfId="5839" xr:uid="{00000000-0005-0000-0000-0000BA150000}"/>
    <cellStyle name="SAPBEXheaderText" xfId="5160" xr:uid="{00000000-0005-0000-0000-0000BB150000}"/>
    <cellStyle name="SAPBEXheaderText 2" xfId="5161" xr:uid="{00000000-0005-0000-0000-0000BC150000}"/>
    <cellStyle name="SAPBEXheaderText_DUCATO CHASSIS SERIES 7" xfId="5840" xr:uid="{00000000-0005-0000-0000-0000BD150000}"/>
    <cellStyle name="SAPBEXHLevel0" xfId="5162" xr:uid="{00000000-0005-0000-0000-0000BE150000}"/>
    <cellStyle name="SAPBEXHLevel0 2" xfId="5163" xr:uid="{00000000-0005-0000-0000-0000BF150000}"/>
    <cellStyle name="SAPBEXHLevel0 3" xfId="5164" xr:uid="{00000000-0005-0000-0000-0000C0150000}"/>
    <cellStyle name="SAPBEXHLevel0_DUCATO CHASSIS SERIES 7" xfId="5841" xr:uid="{00000000-0005-0000-0000-0000C1150000}"/>
    <cellStyle name="SAPBEXHLevel0X" xfId="5165" xr:uid="{00000000-0005-0000-0000-0000C2150000}"/>
    <cellStyle name="SAPBEXHLevel0X 2" xfId="5166" xr:uid="{00000000-0005-0000-0000-0000C3150000}"/>
    <cellStyle name="SAPBEXHLevel0X 3" xfId="5167" xr:uid="{00000000-0005-0000-0000-0000C4150000}"/>
    <cellStyle name="SAPBEXHLevel0X_DUCATO CHASSIS SERIES 7" xfId="5842" xr:uid="{00000000-0005-0000-0000-0000C5150000}"/>
    <cellStyle name="SAPBEXHLevel1" xfId="5168" xr:uid="{00000000-0005-0000-0000-0000C6150000}"/>
    <cellStyle name="SAPBEXHLevel1 2" xfId="5169" xr:uid="{00000000-0005-0000-0000-0000C7150000}"/>
    <cellStyle name="SAPBEXHLevel1 3" xfId="5170" xr:uid="{00000000-0005-0000-0000-0000C8150000}"/>
    <cellStyle name="SAPBEXHLevel1_DUCATO CHASSIS SERIES 7" xfId="5843" xr:uid="{00000000-0005-0000-0000-0000C9150000}"/>
    <cellStyle name="SAPBEXHLevel1X" xfId="5171" xr:uid="{00000000-0005-0000-0000-0000CA150000}"/>
    <cellStyle name="SAPBEXHLevel1X 2" xfId="5172" xr:uid="{00000000-0005-0000-0000-0000CB150000}"/>
    <cellStyle name="SAPBEXHLevel1X 3" xfId="5173" xr:uid="{00000000-0005-0000-0000-0000CC150000}"/>
    <cellStyle name="SAPBEXHLevel1X_DUCATO CHASSIS SERIES 7" xfId="5844" xr:uid="{00000000-0005-0000-0000-0000CD150000}"/>
    <cellStyle name="SAPBEXHLevel2" xfId="5174" xr:uid="{00000000-0005-0000-0000-0000CE150000}"/>
    <cellStyle name="SAPBEXHLevel2 2" xfId="5175" xr:uid="{00000000-0005-0000-0000-0000CF150000}"/>
    <cellStyle name="SAPBEXHLevel2 3" xfId="5176" xr:uid="{00000000-0005-0000-0000-0000D0150000}"/>
    <cellStyle name="SAPBEXHLevel2_DUCATO CHASSIS SERIES 7" xfId="5845" xr:uid="{00000000-0005-0000-0000-0000D1150000}"/>
    <cellStyle name="SAPBEXHLevel2X" xfId="5177" xr:uid="{00000000-0005-0000-0000-0000D2150000}"/>
    <cellStyle name="SAPBEXHLevel2X 2" xfId="5178" xr:uid="{00000000-0005-0000-0000-0000D3150000}"/>
    <cellStyle name="SAPBEXHLevel2X 3" xfId="5179" xr:uid="{00000000-0005-0000-0000-0000D4150000}"/>
    <cellStyle name="SAPBEXHLevel2X_DUCATO CHASSIS SERIES 7" xfId="5846" xr:uid="{00000000-0005-0000-0000-0000D5150000}"/>
    <cellStyle name="SAPBEXHLevel3" xfId="5180" xr:uid="{00000000-0005-0000-0000-0000D6150000}"/>
    <cellStyle name="SAPBEXHLevel3 2" xfId="5181" xr:uid="{00000000-0005-0000-0000-0000D7150000}"/>
    <cellStyle name="SAPBEXHLevel3 3" xfId="5182" xr:uid="{00000000-0005-0000-0000-0000D8150000}"/>
    <cellStyle name="SAPBEXHLevel3_DUCATO CHASSIS SERIES 7" xfId="5847" xr:uid="{00000000-0005-0000-0000-0000D9150000}"/>
    <cellStyle name="SAPBEXHLevel3X" xfId="5183" xr:uid="{00000000-0005-0000-0000-0000DA150000}"/>
    <cellStyle name="SAPBEXHLevel3X 2" xfId="5184" xr:uid="{00000000-0005-0000-0000-0000DB150000}"/>
    <cellStyle name="SAPBEXHLevel3X 3" xfId="5185" xr:uid="{00000000-0005-0000-0000-0000DC150000}"/>
    <cellStyle name="SAPBEXHLevel3X_DUCATO CHASSIS SERIES 7" xfId="5848" xr:uid="{00000000-0005-0000-0000-0000DD150000}"/>
    <cellStyle name="SAPBEXresData" xfId="5186" xr:uid="{00000000-0005-0000-0000-0000DE150000}"/>
    <cellStyle name="SAPBEXresDataEmph" xfId="5187" xr:uid="{00000000-0005-0000-0000-0000DF150000}"/>
    <cellStyle name="SAPBEXresItem" xfId="5188" xr:uid="{00000000-0005-0000-0000-0000E0150000}"/>
    <cellStyle name="SAPBEXresItemX" xfId="5189" xr:uid="{00000000-0005-0000-0000-0000E1150000}"/>
    <cellStyle name="SAPBEXstdData" xfId="5190" xr:uid="{00000000-0005-0000-0000-0000E2150000}"/>
    <cellStyle name="SAPBEXstdDataEmph" xfId="5191" xr:uid="{00000000-0005-0000-0000-0000E3150000}"/>
    <cellStyle name="SAPBEXstdItem" xfId="5192" xr:uid="{00000000-0005-0000-0000-0000E4150000}"/>
    <cellStyle name="SAPBEXstdItem 2" xfId="5193" xr:uid="{00000000-0005-0000-0000-0000E5150000}"/>
    <cellStyle name="SAPBEXstdItem 3" xfId="5194" xr:uid="{00000000-0005-0000-0000-0000E6150000}"/>
    <cellStyle name="SAPBEXstdItem_DUCATO CHASSIS SERIES 7" xfId="5849" xr:uid="{00000000-0005-0000-0000-0000E7150000}"/>
    <cellStyle name="SAPBEXstdItemX" xfId="5195" xr:uid="{00000000-0005-0000-0000-0000E8150000}"/>
    <cellStyle name="SAPBEXstdItemX 2" xfId="5196" xr:uid="{00000000-0005-0000-0000-0000E9150000}"/>
    <cellStyle name="SAPBEXstdItemX 3" xfId="5197" xr:uid="{00000000-0005-0000-0000-0000EA150000}"/>
    <cellStyle name="SAPBEXstdItemX_DUCATO CHASSIS SERIES 7" xfId="5850" xr:uid="{00000000-0005-0000-0000-0000EB150000}"/>
    <cellStyle name="SAPBEXtitle" xfId="5198" xr:uid="{00000000-0005-0000-0000-0000EC150000}"/>
    <cellStyle name="SAPBEXtitle 2" xfId="5199" xr:uid="{00000000-0005-0000-0000-0000ED150000}"/>
    <cellStyle name="SAPBEXtitle 2 2" xfId="5200" xr:uid="{00000000-0005-0000-0000-0000EE150000}"/>
    <cellStyle name="SAPBEXtitle 2_DUCATO CHASSIS SERIES 7" xfId="5852" xr:uid="{00000000-0005-0000-0000-0000EF150000}"/>
    <cellStyle name="SAPBEXtitle_DUCATO CHASSIS SERIES 7" xfId="5851" xr:uid="{00000000-0005-0000-0000-0000F0150000}"/>
    <cellStyle name="SAPBEXundefined" xfId="5201" xr:uid="{00000000-0005-0000-0000-0000F1150000}"/>
    <cellStyle name="SAPBEXundefined 2" xfId="5202" xr:uid="{00000000-0005-0000-0000-0000F2150000}"/>
    <cellStyle name="SAPBEXundefined_DUCATO CHASSIS SERIES 7" xfId="5853" xr:uid="{00000000-0005-0000-0000-0000F3150000}"/>
    <cellStyle name="sbt2" xfId="5203" xr:uid="{00000000-0005-0000-0000-0000F4150000}"/>
    <cellStyle name="sbt2 2" xfId="5204" xr:uid="{00000000-0005-0000-0000-0000F5150000}"/>
    <cellStyle name="sbt2 2 2" xfId="5205" xr:uid="{00000000-0005-0000-0000-0000F6150000}"/>
    <cellStyle name="sbt2 2_DUCATO CHASSIS SERIES 7" xfId="5855" xr:uid="{00000000-0005-0000-0000-0000F7150000}"/>
    <cellStyle name="sbt2_DUCATO CHASSIS SERIES 7" xfId="5854" xr:uid="{00000000-0005-0000-0000-0000F8150000}"/>
    <cellStyle name="Separador de m" xfId="420" xr:uid="{00000000-0005-0000-0000-0000F9150000}"/>
    <cellStyle name="Separador de m 2" xfId="5206" xr:uid="{00000000-0005-0000-0000-0000FA150000}"/>
    <cellStyle name="Separador de m 2 2" xfId="5207" xr:uid="{00000000-0005-0000-0000-0000FB150000}"/>
    <cellStyle name="Separador de m 2_DUCATO CHASSIS SERIES 7" xfId="5857" xr:uid="{00000000-0005-0000-0000-0000FC150000}"/>
    <cellStyle name="Separador de m 3" xfId="5208" xr:uid="{00000000-0005-0000-0000-0000FD150000}"/>
    <cellStyle name="Separador de m 4" xfId="5209" xr:uid="{00000000-0005-0000-0000-0000FE150000}"/>
    <cellStyle name="Separador de m 5" xfId="790" xr:uid="{00000000-0005-0000-0000-0000FF150000}"/>
    <cellStyle name="Separador de m_DUCATO CHASSIS SERIES 7" xfId="5856" xr:uid="{00000000-0005-0000-0000-000000160000}"/>
    <cellStyle name="Separador de milhares [0]_05 (2)" xfId="421" xr:uid="{00000000-0005-0000-0000-000001160000}"/>
    <cellStyle name="Separador de milhares_05 (2)" xfId="422" xr:uid="{00000000-0005-0000-0000-000002160000}"/>
    <cellStyle name="Sottotit 1" xfId="5210" xr:uid="{00000000-0005-0000-0000-000003160000}"/>
    <cellStyle name="Sottotit 1 2" xfId="5211" xr:uid="{00000000-0005-0000-0000-000004160000}"/>
    <cellStyle name="Sottotit 1 2 2" xfId="5212" xr:uid="{00000000-0005-0000-0000-000005160000}"/>
    <cellStyle name="Sottotit 1 2_DUCATO CHASSIS SERIES 7" xfId="5859" xr:uid="{00000000-0005-0000-0000-000006160000}"/>
    <cellStyle name="Sottotit 1_DUCATO CHASSIS SERIES 7" xfId="5858" xr:uid="{00000000-0005-0000-0000-000007160000}"/>
    <cellStyle name="STANDARD" xfId="423" xr:uid="{00000000-0005-0000-0000-000008160000}"/>
    <cellStyle name="STANDARD 2" xfId="424" xr:uid="{00000000-0005-0000-0000-000009160000}"/>
    <cellStyle name="STANDARD 2 2" xfId="5213" xr:uid="{00000000-0005-0000-0000-00000A160000}"/>
    <cellStyle name="STANDARD 2_DUCATO CHASSIS SERIES 7" xfId="5861" xr:uid="{00000000-0005-0000-0000-00000B160000}"/>
    <cellStyle name="STANDARD 3" xfId="791" xr:uid="{00000000-0005-0000-0000-00000C160000}"/>
    <cellStyle name="Standard 4" xfId="5214" xr:uid="{00000000-0005-0000-0000-00000D160000}"/>
    <cellStyle name="STANDARD_DUCATO CHASSIS SERIES 7" xfId="5860" xr:uid="{00000000-0005-0000-0000-00000E160000}"/>
    <cellStyle name="Stile 1" xfId="792" xr:uid="{00000000-0005-0000-0000-00000F160000}"/>
    <cellStyle name="STYL1 - Style1" xfId="425" xr:uid="{00000000-0005-0000-0000-000010160000}"/>
    <cellStyle name="STYL1 - Style1 2" xfId="5215" xr:uid="{00000000-0005-0000-0000-000011160000}"/>
    <cellStyle name="STYL1 - Style1 2 2" xfId="5216" xr:uid="{00000000-0005-0000-0000-000012160000}"/>
    <cellStyle name="STYL1 - Style1 2_DUCATO CHASSIS SERIES 7" xfId="5863" xr:uid="{00000000-0005-0000-0000-000013160000}"/>
    <cellStyle name="STYL1 - Style1 3" xfId="793" xr:uid="{00000000-0005-0000-0000-000014160000}"/>
    <cellStyle name="STYL1 - Style1_DUCATO CHASSIS SERIES 7" xfId="5862" xr:uid="{00000000-0005-0000-0000-000015160000}"/>
    <cellStyle name="STYL2 - Style2" xfId="426" xr:uid="{00000000-0005-0000-0000-000016160000}"/>
    <cellStyle name="STYL2 - Style2 2" xfId="5217" xr:uid="{00000000-0005-0000-0000-000017160000}"/>
    <cellStyle name="STYL2 - Style2 2 2" xfId="5218" xr:uid="{00000000-0005-0000-0000-000018160000}"/>
    <cellStyle name="STYL2 - Style2 2_DUCATO CHASSIS SERIES 7" xfId="5865" xr:uid="{00000000-0005-0000-0000-000019160000}"/>
    <cellStyle name="STYL2 - Style2 3" xfId="794" xr:uid="{00000000-0005-0000-0000-00001A160000}"/>
    <cellStyle name="STYL2 - Style2_DUCATO CHASSIS SERIES 7" xfId="5864" xr:uid="{00000000-0005-0000-0000-00001B160000}"/>
    <cellStyle name="STYL3 - Style3" xfId="427" xr:uid="{00000000-0005-0000-0000-00001C160000}"/>
    <cellStyle name="STYL3 - Style3 2" xfId="5219" xr:uid="{00000000-0005-0000-0000-00001D160000}"/>
    <cellStyle name="STYL3 - Style3 2 2" xfId="5220" xr:uid="{00000000-0005-0000-0000-00001E160000}"/>
    <cellStyle name="STYL3 - Style3 2_DUCATO CHASSIS SERIES 7" xfId="5867" xr:uid="{00000000-0005-0000-0000-00001F160000}"/>
    <cellStyle name="STYL3 - Style3 3" xfId="795" xr:uid="{00000000-0005-0000-0000-000020160000}"/>
    <cellStyle name="STYL3 - Style3_DUCATO CHASSIS SERIES 7" xfId="5866" xr:uid="{00000000-0005-0000-0000-000021160000}"/>
    <cellStyle name="STYL4 - Style4" xfId="428" xr:uid="{00000000-0005-0000-0000-000022160000}"/>
    <cellStyle name="STYL4 - Style4 2" xfId="5221" xr:uid="{00000000-0005-0000-0000-000023160000}"/>
    <cellStyle name="STYL4 - Style4 2 2" xfId="5222" xr:uid="{00000000-0005-0000-0000-000024160000}"/>
    <cellStyle name="STYL4 - Style4 2_DUCATO CHASSIS SERIES 7" xfId="5869" xr:uid="{00000000-0005-0000-0000-000025160000}"/>
    <cellStyle name="STYL4 - Style4 3" xfId="796" xr:uid="{00000000-0005-0000-0000-000026160000}"/>
    <cellStyle name="STYL4 - Style4_DUCATO CHASSIS SERIES 7" xfId="5868" xr:uid="{00000000-0005-0000-0000-000027160000}"/>
    <cellStyle name="STYL5 - Style5" xfId="429" xr:uid="{00000000-0005-0000-0000-000028160000}"/>
    <cellStyle name="STYL5 - Style5 2" xfId="5223" xr:uid="{00000000-0005-0000-0000-000029160000}"/>
    <cellStyle name="STYL5 - Style5 2 2" xfId="5224" xr:uid="{00000000-0005-0000-0000-00002A160000}"/>
    <cellStyle name="STYL5 - Style5 2_DUCATO CHASSIS SERIES 7" xfId="5871" xr:uid="{00000000-0005-0000-0000-00002B160000}"/>
    <cellStyle name="STYL5 - Style5 3" xfId="797" xr:uid="{00000000-0005-0000-0000-00002C160000}"/>
    <cellStyle name="STYL5 - Style5_DUCATO CHASSIS SERIES 7" xfId="5870" xr:uid="{00000000-0005-0000-0000-00002D160000}"/>
    <cellStyle name="Style 1" xfId="430" xr:uid="{00000000-0005-0000-0000-00002E160000}"/>
    <cellStyle name="Style 1 2" xfId="5225" xr:uid="{00000000-0005-0000-0000-00002F160000}"/>
    <cellStyle name="Style 1_DUCATO CHASSIS SERIES 7" xfId="5872" xr:uid="{00000000-0005-0000-0000-000030160000}"/>
    <cellStyle name="subhead" xfId="5226" xr:uid="{00000000-0005-0000-0000-000031160000}"/>
    <cellStyle name="subhead 2" xfId="5227" xr:uid="{00000000-0005-0000-0000-000032160000}"/>
    <cellStyle name="subhead_DUCATO CHASSIS SERIES 7" xfId="5873" xr:uid="{00000000-0005-0000-0000-000033160000}"/>
    <cellStyle name="subt1" xfId="5228" xr:uid="{00000000-0005-0000-0000-000034160000}"/>
    <cellStyle name="subt1 2" xfId="5229" xr:uid="{00000000-0005-0000-0000-000035160000}"/>
    <cellStyle name="subt1_DUCATO CHASSIS SERIES 7" xfId="5874" xr:uid="{00000000-0005-0000-0000-000036160000}"/>
    <cellStyle name="Summe" xfId="5230" xr:uid="{00000000-0005-0000-0000-000037160000}"/>
    <cellStyle name="Tab Gesamt" xfId="431" xr:uid="{00000000-0005-0000-0000-000038160000}"/>
    <cellStyle name="Tab Gesamt 2" xfId="5231" xr:uid="{00000000-0005-0000-0000-000039160000}"/>
    <cellStyle name="Tab Gesamt 3" xfId="5232" xr:uid="{00000000-0005-0000-0000-00003A160000}"/>
    <cellStyle name="Tab Gesamt 4" xfId="798" xr:uid="{00000000-0005-0000-0000-00003B160000}"/>
    <cellStyle name="Tab Gesamt_DUCATO CHASSIS SERIES 7" xfId="5875" xr:uid="{00000000-0005-0000-0000-00003C160000}"/>
    <cellStyle name="Tab Kopf" xfId="432" xr:uid="{00000000-0005-0000-0000-00003D160000}"/>
    <cellStyle name="Tab Kopf 2" xfId="5233" xr:uid="{00000000-0005-0000-0000-00003E160000}"/>
    <cellStyle name="Tab Kopf 3" xfId="799" xr:uid="{00000000-0005-0000-0000-00003F160000}"/>
    <cellStyle name="Tab Kopf_DUCATO CHASSIS SERIES 7" xfId="5876" xr:uid="{00000000-0005-0000-0000-000040160000}"/>
    <cellStyle name="Tab Zahl" xfId="433" xr:uid="{00000000-0005-0000-0000-000041160000}"/>
    <cellStyle name="Tab Zahl 2" xfId="5234" xr:uid="{00000000-0005-0000-0000-000042160000}"/>
    <cellStyle name="Tab Zahl 3" xfId="5235" xr:uid="{00000000-0005-0000-0000-000043160000}"/>
    <cellStyle name="Tab Zahl 4" xfId="800" xr:uid="{00000000-0005-0000-0000-000044160000}"/>
    <cellStyle name="Tab Zahl_DUCATO CHASSIS SERIES 7" xfId="5877" xr:uid="{00000000-0005-0000-0000-000045160000}"/>
    <cellStyle name="Template 8" xfId="434" xr:uid="{00000000-0005-0000-0000-000046160000}"/>
    <cellStyle name="Template 8 2" xfId="5236" xr:uid="{00000000-0005-0000-0000-000047160000}"/>
    <cellStyle name="Template 8 2 2" xfId="5237" xr:uid="{00000000-0005-0000-0000-000048160000}"/>
    <cellStyle name="Template 8 2_DUCATO CHASSIS SERIES 7" xfId="5879" xr:uid="{00000000-0005-0000-0000-000049160000}"/>
    <cellStyle name="Template 8 3" xfId="801" xr:uid="{00000000-0005-0000-0000-00004A160000}"/>
    <cellStyle name="Template 8_DUCATO CHASSIS SERIES 7" xfId="5878" xr:uid="{00000000-0005-0000-0000-00004B160000}"/>
    <cellStyle name="Testo avviso 2" xfId="5238" xr:uid="{00000000-0005-0000-0000-00004C160000}"/>
    <cellStyle name="Testo avviso 3" xfId="5239" xr:uid="{00000000-0005-0000-0000-00004D160000}"/>
    <cellStyle name="Testo descrittivo 2" xfId="5240" xr:uid="{00000000-0005-0000-0000-00004E160000}"/>
    <cellStyle name="Text Indent A" xfId="435" xr:uid="{00000000-0005-0000-0000-00004F160000}"/>
    <cellStyle name="Text Indent B" xfId="436" xr:uid="{00000000-0005-0000-0000-000050160000}"/>
    <cellStyle name="Text Indent B 2" xfId="5241" xr:uid="{00000000-0005-0000-0000-000051160000}"/>
    <cellStyle name="Text Indent B 2 2" xfId="5242" xr:uid="{00000000-0005-0000-0000-000052160000}"/>
    <cellStyle name="Text Indent B 2_DUCATO CHASSIS SERIES 7" xfId="5881" xr:uid="{00000000-0005-0000-0000-000053160000}"/>
    <cellStyle name="Text Indent B 3" xfId="5243" xr:uid="{00000000-0005-0000-0000-000054160000}"/>
    <cellStyle name="Text Indent B 4" xfId="802" xr:uid="{00000000-0005-0000-0000-000055160000}"/>
    <cellStyle name="Text Indent B_DUCATO CHASSIS SERIES 7" xfId="5880" xr:uid="{00000000-0005-0000-0000-000056160000}"/>
    <cellStyle name="Text Indent C" xfId="437" xr:uid="{00000000-0005-0000-0000-000057160000}"/>
    <cellStyle name="Text Indent C 2" xfId="5244" xr:uid="{00000000-0005-0000-0000-000058160000}"/>
    <cellStyle name="Text Indent C 2 2" xfId="5245" xr:uid="{00000000-0005-0000-0000-000059160000}"/>
    <cellStyle name="Text Indent C 2_DUCATO CHASSIS SERIES 7" xfId="5883" xr:uid="{00000000-0005-0000-0000-00005A160000}"/>
    <cellStyle name="Text Indent C 3" xfId="5246" xr:uid="{00000000-0005-0000-0000-00005B160000}"/>
    <cellStyle name="Text Indent C 4" xfId="803" xr:uid="{00000000-0005-0000-0000-00005C160000}"/>
    <cellStyle name="Text Indent C_DUCATO CHASSIS SERIES 7" xfId="5882" xr:uid="{00000000-0005-0000-0000-00005D160000}"/>
    <cellStyle name="Texto de advertencia" xfId="5247" xr:uid="{00000000-0005-0000-0000-00005E160000}"/>
    <cellStyle name="Texto de Aviso" xfId="5248" xr:uid="{00000000-0005-0000-0000-00005F160000}"/>
    <cellStyle name="Texto Explicativo" xfId="5249" xr:uid="{00000000-0005-0000-0000-000060160000}"/>
    <cellStyle name="þ_x001d_ðC_x000c_%ÿ_x0013__x000d__x0018_ÿU_x0001_U_x001a__x001b__x0007__x0001__x0001_" xfId="5250" xr:uid="{00000000-0005-0000-0000-000061160000}"/>
    <cellStyle name="þ_x001d_ðC_x000c_%ÿ_x0013__x000d__x0018_ÿU_x0001_U_x001a__x001b__x0007__x0001__x0001_ 2" xfId="5251" xr:uid="{00000000-0005-0000-0000-000062160000}"/>
    <cellStyle name="þ_x001d_ðC_x000c_%ÿ_x0013__x000d__x0018_ÿU_x0001_U_x001a__x001b__x0007__x0001__x0001_ 3" xfId="5252" xr:uid="{00000000-0005-0000-0000-000063160000}"/>
    <cellStyle name="þ_x001d_ðC_x000c_%ÿ_x0013__x000d__x0018_ÿU_x0001_U_x001a__x001b__x0007__x0001__x0001__DUCATO CHASSIS SERIES 7" xfId="5884" xr:uid="{00000000-0005-0000-0000-000064160000}"/>
    <cellStyle name="þ_x001d_ðG_x000c_íþ_x0017__x000d_àþU_x0001_¥_x001c_î_x001d__x0007__x0001__x0001_" xfId="5253" xr:uid="{00000000-0005-0000-0000-000065160000}"/>
    <cellStyle name="þ_x001d_ðG_x000c_íþ_x0017__x000d_àþU_x0001_¥_x001c_î_x001d__x0007__x0001__x0001_ 2" xfId="5254" xr:uid="{00000000-0005-0000-0000-000066160000}"/>
    <cellStyle name="þ_x001d_ðG_x000c_íþ_x0017__x000d_àþU_x0001_¥_x001c_î_x001d__x0007__x0001__x0001_ 3" xfId="5255" xr:uid="{00000000-0005-0000-0000-000067160000}"/>
    <cellStyle name="þ_x001d_ðG_x000c_íþ_x0017__x000d_àþU_x0001_¥_x001c_î_x001d__x0007__x0001__x0001__DUCATO CHASSIS SERIES 7" xfId="5885" xr:uid="{00000000-0005-0000-0000-000068160000}"/>
    <cellStyle name="Thousands" xfId="5256" xr:uid="{00000000-0005-0000-0000-000069160000}"/>
    <cellStyle name="Tickmark" xfId="5257" xr:uid="{00000000-0005-0000-0000-00006A160000}"/>
    <cellStyle name="Titel 1" xfId="438" xr:uid="{00000000-0005-0000-0000-00006B160000}"/>
    <cellStyle name="Titel 1 2" xfId="804" xr:uid="{00000000-0005-0000-0000-00006C160000}"/>
    <cellStyle name="Titel 1_DUCATO CHASSIS SERIES 7" xfId="5886" xr:uid="{00000000-0005-0000-0000-00006D160000}"/>
    <cellStyle name="Titel 1l" xfId="439" xr:uid="{00000000-0005-0000-0000-00006E160000}"/>
    <cellStyle name="Titel 1l 2" xfId="805" xr:uid="{00000000-0005-0000-0000-00006F160000}"/>
    <cellStyle name="Titel 1l_DUCATO CHASSIS SERIES 7" xfId="5887" xr:uid="{00000000-0005-0000-0000-000070160000}"/>
    <cellStyle name="Titel 1r" xfId="440" xr:uid="{00000000-0005-0000-0000-000071160000}"/>
    <cellStyle name="Titel 1r 2" xfId="806" xr:uid="{00000000-0005-0000-0000-000072160000}"/>
    <cellStyle name="Titel 1r_DUCATO CHASSIS SERIES 7" xfId="5888" xr:uid="{00000000-0005-0000-0000-000073160000}"/>
    <cellStyle name="Titel 2l" xfId="441" xr:uid="{00000000-0005-0000-0000-000074160000}"/>
    <cellStyle name="Titel 2l 2" xfId="807" xr:uid="{00000000-0005-0000-0000-000075160000}"/>
    <cellStyle name="Titel 2l_DUCATO CHASSIS SERIES 7" xfId="5889" xr:uid="{00000000-0005-0000-0000-000076160000}"/>
    <cellStyle name="Titel 2r" xfId="442" xr:uid="{00000000-0005-0000-0000-000077160000}"/>
    <cellStyle name="Titel 2r 2" xfId="808" xr:uid="{00000000-0005-0000-0000-000078160000}"/>
    <cellStyle name="Titel 2r_DUCATO CHASSIS SERIES 7" xfId="5890" xr:uid="{00000000-0005-0000-0000-000079160000}"/>
    <cellStyle name="Titel 3l" xfId="443" xr:uid="{00000000-0005-0000-0000-00007A160000}"/>
    <cellStyle name="Titel 3l 2" xfId="809" xr:uid="{00000000-0005-0000-0000-00007B160000}"/>
    <cellStyle name="Titel 3l_DUCATO CHASSIS SERIES 7" xfId="5891" xr:uid="{00000000-0005-0000-0000-00007C160000}"/>
    <cellStyle name="Titel 3r" xfId="444" xr:uid="{00000000-0005-0000-0000-00007D160000}"/>
    <cellStyle name="Titel 3r 2" xfId="810" xr:uid="{00000000-0005-0000-0000-00007E160000}"/>
    <cellStyle name="Titel 3r_DUCATO CHASSIS SERIES 7" xfId="5892" xr:uid="{00000000-0005-0000-0000-00007F160000}"/>
    <cellStyle name="Titel 4l" xfId="445" xr:uid="{00000000-0005-0000-0000-000080160000}"/>
    <cellStyle name="Titel 4l 2" xfId="811" xr:uid="{00000000-0005-0000-0000-000081160000}"/>
    <cellStyle name="Titel 4l_DUCATO CHASSIS SERIES 7" xfId="5893" xr:uid="{00000000-0005-0000-0000-000082160000}"/>
    <cellStyle name="Titel 4r" xfId="446" xr:uid="{00000000-0005-0000-0000-000083160000}"/>
    <cellStyle name="Titel 4r 2" xfId="812" xr:uid="{00000000-0005-0000-0000-000084160000}"/>
    <cellStyle name="Titel 4r_DUCATO CHASSIS SERIES 7" xfId="5894" xr:uid="{00000000-0005-0000-0000-000085160000}"/>
    <cellStyle name="Title" xfId="447" builtinId="15" customBuiltin="1"/>
    <cellStyle name="Title 2" xfId="448" xr:uid="{00000000-0005-0000-0000-000087160000}"/>
    <cellStyle name="Title 2 2" xfId="814" xr:uid="{00000000-0005-0000-0000-000088160000}"/>
    <cellStyle name="Title 2_DUCATO CHASSIS SERIES 7" xfId="5895" xr:uid="{00000000-0005-0000-0000-000089160000}"/>
    <cellStyle name="Title 3" xfId="5258" xr:uid="{00000000-0005-0000-0000-00008A160000}"/>
    <cellStyle name="Title 4" xfId="5259" xr:uid="{00000000-0005-0000-0000-00008B160000}"/>
    <cellStyle name="Title 5" xfId="813" xr:uid="{00000000-0005-0000-0000-00008C160000}"/>
    <cellStyle name="Titoli 1" xfId="5260" xr:uid="{00000000-0005-0000-0000-00008D160000}"/>
    <cellStyle name="Titoli 1 2" xfId="5261" xr:uid="{00000000-0005-0000-0000-00008E160000}"/>
    <cellStyle name="Titoli 1 2 2" xfId="5262" xr:uid="{00000000-0005-0000-0000-00008F160000}"/>
    <cellStyle name="Titoli 1 2_DUCATO CHASSIS SERIES 7" xfId="5897" xr:uid="{00000000-0005-0000-0000-000090160000}"/>
    <cellStyle name="Titoli 1_DUCATO CHASSIS SERIES 7" xfId="5896" xr:uid="{00000000-0005-0000-0000-000091160000}"/>
    <cellStyle name="Titoli 2" xfId="5263" xr:uid="{00000000-0005-0000-0000-000092160000}"/>
    <cellStyle name="Titoli 2 2" xfId="5264" xr:uid="{00000000-0005-0000-0000-000093160000}"/>
    <cellStyle name="Titoli 2 2 2" xfId="5265" xr:uid="{00000000-0005-0000-0000-000094160000}"/>
    <cellStyle name="Titoli 2 2_DUCATO CHASSIS SERIES 7" xfId="5899" xr:uid="{00000000-0005-0000-0000-000095160000}"/>
    <cellStyle name="Titoli 2_DUCATO CHASSIS SERIES 7" xfId="5898" xr:uid="{00000000-0005-0000-0000-000096160000}"/>
    <cellStyle name="Titolo 1 2" xfId="5266" xr:uid="{00000000-0005-0000-0000-000097160000}"/>
    <cellStyle name="Titolo 2 2" xfId="5267" xr:uid="{00000000-0005-0000-0000-000098160000}"/>
    <cellStyle name="Titolo 3 2" xfId="5268" xr:uid="{00000000-0005-0000-0000-000099160000}"/>
    <cellStyle name="Titolo 4 2" xfId="5269" xr:uid="{00000000-0005-0000-0000-00009A160000}"/>
    <cellStyle name="Titolo 5" xfId="5270" xr:uid="{00000000-0005-0000-0000-00009B160000}"/>
    <cellStyle name="Titolo.1" xfId="449" xr:uid="{00000000-0005-0000-0000-00009C160000}"/>
    <cellStyle name="Titolo.1 2" xfId="815" xr:uid="{00000000-0005-0000-0000-00009D160000}"/>
    <cellStyle name="Titolo.1_DUCATO CHASSIS SERIES 7" xfId="5900" xr:uid="{00000000-0005-0000-0000-00009E160000}"/>
    <cellStyle name="Titolo.2" xfId="450" xr:uid="{00000000-0005-0000-0000-00009F160000}"/>
    <cellStyle name="Titolo.2 2" xfId="816" xr:uid="{00000000-0005-0000-0000-0000A0160000}"/>
    <cellStyle name="Titolo.2_DUCATO CHASSIS SERIES 7" xfId="5901" xr:uid="{00000000-0005-0000-0000-0000A1160000}"/>
    <cellStyle name="Título" xfId="5271" xr:uid="{00000000-0005-0000-0000-0000A2160000}"/>
    <cellStyle name="Título 1" xfId="5272" xr:uid="{00000000-0005-0000-0000-0000A3160000}"/>
    <cellStyle name="Título 2" xfId="5273" xr:uid="{00000000-0005-0000-0000-0000A4160000}"/>
    <cellStyle name="Título 3" xfId="5274" xr:uid="{00000000-0005-0000-0000-0000A5160000}"/>
    <cellStyle name="Título 4" xfId="5275" xr:uid="{00000000-0005-0000-0000-0000A6160000}"/>
    <cellStyle name="Título de hoja" xfId="5276" xr:uid="{00000000-0005-0000-0000-0000A7160000}"/>
    <cellStyle name="Título_DUCATO CHASSIS SERIES 7" xfId="5902" xr:uid="{00000000-0005-0000-0000-0000A8160000}"/>
    <cellStyle name="TITULO1" xfId="451" xr:uid="{00000000-0005-0000-0000-0000A9160000}"/>
    <cellStyle name="Titulo1 2" xfId="5277" xr:uid="{00000000-0005-0000-0000-0000AA160000}"/>
    <cellStyle name="TITULO1 2 2" xfId="5278" xr:uid="{00000000-0005-0000-0000-0000AB160000}"/>
    <cellStyle name="Titulo1 2_DUCATO CHASSIS SERIES 7" xfId="5904" xr:uid="{00000000-0005-0000-0000-0000AC160000}"/>
    <cellStyle name="TITULO1 3" xfId="5279" xr:uid="{00000000-0005-0000-0000-0000AD160000}"/>
    <cellStyle name="TITULO1 4" xfId="5280" xr:uid="{00000000-0005-0000-0000-0000AE160000}"/>
    <cellStyle name="TITULO1 5" xfId="817" xr:uid="{00000000-0005-0000-0000-0000AF160000}"/>
    <cellStyle name="TITULO1 6" xfId="5362" xr:uid="{00000000-0005-0000-0000-0000B0160000}"/>
    <cellStyle name="TITULO1_DUCATO CHASSIS SERIES 7" xfId="5903" xr:uid="{00000000-0005-0000-0000-0000B1160000}"/>
    <cellStyle name="TITULO2" xfId="452" xr:uid="{00000000-0005-0000-0000-0000B2160000}"/>
    <cellStyle name="Titulo2 2" xfId="5281" xr:uid="{00000000-0005-0000-0000-0000B3160000}"/>
    <cellStyle name="TITULO2 2 2" xfId="5282" xr:uid="{00000000-0005-0000-0000-0000B4160000}"/>
    <cellStyle name="Titulo2 2_DUCATO CHASSIS SERIES 7" xfId="5906" xr:uid="{00000000-0005-0000-0000-0000B5160000}"/>
    <cellStyle name="TITULO2 3" xfId="5283" xr:uid="{00000000-0005-0000-0000-0000B6160000}"/>
    <cellStyle name="TITULO2 4" xfId="5284" xr:uid="{00000000-0005-0000-0000-0000B7160000}"/>
    <cellStyle name="TITULO2 5" xfId="818" xr:uid="{00000000-0005-0000-0000-0000B8160000}"/>
    <cellStyle name="TITULO2 6" xfId="5363" xr:uid="{00000000-0005-0000-0000-0000B9160000}"/>
    <cellStyle name="TITULO2_DUCATO CHASSIS SERIES 7" xfId="5905" xr:uid="{00000000-0005-0000-0000-0000BA160000}"/>
    <cellStyle name="Top Row" xfId="5285" xr:uid="{00000000-0005-0000-0000-0000BB160000}"/>
    <cellStyle name="Top Row 2" xfId="5286" xr:uid="{00000000-0005-0000-0000-0000BC160000}"/>
    <cellStyle name="Top Row 3" xfId="5287" xr:uid="{00000000-0005-0000-0000-0000BD160000}"/>
    <cellStyle name="Top Row_DUCATO CHASSIS SERIES 7" xfId="5907" xr:uid="{00000000-0005-0000-0000-0000BE160000}"/>
    <cellStyle name="Total" xfId="453" builtinId="25" customBuiltin="1"/>
    <cellStyle name="Total 2" xfId="454" xr:uid="{00000000-0005-0000-0000-0000C0160000}"/>
    <cellStyle name="TOTAL 2 2" xfId="819" xr:uid="{00000000-0005-0000-0000-0000C1160000}"/>
    <cellStyle name="Total 2_DUCATO CHASSIS SERIES 7" xfId="5908" xr:uid="{00000000-0005-0000-0000-0000C2160000}"/>
    <cellStyle name="Total 3" xfId="5288" xr:uid="{00000000-0005-0000-0000-0000C3160000}"/>
    <cellStyle name="Totale 2" xfId="5289" xr:uid="{00000000-0005-0000-0000-0000C4160000}"/>
    <cellStyle name="Totale 3" xfId="5290" xr:uid="{00000000-0005-0000-0000-0000C5160000}"/>
    <cellStyle name="Tusental (0)_pldt" xfId="455" xr:uid="{00000000-0005-0000-0000-0000C6160000}"/>
    <cellStyle name="Tusental_pldt" xfId="456" xr:uid="{00000000-0005-0000-0000-0000C7160000}"/>
    <cellStyle name="Underline" xfId="457" xr:uid="{00000000-0005-0000-0000-0000C8160000}"/>
    <cellStyle name="Underline 2" xfId="5291" xr:uid="{00000000-0005-0000-0000-0000C9160000}"/>
    <cellStyle name="Underline 3" xfId="5292" xr:uid="{00000000-0005-0000-0000-0000CA160000}"/>
    <cellStyle name="Underline 4" xfId="820" xr:uid="{00000000-0005-0000-0000-0000CB160000}"/>
    <cellStyle name="Underline_DUCATO CHASSIS SERIES 7" xfId="5909" xr:uid="{00000000-0005-0000-0000-0000CC160000}"/>
    <cellStyle name="Unit" xfId="458" xr:uid="{00000000-0005-0000-0000-0000CD160000}"/>
    <cellStyle name="Unit 2" xfId="5293" xr:uid="{00000000-0005-0000-0000-0000CE160000}"/>
    <cellStyle name="Unit_DUCATO CHASSIS SERIES 7" xfId="5910" xr:uid="{00000000-0005-0000-0000-0000CF160000}"/>
    <cellStyle name="Update" xfId="459" xr:uid="{00000000-0005-0000-0000-0000D0160000}"/>
    <cellStyle name="Update 2" xfId="821" xr:uid="{00000000-0005-0000-0000-0000D1160000}"/>
    <cellStyle name="Update_DUCATO CHASSIS SERIES 7" xfId="5911" xr:uid="{00000000-0005-0000-0000-0000D2160000}"/>
    <cellStyle name="User_Defined_A" xfId="5294" xr:uid="{00000000-0005-0000-0000-0000D3160000}"/>
    <cellStyle name="Val(1)" xfId="460" xr:uid="{00000000-0005-0000-0000-0000D4160000}"/>
    <cellStyle name="Val(1) 2" xfId="5295" xr:uid="{00000000-0005-0000-0000-0000D5160000}"/>
    <cellStyle name="Val(1)_DUCATO CHASSIS SERIES 7" xfId="5912" xr:uid="{00000000-0005-0000-0000-0000D6160000}"/>
    <cellStyle name="Valore non valido 2" xfId="5296" xr:uid="{00000000-0005-0000-0000-0000D7160000}"/>
    <cellStyle name="Valore valido 2" xfId="5297" xr:uid="{00000000-0005-0000-0000-0000D8160000}"/>
    <cellStyle name="Val⏵ta (0)_⏃hiusura_maggio.xls Grafico 1-1" xfId="5298" xr:uid="{00000000-0005-0000-0000-0000D9160000}"/>
    <cellStyle name="Valuta (0)" xfId="461" xr:uid="{00000000-0005-0000-0000-0000DA160000}"/>
    <cellStyle name="Valuta (0) 2" xfId="5300" xr:uid="{00000000-0005-0000-0000-0000DB160000}"/>
    <cellStyle name="Valuta (0) 3" xfId="5299" xr:uid="{00000000-0005-0000-0000-0000DC160000}"/>
    <cellStyle name="Valuta (0)_- Dati" xfId="823" xr:uid="{00000000-0005-0000-0000-0000DD160000}"/>
    <cellStyle name="Valuta [0] 2" xfId="5301" xr:uid="{00000000-0005-0000-0000-0000DE160000}"/>
    <cellStyle name="Valuta 2" xfId="5302" xr:uid="{00000000-0005-0000-0000-0000DF160000}"/>
    <cellStyle name="Valuta 2 2" xfId="5303" xr:uid="{00000000-0005-0000-0000-0000E0160000}"/>
    <cellStyle name="Valuta 2 3" xfId="5304" xr:uid="{00000000-0005-0000-0000-0000E1160000}"/>
    <cellStyle name="Valuta 2_DUCATO CHASSIS SERIES 7" xfId="5913" xr:uid="{00000000-0005-0000-0000-0000E2160000}"/>
    <cellStyle name="Valuta 3" xfId="5305" xr:uid="{00000000-0005-0000-0000-0000E3160000}"/>
    <cellStyle name="Valuta^budgiu.xls Grafico 4-1" xfId="5306" xr:uid="{00000000-0005-0000-0000-0000E4160000}"/>
    <cellStyle name="Valuta^budgiu.xls Grafico 4-1 2" xfId="5307" xr:uid="{00000000-0005-0000-0000-0000E5160000}"/>
    <cellStyle name="Valuta^budgiu.xls Grafico 4-1 3" xfId="5308" xr:uid="{00000000-0005-0000-0000-0000E6160000}"/>
    <cellStyle name="Valuta^budgiu.xls Grafico 4-1_DUCATO CHASSIS SERIES 7" xfId="5914" xr:uid="{00000000-0005-0000-0000-0000E7160000}"/>
    <cellStyle name="Valuta_ablf705" xfId="824" xr:uid="{00000000-0005-0000-0000-0000E8160000}"/>
    <cellStyle name="Vehicle_Benchmark" xfId="462" xr:uid="{00000000-0005-0000-0000-0000E9160000}"/>
    <cellStyle name="Version_Header" xfId="463" xr:uid="{00000000-0005-0000-0000-0000EA160000}"/>
    <cellStyle name="Virgul?_Punto_Feb 2005" xfId="5309" xr:uid="{00000000-0005-0000-0000-0000EB160000}"/>
    <cellStyle name="Virgulă_Punto_Feb 2005" xfId="5310" xr:uid="{00000000-0005-0000-0000-0000EC160000}"/>
    <cellStyle name="Volumes_Data" xfId="464" xr:uid="{00000000-0005-0000-0000-0000ED160000}"/>
    <cellStyle name="Währung [0]_  D000104.T184316.KBS.DI.ENGINE" xfId="5311" xr:uid="{00000000-0005-0000-0000-0000EE160000}"/>
    <cellStyle name="Währung_  D000104.T184316.KBS.DI.ENGINE" xfId="5312" xr:uid="{00000000-0005-0000-0000-0000EF160000}"/>
    <cellStyle name="Walutowy [0]_Arkusz1" xfId="5313" xr:uid="{00000000-0005-0000-0000-0000F0160000}"/>
    <cellStyle name="Walutowy_Arkusz1" xfId="5314" xr:uid="{00000000-0005-0000-0000-0000F1160000}"/>
    <cellStyle name="Warning Text 2" xfId="825" xr:uid="{00000000-0005-0000-0000-0000F2160000}"/>
    <cellStyle name="weekly" xfId="465" xr:uid="{00000000-0005-0000-0000-0000F3160000}"/>
    <cellStyle name="weekly 2" xfId="826" xr:uid="{00000000-0005-0000-0000-0000F4160000}"/>
    <cellStyle name="weekly_DUCATO CHASSIS SERIES 7" xfId="5915" xr:uid="{00000000-0005-0000-0000-0000F5160000}"/>
    <cellStyle name="Wingding" xfId="5315" xr:uid="{00000000-0005-0000-0000-0000F6160000}"/>
    <cellStyle name="Wingding 2" xfId="5316" xr:uid="{00000000-0005-0000-0000-0000F7160000}"/>
    <cellStyle name="Wingding 2 2" xfId="5317" xr:uid="{00000000-0005-0000-0000-0000F8160000}"/>
    <cellStyle name="Wingding 2_DUCATO CHASSIS SERIES 7" xfId="5917" xr:uid="{00000000-0005-0000-0000-0000F9160000}"/>
    <cellStyle name="Wingding_DUCATO CHASSIS SERIES 7" xfId="5916" xr:uid="{00000000-0005-0000-0000-0000FA160000}"/>
    <cellStyle name="WŽhrung" xfId="5318" xr:uid="{00000000-0005-0000-0000-0000FB160000}"/>
    <cellStyle name="Обычный_B.D. - Albea 12 giu 2006" xfId="5319" xr:uid="{00000000-0005-0000-0000-0000FC160000}"/>
    <cellStyle name="Финансовый [0]_B.D. - Albea 12 giu 2006" xfId="5320" xr:uid="{00000000-0005-0000-0000-0000FD160000}"/>
    <cellStyle name="ｹ鮗ﾐﾀｲ_ｰ豼ｵﾁ･" xfId="5321" xr:uid="{00000000-0005-0000-0000-0000FE160000}"/>
    <cellStyle name="ﾄﾞｸｶ [0]_ｰ霾ｹ" xfId="5322" xr:uid="{00000000-0005-0000-0000-0000FF160000}"/>
    <cellStyle name="ﾄﾞｸｶ_ｰ霾ｹ" xfId="5323" xr:uid="{00000000-0005-0000-0000-000000170000}"/>
    <cellStyle name="ﾅ・ｭ [0]_ｰ霾ｹ" xfId="5324" xr:uid="{00000000-0005-0000-0000-000001170000}"/>
    <cellStyle name="ﾅ・ｭ_ｰ霾ｹ" xfId="5325" xr:uid="{00000000-0005-0000-0000-000002170000}"/>
    <cellStyle name="ﾇ･ﾁﾘ_ｰ霾ｹ" xfId="5326" xr:uid="{00000000-0005-0000-0000-000003170000}"/>
    <cellStyle name="ハイパーリンク_(CHECK)MazdaPartとGPAMasterとの差分" xfId="5327" xr:uid="{00000000-0005-0000-0000-000004170000}"/>
    <cellStyle name="ハイパーリンクXterra " xfId="5328" xr:uid="{00000000-0005-0000-0000-000005170000}"/>
    <cellStyle name="?_" xfId="5329" xr:uid="{00000000-0005-0000-0000-000006170000}"/>
    <cellStyle name="뷭?_BOOKSHIP" xfId="5330" xr:uid="{00000000-0005-0000-0000-000007170000}"/>
    <cellStyle name="쉼표 [0]_Monthly Market Share Table form" xfId="5331" xr:uid="{00000000-0005-0000-0000-000008170000}"/>
    <cellStyle name="콤마 [0]_(표지) " xfId="5332" xr:uid="{00000000-0005-0000-0000-000009170000}"/>
    <cellStyle name="콤마_(표지) " xfId="5333" xr:uid="{00000000-0005-0000-0000-00000A170000}"/>
    <cellStyle name="표준_market value 변경 - SA 가격경쟁력 검토(030407)_동규수정" xfId="5334" xr:uid="{00000000-0005-0000-0000-00000B170000}"/>
    <cellStyle name="一般_L11KSpec. List□4(PRC,TWN)#2" xfId="5335" xr:uid="{00000000-0005-0000-0000-00000C170000}"/>
    <cellStyle name="一行" xfId="5336" xr:uid="{00000000-0005-0000-0000-00000D170000}"/>
    <cellStyle name="半角" xfId="5337" xr:uid="{00000000-0005-0000-0000-00000E170000}"/>
    <cellStyle name="常规 12 2" xfId="5338" xr:uid="{00000000-0005-0000-0000-00000F170000}"/>
    <cellStyle name="常规 5 4" xfId="5339" xr:uid="{00000000-0005-0000-0000-000010170000}"/>
    <cellStyle name="常规_310 200 PL volumi-PVP (postboard)" xfId="5340" xr:uid="{00000000-0005-0000-0000-000011170000}"/>
    <cellStyle name="未定義" xfId="5341" xr:uid="{00000000-0005-0000-0000-000012170000}"/>
    <cellStyle name="桁区切り [0.00]_(CHECK)MazdaPartとGPAMasterとの差分" xfId="5342" xr:uid="{00000000-0005-0000-0000-000013170000}"/>
    <cellStyle name="桁区切り_(CHECK)MazdaPartとGPAMasterとの差分" xfId="5343" xr:uid="{00000000-0005-0000-0000-000014170000}"/>
    <cellStyle name="桁蟻唇Ｆ [0.00]_11th Dec. (2)" xfId="5344" xr:uid="{00000000-0005-0000-0000-000015170000}"/>
    <cellStyle name="桁蟻唇Ｆ_11th Dec. (2)" xfId="5345" xr:uid="{00000000-0005-0000-0000-000016170000}"/>
    <cellStyle name="標準_(CHECK)MazdaPartとGPAMasterとの差分" xfId="5346" xr:uid="{00000000-0005-0000-0000-000017170000}"/>
    <cellStyle name="脱浦 [0.00]_11th Dec. (2)" xfId="5347" xr:uid="{00000000-0005-0000-0000-000018170000}"/>
    <cellStyle name="脱浦_11th Dec. (2)" xfId="5348" xr:uid="{00000000-0005-0000-0000-000019170000}"/>
    <cellStyle name="表示済みのハイパーリンク_(CHECK)MazdaPartとGPAMasterとの差分" xfId="5349" xr:uid="{00000000-0005-0000-0000-00001A170000}"/>
    <cellStyle name="表示済みのハイパーリンクa PRG MY02 (" xfId="5350" xr:uid="{00000000-0005-0000-0000-00001B170000}"/>
    <cellStyle name="通貨 [0.00]_(CHECK)MazdaPartとGPAMasterとの差分" xfId="5351" xr:uid="{00000000-0005-0000-0000-00001C170000}"/>
    <cellStyle name="通貨_(CHECK)MazdaPartとGPAMasterとの差分" xfId="5352" xr:uid="{00000000-0005-0000-0000-00001D170000}"/>
  </cellStyles>
  <dxfs count="394">
    <dxf>
      <font>
        <b/>
        <i val="0"/>
      </font>
    </dxf>
    <dxf>
      <fill>
        <patternFill>
          <bgColor theme="0"/>
        </patternFill>
      </fill>
    </dxf>
    <dxf>
      <fill>
        <patternFill>
          <bgColor theme="0" tint="-0.14996795556505021"/>
        </patternFill>
      </fill>
    </dxf>
    <dxf>
      <font>
        <strike val="0"/>
      </font>
      <fill>
        <patternFill>
          <bgColor theme="0"/>
        </patternFill>
      </fill>
    </dxf>
    <dxf>
      <fill>
        <patternFill>
          <bgColor theme="0"/>
        </patternFill>
      </fill>
    </dxf>
    <dxf>
      <fill>
        <patternFill>
          <bgColor theme="3" tint="0.79998168889431442"/>
        </patternFill>
      </fill>
    </dxf>
    <dxf>
      <fill>
        <patternFill>
          <bgColor theme="0" tint="-0.14996795556505021"/>
        </patternFill>
      </fill>
    </dxf>
    <dxf>
      <font>
        <strike val="0"/>
      </font>
      <fill>
        <patternFill>
          <bgColor theme="0"/>
        </patternFill>
      </fill>
    </dxf>
    <dxf>
      <fill>
        <patternFill>
          <bgColor theme="3" tint="0.79998168889431442"/>
        </patternFill>
      </fill>
    </dxf>
    <dxf>
      <fill>
        <patternFill>
          <bgColor theme="3" tint="0.79998168889431442"/>
        </patternFill>
      </fill>
    </dxf>
    <dxf>
      <fill>
        <patternFill>
          <bgColor theme="3" tint="0.79998168889431442"/>
        </patternFill>
      </fill>
    </dxf>
    <dxf>
      <font>
        <strike val="0"/>
      </font>
      <fill>
        <patternFill>
          <bgColor theme="0"/>
        </patternFill>
      </fill>
    </dxf>
    <dxf>
      <fill>
        <patternFill>
          <bgColor theme="0" tint="-0.14996795556505021"/>
        </patternFill>
      </fill>
    </dxf>
    <dxf>
      <fill>
        <patternFill>
          <bgColor theme="3" tint="0.79998168889431442"/>
        </patternFill>
      </fill>
    </dxf>
    <dxf>
      <fill>
        <patternFill>
          <bgColor theme="0" tint="-4.9989318521683403E-2"/>
        </patternFill>
      </fill>
    </dxf>
    <dxf>
      <fill>
        <patternFill>
          <bgColor theme="0" tint="-4.9989318521683403E-2"/>
        </patternFill>
      </fill>
    </dxf>
    <dxf>
      <font>
        <b/>
        <i val="0"/>
      </font>
    </dxf>
    <dxf>
      <fill>
        <patternFill>
          <bgColor theme="0"/>
        </patternFill>
      </fill>
    </dxf>
    <dxf>
      <fill>
        <patternFill>
          <bgColor theme="0" tint="-0.14996795556505021"/>
        </patternFill>
      </fill>
    </dxf>
    <dxf>
      <font>
        <strike val="0"/>
      </font>
      <fill>
        <patternFill>
          <bgColor theme="0"/>
        </patternFill>
      </fill>
    </dxf>
    <dxf>
      <fill>
        <patternFill>
          <bgColor theme="3" tint="0.79998168889431442"/>
        </patternFill>
      </fill>
    </dxf>
    <dxf>
      <fill>
        <patternFill>
          <bgColor theme="0" tint="-0.14996795556505021"/>
        </patternFill>
      </fill>
    </dxf>
    <dxf>
      <font>
        <strike val="0"/>
      </font>
      <fill>
        <patternFill>
          <bgColor theme="0"/>
        </patternFill>
      </fill>
    </dxf>
    <dxf>
      <fill>
        <patternFill>
          <bgColor theme="3" tint="0.79998168889431442"/>
        </patternFill>
      </fill>
    </dxf>
    <dxf>
      <fill>
        <patternFill>
          <bgColor theme="0" tint="-0.14996795556505021"/>
        </patternFill>
      </fill>
    </dxf>
    <dxf>
      <font>
        <strike val="0"/>
      </font>
      <fill>
        <patternFill>
          <bgColor theme="0"/>
        </patternFill>
      </fill>
    </dxf>
    <dxf>
      <fill>
        <patternFill>
          <bgColor theme="3" tint="0.79998168889431442"/>
        </patternFill>
      </fill>
    </dxf>
    <dxf>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0.14996795556505021"/>
        </patternFill>
      </fill>
    </dxf>
    <dxf>
      <font>
        <strike val="0"/>
      </font>
      <fill>
        <patternFill>
          <bgColor theme="0"/>
        </patternFill>
      </fill>
    </dxf>
    <dxf>
      <font>
        <b/>
        <i val="0"/>
      </font>
    </dxf>
    <dxf>
      <fill>
        <patternFill>
          <bgColor theme="3" tint="0.79998168889431442"/>
        </patternFill>
      </fill>
    </dxf>
    <dxf>
      <fill>
        <patternFill>
          <bgColor theme="3" tint="0.79998168889431442"/>
        </patternFill>
      </fill>
    </dxf>
    <dxf>
      <fill>
        <patternFill>
          <bgColor theme="0" tint="-0.14996795556505021"/>
        </patternFill>
      </fill>
    </dxf>
    <dxf>
      <font>
        <strike val="0"/>
      </font>
      <fill>
        <patternFill>
          <bgColor theme="0"/>
        </patternFill>
      </fill>
    </dxf>
    <dxf>
      <fill>
        <patternFill>
          <bgColor theme="0" tint="-0.14996795556505021"/>
        </patternFill>
      </fill>
    </dxf>
    <dxf>
      <font>
        <strike val="0"/>
      </font>
      <fill>
        <patternFill>
          <bgColor theme="0"/>
        </patternFill>
      </fill>
    </dxf>
    <dxf>
      <fill>
        <patternFill>
          <bgColor theme="3" tint="0.79998168889431442"/>
        </patternFill>
      </fill>
    </dxf>
    <dxf>
      <fill>
        <patternFill>
          <bgColor theme="0" tint="-4.9989318521683403E-2"/>
        </patternFill>
      </fill>
    </dxf>
    <dxf>
      <fill>
        <patternFill>
          <bgColor theme="0" tint="-4.9989318521683403E-2"/>
        </patternFill>
      </fill>
    </dxf>
    <dxf>
      <fill>
        <patternFill>
          <bgColor theme="0"/>
        </patternFill>
      </fill>
    </dxf>
    <dxf>
      <fill>
        <patternFill>
          <bgColor theme="0"/>
        </patternFill>
      </fill>
    </dxf>
    <dxf>
      <fill>
        <patternFill>
          <bgColor theme="0" tint="-0.14996795556505021"/>
        </patternFill>
      </fill>
    </dxf>
    <dxf>
      <font>
        <strike val="0"/>
      </font>
      <fill>
        <patternFill>
          <bgColor theme="0"/>
        </patternFill>
      </fill>
    </dxf>
    <dxf>
      <font>
        <b/>
        <i val="0"/>
      </font>
    </dxf>
    <dxf>
      <fill>
        <patternFill>
          <bgColor theme="3" tint="0.79998168889431442"/>
        </patternFill>
      </fill>
    </dxf>
    <dxf>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0.14996795556505021"/>
        </patternFill>
      </fill>
    </dxf>
    <dxf>
      <font>
        <strike val="0"/>
      </font>
      <fill>
        <patternFill>
          <bgColor theme="0"/>
        </patternFill>
      </fill>
    </dxf>
    <dxf>
      <font>
        <b/>
        <i val="0"/>
      </font>
    </dxf>
    <dxf>
      <fill>
        <patternFill>
          <bgColor theme="3" tint="0.79998168889431442"/>
        </patternFill>
      </fill>
    </dxf>
    <dxf>
      <fill>
        <patternFill>
          <bgColor theme="0" tint="-0.14996795556505021"/>
        </patternFill>
      </fill>
    </dxf>
    <dxf>
      <font>
        <strike val="0"/>
      </font>
      <fill>
        <patternFill>
          <bgColor theme="0"/>
        </patternFill>
      </fill>
    </dxf>
    <dxf>
      <fill>
        <patternFill>
          <bgColor theme="3" tint="0.79998168889431442"/>
        </patternFill>
      </fill>
    </dxf>
    <dxf>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0.14996795556505021"/>
        </patternFill>
      </fill>
    </dxf>
    <dxf>
      <font>
        <strike val="0"/>
      </font>
      <fill>
        <patternFill>
          <bgColor theme="0"/>
        </patternFill>
      </fill>
    </dxf>
    <dxf>
      <font>
        <b/>
        <i val="0"/>
      </font>
    </dxf>
    <dxf>
      <fill>
        <patternFill>
          <bgColor theme="3" tint="0.79998168889431442"/>
        </patternFill>
      </fill>
    </dxf>
    <dxf>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ont>
        <b/>
        <i val="0"/>
      </font>
    </dxf>
    <dxf>
      <fill>
        <patternFill>
          <bgColor theme="0"/>
        </patternFill>
      </fill>
    </dxf>
    <dxf>
      <fill>
        <patternFill>
          <bgColor theme="0" tint="-0.14996795556505021"/>
        </patternFill>
      </fill>
    </dxf>
    <dxf>
      <font>
        <strike val="0"/>
      </font>
      <fill>
        <patternFill>
          <bgColor theme="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0" tint="-0.14996795556505021"/>
        </patternFill>
      </fill>
    </dxf>
    <dxf>
      <font>
        <strike val="0"/>
      </font>
      <fill>
        <patternFill>
          <bgColor theme="0"/>
        </patternFill>
      </fill>
    </dxf>
    <dxf>
      <fill>
        <patternFill>
          <bgColor theme="0"/>
        </patternFill>
      </fill>
    </dxf>
    <dxf>
      <fill>
        <patternFill>
          <bgColor theme="0" tint="-4.9989318521683403E-2"/>
        </patternFill>
      </fill>
    </dxf>
    <dxf>
      <fill>
        <patternFill>
          <bgColor theme="0" tint="-4.9989318521683403E-2"/>
        </patternFill>
      </fill>
    </dxf>
    <dxf>
      <font>
        <b/>
        <i val="0"/>
      </font>
    </dxf>
    <dxf>
      <fill>
        <patternFill>
          <bgColor theme="0"/>
        </patternFill>
      </fill>
    </dxf>
    <dxf>
      <fill>
        <patternFill>
          <bgColor theme="0" tint="-0.14996795556505021"/>
        </patternFill>
      </fill>
    </dxf>
    <dxf>
      <font>
        <strike val="0"/>
      </font>
      <fill>
        <patternFill>
          <bgColor theme="0"/>
        </patternFill>
      </fill>
    </dxf>
    <dxf>
      <fill>
        <patternFill>
          <bgColor theme="0"/>
        </patternFill>
      </fill>
    </dxf>
    <dxf>
      <fill>
        <patternFill>
          <bgColor theme="0" tint="-0.14996795556505021"/>
        </patternFill>
      </fill>
    </dxf>
    <dxf>
      <font>
        <strike val="0"/>
      </font>
      <fill>
        <patternFill>
          <bgColor theme="0"/>
        </patternFill>
      </fill>
    </dxf>
    <dxf>
      <fill>
        <patternFill>
          <bgColor theme="0"/>
        </patternFill>
      </fill>
    </dxf>
    <dxf>
      <fill>
        <patternFill>
          <bgColor theme="0" tint="-0.14996795556505021"/>
        </patternFill>
      </fill>
    </dxf>
    <dxf>
      <font>
        <strike val="0"/>
      </font>
      <fill>
        <patternFill>
          <bgColor theme="0"/>
        </patternFill>
      </fill>
    </dxf>
    <dxf>
      <fill>
        <patternFill>
          <bgColor theme="0"/>
        </patternFill>
      </fill>
    </dxf>
    <dxf>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ill>
        <patternFill>
          <bgColor theme="0"/>
        </patternFill>
      </fill>
    </dxf>
    <dxf>
      <fill>
        <patternFill>
          <bgColor theme="0" tint="-0.14996795556505021"/>
        </patternFill>
      </fill>
    </dxf>
    <dxf>
      <font>
        <strike val="0"/>
      </font>
      <fill>
        <patternFill>
          <bgColor theme="0"/>
        </patternFill>
      </fill>
    </dxf>
    <dxf>
      <font>
        <b/>
        <i val="0"/>
      </font>
    </dxf>
    <dxf>
      <fill>
        <patternFill>
          <bgColor theme="0"/>
        </patternFill>
      </fill>
    </dxf>
    <dxf>
      <fill>
        <patternFill>
          <bgColor theme="0"/>
        </patternFill>
      </fill>
    </dxf>
    <dxf>
      <fill>
        <patternFill>
          <bgColor theme="0"/>
        </patternFill>
      </fill>
    </dxf>
    <dxf>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b/>
        <i val="0"/>
      </font>
    </dxf>
    <dxf>
      <fill>
        <patternFill>
          <bgColor theme="0"/>
        </patternFill>
      </fill>
    </dxf>
    <dxf>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0"/>
        </patternFill>
      </fill>
    </dxf>
    <dxf>
      <fill>
        <patternFill>
          <bgColor theme="0" tint="-4.9989318521683403E-2"/>
        </patternFill>
      </fill>
    </dxf>
    <dxf>
      <fill>
        <patternFill>
          <bgColor theme="0" tint="-4.9989318521683403E-2"/>
        </patternFill>
      </fill>
    </dxf>
    <dxf>
      <font>
        <b/>
        <i val="0"/>
      </font>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patternFill>
      </fill>
    </dxf>
    <dxf>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ill>
        <patternFill>
          <bgColor theme="0" tint="-4.9989318521683403E-2"/>
        </patternFill>
      </fill>
    </dxf>
    <dxf>
      <fill>
        <patternFill>
          <bgColor theme="0" tint="-4.9989318521683403E-2"/>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ill>
        <patternFill>
          <bgColor theme="0" tint="-4.9989318521683403E-2"/>
        </patternFill>
      </fill>
    </dxf>
    <dxf>
      <fill>
        <patternFill>
          <bgColor theme="0" tint="-4.9989318521683403E-2"/>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ill>
        <patternFill>
          <bgColor theme="0" tint="-4.9989318521683403E-2"/>
        </patternFill>
      </fill>
    </dxf>
    <dxf>
      <fill>
        <patternFill>
          <bgColor theme="0" tint="-4.9989318521683403E-2"/>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patternFill>
      </fill>
    </dxf>
    <dxf>
      <fill>
        <patternFill>
          <bgColor theme="0" tint="-0.14996795556505021"/>
        </patternFill>
      </fill>
    </dxf>
    <dxf>
      <font>
        <strike val="0"/>
      </font>
      <fill>
        <patternFill>
          <bgColor theme="0"/>
        </patternFill>
      </fill>
    </dxf>
    <dxf>
      <font>
        <b/>
        <i val="0"/>
      </font>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patternFill>
      </fill>
    </dxf>
    <dxf>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b/>
        <i val="0"/>
      </font>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ill>
        <patternFill>
          <bgColor theme="0" tint="-4.9989318521683403E-2"/>
        </patternFill>
      </fill>
    </dxf>
    <dxf>
      <fill>
        <patternFill>
          <bgColor theme="0" tint="-4.9989318521683403E-2"/>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ont>
        <strike val="0"/>
      </font>
      <fill>
        <patternFill>
          <bgColor theme="3" tint="0.79998168889431442"/>
        </patternFill>
      </fill>
    </dxf>
    <dxf>
      <font>
        <strike val="0"/>
      </font>
      <fill>
        <patternFill>
          <bgColor theme="0" tint="-0.14996795556505021"/>
        </patternFill>
      </fill>
    </dxf>
    <dxf>
      <font>
        <strike val="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A4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99CCFF"/>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85370"/>
      <color rgb="FF19466F"/>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964293</xdr:colOff>
      <xdr:row>2</xdr:row>
      <xdr:rowOff>31115</xdr:rowOff>
    </xdr:to>
    <xdr:pic>
      <xdr:nvPicPr>
        <xdr:cNvPr id="2" name="Picture 1" descr="Fiat Professional">
          <a:extLst>
            <a:ext uri="{FF2B5EF4-FFF2-40B4-BE49-F238E27FC236}">
              <a16:creationId xmlns:a16="http://schemas.microsoft.com/office/drawing/2014/main" id="{42C41CE5-F85D-4CC8-96D9-291B95C47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64293" cy="1364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933450</xdr:colOff>
      <xdr:row>1</xdr:row>
      <xdr:rowOff>152400</xdr:rowOff>
    </xdr:to>
    <xdr:pic>
      <xdr:nvPicPr>
        <xdr:cNvPr id="2" name="Picture 1" descr="Fiat Professional">
          <a:extLst>
            <a:ext uri="{FF2B5EF4-FFF2-40B4-BE49-F238E27FC236}">
              <a16:creationId xmlns:a16="http://schemas.microsoft.com/office/drawing/2014/main" id="{C96C9519-6D6A-4F37-8D07-C40FDAE89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1</xdr:row>
      <xdr:rowOff>152400</xdr:rowOff>
    </xdr:to>
    <xdr:pic>
      <xdr:nvPicPr>
        <xdr:cNvPr id="2" name="Picture 1" descr="Fiat Professional">
          <a:extLst>
            <a:ext uri="{FF2B5EF4-FFF2-40B4-BE49-F238E27FC236}">
              <a16:creationId xmlns:a16="http://schemas.microsoft.com/office/drawing/2014/main" id="{37361122-0AC3-4B5E-BFC4-356E47B6A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1</xdr:row>
      <xdr:rowOff>158750</xdr:rowOff>
    </xdr:to>
    <xdr:pic>
      <xdr:nvPicPr>
        <xdr:cNvPr id="2" name="Picture 1" descr="Fiat Professional">
          <a:extLst>
            <a:ext uri="{FF2B5EF4-FFF2-40B4-BE49-F238E27FC236}">
              <a16:creationId xmlns:a16="http://schemas.microsoft.com/office/drawing/2014/main" id="{96EA81BC-6D77-4A8A-8EBE-EBAD6BA52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1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933450</xdr:colOff>
      <xdr:row>1</xdr:row>
      <xdr:rowOff>152400</xdr:rowOff>
    </xdr:to>
    <xdr:pic>
      <xdr:nvPicPr>
        <xdr:cNvPr id="2" name="Picture 1" descr="Fiat Professional">
          <a:extLst>
            <a:ext uri="{FF2B5EF4-FFF2-40B4-BE49-F238E27FC236}">
              <a16:creationId xmlns:a16="http://schemas.microsoft.com/office/drawing/2014/main" id="{E5466993-A46E-46EC-AADE-7BA5EE572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1</xdr:row>
      <xdr:rowOff>152400</xdr:rowOff>
    </xdr:to>
    <xdr:pic>
      <xdr:nvPicPr>
        <xdr:cNvPr id="2" name="Picture 1" descr="Fiat Professional">
          <a:extLst>
            <a:ext uri="{FF2B5EF4-FFF2-40B4-BE49-F238E27FC236}">
              <a16:creationId xmlns:a16="http://schemas.microsoft.com/office/drawing/2014/main" id="{A7740E6F-3B1B-40C6-BF08-3EF51E09D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0</xdr:col>
      <xdr:colOff>1085850</xdr:colOff>
      <xdr:row>1</xdr:row>
      <xdr:rowOff>114300</xdr:rowOff>
    </xdr:to>
    <xdr:pic>
      <xdr:nvPicPr>
        <xdr:cNvPr id="2" name="Picture 1" descr="Fiat Professional">
          <a:extLst>
            <a:ext uri="{FF2B5EF4-FFF2-40B4-BE49-F238E27FC236}">
              <a16:creationId xmlns:a16="http://schemas.microsoft.com/office/drawing/2014/main" id="{E9AB8BEE-C54D-4EC7-AEF4-61A38B76C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933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0</xdr:col>
      <xdr:colOff>1085850</xdr:colOff>
      <xdr:row>1</xdr:row>
      <xdr:rowOff>114300</xdr:rowOff>
    </xdr:to>
    <xdr:pic>
      <xdr:nvPicPr>
        <xdr:cNvPr id="2" name="Picture 1" descr="Fiat Professional">
          <a:extLst>
            <a:ext uri="{FF2B5EF4-FFF2-40B4-BE49-F238E27FC236}">
              <a16:creationId xmlns:a16="http://schemas.microsoft.com/office/drawing/2014/main" id="{CF872193-FC49-4667-BACA-AEB80C3C2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0"/>
          <a:ext cx="933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76805</xdr:colOff>
      <xdr:row>0</xdr:row>
      <xdr:rowOff>0</xdr:rowOff>
    </xdr:from>
    <xdr:to>
      <xdr:col>0</xdr:col>
      <xdr:colOff>1010255</xdr:colOff>
      <xdr:row>1</xdr:row>
      <xdr:rowOff>114300</xdr:rowOff>
    </xdr:to>
    <xdr:pic>
      <xdr:nvPicPr>
        <xdr:cNvPr id="2" name="Picture 1" descr="Fiat Professional">
          <a:extLst>
            <a:ext uri="{FF2B5EF4-FFF2-40B4-BE49-F238E27FC236}">
              <a16:creationId xmlns:a16="http://schemas.microsoft.com/office/drawing/2014/main" id="{7243F05C-316B-4CE9-A543-5D5D366C6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05" y="0"/>
          <a:ext cx="933450" cy="1308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76805</xdr:colOff>
      <xdr:row>0</xdr:row>
      <xdr:rowOff>0</xdr:rowOff>
    </xdr:from>
    <xdr:to>
      <xdr:col>0</xdr:col>
      <xdr:colOff>1010255</xdr:colOff>
      <xdr:row>1</xdr:row>
      <xdr:rowOff>114300</xdr:rowOff>
    </xdr:to>
    <xdr:pic>
      <xdr:nvPicPr>
        <xdr:cNvPr id="2" name="Picture 1" descr="Fiat Professional">
          <a:extLst>
            <a:ext uri="{FF2B5EF4-FFF2-40B4-BE49-F238E27FC236}">
              <a16:creationId xmlns:a16="http://schemas.microsoft.com/office/drawing/2014/main" id="{B9928C82-C90D-44DD-93D0-7501EA253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05" y="0"/>
          <a:ext cx="933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1</xdr:row>
      <xdr:rowOff>190500</xdr:rowOff>
    </xdr:to>
    <xdr:pic>
      <xdr:nvPicPr>
        <xdr:cNvPr id="2" name="Picture 1" descr="Fiat Professional">
          <a:extLst>
            <a:ext uri="{FF2B5EF4-FFF2-40B4-BE49-F238E27FC236}">
              <a16:creationId xmlns:a16="http://schemas.microsoft.com/office/drawing/2014/main" id="{F639D38C-A967-4C15-834F-B70E329EE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1</xdr:row>
      <xdr:rowOff>190500</xdr:rowOff>
    </xdr:to>
    <xdr:pic>
      <xdr:nvPicPr>
        <xdr:cNvPr id="2" name="Picture 1" descr="Fiat Professional">
          <a:extLst>
            <a:ext uri="{FF2B5EF4-FFF2-40B4-BE49-F238E27FC236}">
              <a16:creationId xmlns:a16="http://schemas.microsoft.com/office/drawing/2014/main" id="{014379A8-E217-4593-ADAC-01050EA41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1</xdr:row>
      <xdr:rowOff>155575</xdr:rowOff>
    </xdr:to>
    <xdr:pic>
      <xdr:nvPicPr>
        <xdr:cNvPr id="2" name="Picture 1" descr="Fiat Professional">
          <a:extLst>
            <a:ext uri="{FF2B5EF4-FFF2-40B4-BE49-F238E27FC236}">
              <a16:creationId xmlns:a16="http://schemas.microsoft.com/office/drawing/2014/main" id="{19328710-083A-403B-83B1-6C56041614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36625" cy="129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1</xdr:row>
      <xdr:rowOff>158750</xdr:rowOff>
    </xdr:to>
    <xdr:pic>
      <xdr:nvPicPr>
        <xdr:cNvPr id="2" name="Picture 1" descr="Fiat Professional">
          <a:extLst>
            <a:ext uri="{FF2B5EF4-FFF2-40B4-BE49-F238E27FC236}">
              <a16:creationId xmlns:a16="http://schemas.microsoft.com/office/drawing/2014/main" id="{AB1EFEB3-53C5-424D-B37A-E5CC7B70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3450" cy="131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185370"/>
    <pageSetUpPr fitToPage="1"/>
  </sheetPr>
  <dimension ref="A1:L76"/>
  <sheetViews>
    <sheetView tabSelected="1" view="pageBreakPreview" zoomScale="60" zoomScaleNormal="70" workbookViewId="0">
      <pane ySplit="3" topLeftCell="A4" activePane="bottomLeft" state="frozen"/>
      <selection activeCell="A81" sqref="A81"/>
      <selection pane="bottomLeft" activeCell="G1" sqref="G1:G1048576"/>
    </sheetView>
  </sheetViews>
  <sheetFormatPr defaultColWidth="9.140625" defaultRowHeight="18.75"/>
  <cols>
    <col min="1" max="1" width="14.5703125" style="92" customWidth="1"/>
    <col min="2" max="2" width="65.42578125" style="75" bestFit="1" customWidth="1"/>
    <col min="3" max="3" width="46.140625" style="118" bestFit="1" customWidth="1"/>
    <col min="4" max="4" width="35.85546875" style="119" bestFit="1" customWidth="1"/>
    <col min="5" max="5" width="16.85546875" style="119" bestFit="1" customWidth="1"/>
    <col min="6" max="6" width="48" style="118" bestFit="1" customWidth="1"/>
    <col min="7" max="7" width="17.5703125" style="120" customWidth="1"/>
    <col min="8" max="8" width="9.42578125" style="122" customWidth="1"/>
    <col min="9" max="9" width="17.5703125" style="120" customWidth="1"/>
    <col min="10" max="10" width="13.7109375" style="92" customWidth="1"/>
    <col min="11" max="11" width="12" style="92" customWidth="1"/>
    <col min="12" max="13" width="13.42578125" style="75" bestFit="1" customWidth="1"/>
    <col min="14" max="16384" width="9.140625" style="75"/>
  </cols>
  <sheetData>
    <row r="1" spans="1:11" ht="24.95" customHeight="1">
      <c r="A1" s="131"/>
      <c r="B1" s="144" t="s">
        <v>816</v>
      </c>
      <c r="C1" s="132"/>
      <c r="D1" s="133"/>
      <c r="E1" s="133"/>
      <c r="F1" s="134"/>
      <c r="I1" s="121"/>
    </row>
    <row r="2" spans="1:11" ht="79.5" customHeight="1">
      <c r="A2" s="135"/>
      <c r="B2" s="145" t="s">
        <v>817</v>
      </c>
      <c r="C2" s="145"/>
      <c r="D2" s="145"/>
      <c r="E2" s="145"/>
      <c r="F2" s="146"/>
      <c r="I2" s="121"/>
    </row>
    <row r="3" spans="1:11" ht="84" customHeight="1">
      <c r="A3" s="106" t="s">
        <v>129</v>
      </c>
      <c r="B3" s="107" t="s">
        <v>15</v>
      </c>
      <c r="C3" s="108" t="s">
        <v>809</v>
      </c>
      <c r="D3" s="108" t="s">
        <v>810</v>
      </c>
      <c r="E3" s="109" t="s">
        <v>5</v>
      </c>
      <c r="F3" s="108" t="s">
        <v>53</v>
      </c>
      <c r="G3" s="123"/>
      <c r="I3" s="121"/>
    </row>
    <row r="4" spans="1:11" s="142" customFormat="1" ht="21" customHeight="1">
      <c r="A4" s="128"/>
      <c r="B4" s="138" t="s">
        <v>546</v>
      </c>
      <c r="C4" s="129"/>
      <c r="D4" s="130"/>
      <c r="E4" s="130"/>
      <c r="F4" s="129"/>
      <c r="G4" s="139"/>
      <c r="H4" s="140"/>
      <c r="I4" s="139"/>
      <c r="J4" s="141"/>
      <c r="K4" s="141"/>
    </row>
    <row r="5" spans="1:11" ht="21" customHeight="1">
      <c r="A5" s="67" t="s">
        <v>473</v>
      </c>
      <c r="B5" s="81" t="s">
        <v>385</v>
      </c>
      <c r="C5" s="136">
        <v>20285.352835820901</v>
      </c>
      <c r="D5" s="137">
        <f t="shared" ref="D5:D12" si="0">C5*0.1</f>
        <v>2028.5352835820902</v>
      </c>
      <c r="E5" s="137">
        <f t="shared" ref="E5:E12" si="1">C5*0.24</f>
        <v>4868.4846805970155</v>
      </c>
      <c r="F5" s="136">
        <f t="shared" ref="F5:F12" si="2">C5+D5+E5</f>
        <v>27182.372800000005</v>
      </c>
    </row>
    <row r="6" spans="1:11" ht="21" customHeight="1">
      <c r="A6" s="67" t="s">
        <v>474</v>
      </c>
      <c r="B6" s="81" t="s">
        <v>386</v>
      </c>
      <c r="C6" s="136">
        <v>21031.621492537302</v>
      </c>
      <c r="D6" s="137">
        <f t="shared" si="0"/>
        <v>2103.1621492537301</v>
      </c>
      <c r="E6" s="137">
        <f t="shared" si="1"/>
        <v>5047.5891582089525</v>
      </c>
      <c r="F6" s="136">
        <f t="shared" si="2"/>
        <v>28182.372799999986</v>
      </c>
    </row>
    <row r="7" spans="1:11" ht="21" customHeight="1">
      <c r="A7" s="67" t="s">
        <v>475</v>
      </c>
      <c r="B7" s="81" t="s">
        <v>563</v>
      </c>
      <c r="C7" s="136">
        <f>12950.17+227.72</f>
        <v>13177.89</v>
      </c>
      <c r="D7" s="137">
        <f t="shared" si="0"/>
        <v>1317.789</v>
      </c>
      <c r="E7" s="137">
        <f t="shared" si="1"/>
        <v>3162.6935999999996</v>
      </c>
      <c r="F7" s="136">
        <f t="shared" si="2"/>
        <v>17658.372599999999</v>
      </c>
    </row>
    <row r="8" spans="1:11" ht="21" customHeight="1">
      <c r="A8" s="67" t="s">
        <v>476</v>
      </c>
      <c r="B8" s="81" t="s">
        <v>564</v>
      </c>
      <c r="C8" s="136">
        <f>14120.32+227.72</f>
        <v>14348.039999999999</v>
      </c>
      <c r="D8" s="137">
        <f t="shared" si="0"/>
        <v>1434.8040000000001</v>
      </c>
      <c r="E8" s="137">
        <f t="shared" si="1"/>
        <v>3443.5295999999998</v>
      </c>
      <c r="F8" s="136">
        <f t="shared" si="2"/>
        <v>19226.373599999999</v>
      </c>
    </row>
    <row r="9" spans="1:11" ht="21" customHeight="1">
      <c r="A9" s="67" t="s">
        <v>498</v>
      </c>
      <c r="B9" s="81" t="s">
        <v>565</v>
      </c>
      <c r="C9" s="136">
        <v>24539.084179104502</v>
      </c>
      <c r="D9" s="137">
        <f t="shared" si="0"/>
        <v>2453.9084179104502</v>
      </c>
      <c r="E9" s="137">
        <f t="shared" si="1"/>
        <v>5889.3802029850804</v>
      </c>
      <c r="F9" s="136">
        <f t="shared" si="2"/>
        <v>32882.372800000034</v>
      </c>
    </row>
    <row r="10" spans="1:11" ht="21" customHeight="1">
      <c r="A10" s="67" t="s">
        <v>478</v>
      </c>
      <c r="B10" s="81" t="s">
        <v>566</v>
      </c>
      <c r="C10" s="136">
        <v>22524.158805970103</v>
      </c>
      <c r="D10" s="137">
        <f t="shared" si="0"/>
        <v>2252.4158805970105</v>
      </c>
      <c r="E10" s="137">
        <f t="shared" si="1"/>
        <v>5405.7981134328247</v>
      </c>
      <c r="F10" s="136">
        <f t="shared" si="2"/>
        <v>30182.372799999939</v>
      </c>
    </row>
    <row r="11" spans="1:11" ht="21" customHeight="1">
      <c r="A11" s="67" t="s">
        <v>479</v>
      </c>
      <c r="B11" s="81" t="s">
        <v>567</v>
      </c>
      <c r="C11" s="136">
        <v>23494.3080597015</v>
      </c>
      <c r="D11" s="137">
        <f t="shared" si="0"/>
        <v>2349.4308059701502</v>
      </c>
      <c r="E11" s="137">
        <f t="shared" si="1"/>
        <v>5638.6339343283598</v>
      </c>
      <c r="F11" s="136">
        <f t="shared" si="2"/>
        <v>31482.372800000012</v>
      </c>
    </row>
    <row r="12" spans="1:11" ht="21" customHeight="1">
      <c r="A12" s="67" t="s">
        <v>480</v>
      </c>
      <c r="B12" s="81" t="s">
        <v>568</v>
      </c>
      <c r="C12" s="136">
        <v>25285.352835820901</v>
      </c>
      <c r="D12" s="137">
        <f t="shared" si="0"/>
        <v>2528.5352835820904</v>
      </c>
      <c r="E12" s="137">
        <f t="shared" si="1"/>
        <v>6068.4846805970155</v>
      </c>
      <c r="F12" s="136">
        <f t="shared" si="2"/>
        <v>33882.372800000005</v>
      </c>
    </row>
    <row r="13" spans="1:11" s="142" customFormat="1" ht="21" customHeight="1">
      <c r="A13" s="128"/>
      <c r="B13" s="138" t="s">
        <v>555</v>
      </c>
      <c r="C13" s="129"/>
      <c r="D13" s="130"/>
      <c r="E13" s="130"/>
      <c r="F13" s="129"/>
      <c r="G13" s="139"/>
      <c r="H13" s="140"/>
      <c r="I13" s="139"/>
      <c r="J13" s="141"/>
      <c r="K13" s="141"/>
    </row>
    <row r="14" spans="1:11" ht="21" customHeight="1">
      <c r="A14" s="67" t="s">
        <v>569</v>
      </c>
      <c r="B14" s="81" t="s">
        <v>570</v>
      </c>
      <c r="C14" s="136">
        <v>21492.537313432837</v>
      </c>
      <c r="D14" s="137">
        <f>C14*0.1</f>
        <v>2149.2537313432836</v>
      </c>
      <c r="E14" s="137">
        <f>C14*0.24</f>
        <v>5158.2089552238804</v>
      </c>
      <c r="F14" s="136">
        <f>C14+D14+E14</f>
        <v>28800</v>
      </c>
    </row>
    <row r="15" spans="1:11" ht="21" customHeight="1">
      <c r="A15" s="67" t="s">
        <v>556</v>
      </c>
      <c r="B15" s="81" t="s">
        <v>571</v>
      </c>
      <c r="C15" s="136">
        <v>21791.044776119405</v>
      </c>
      <c r="D15" s="137">
        <f t="shared" ref="D15:D22" si="3">C15*0.1</f>
        <v>2179.1044776119406</v>
      </c>
      <c r="E15" s="137">
        <f t="shared" ref="E15:E22" si="4">C15*0.24</f>
        <v>5229.8507462686566</v>
      </c>
      <c r="F15" s="136">
        <f t="shared" ref="F15:F22" si="5">C15+D15+E15</f>
        <v>29200.000000000004</v>
      </c>
    </row>
    <row r="16" spans="1:11" ht="21" customHeight="1">
      <c r="A16" s="67" t="s">
        <v>557</v>
      </c>
      <c r="B16" s="81" t="s">
        <v>578</v>
      </c>
      <c r="C16" s="136">
        <v>24253.731343283584</v>
      </c>
      <c r="D16" s="137">
        <f t="shared" si="3"/>
        <v>2425.3731343283584</v>
      </c>
      <c r="E16" s="137">
        <f t="shared" si="4"/>
        <v>5820.8955223880603</v>
      </c>
      <c r="F16" s="136">
        <f t="shared" si="5"/>
        <v>32500</v>
      </c>
    </row>
    <row r="17" spans="1:12" ht="21" customHeight="1">
      <c r="A17" s="67" t="s">
        <v>558</v>
      </c>
      <c r="B17" s="81" t="s">
        <v>572</v>
      </c>
      <c r="C17" s="136">
        <v>22388.059701492537</v>
      </c>
      <c r="D17" s="137">
        <f t="shared" si="3"/>
        <v>2238.8059701492539</v>
      </c>
      <c r="E17" s="137">
        <f t="shared" si="4"/>
        <v>5373.1343283582091</v>
      </c>
      <c r="F17" s="136">
        <f t="shared" si="5"/>
        <v>30000</v>
      </c>
    </row>
    <row r="18" spans="1:12" ht="21" customHeight="1">
      <c r="A18" s="67" t="s">
        <v>559</v>
      </c>
      <c r="B18" s="81" t="s">
        <v>573</v>
      </c>
      <c r="C18" s="136">
        <v>23358.208955223879</v>
      </c>
      <c r="D18" s="137">
        <f t="shared" si="3"/>
        <v>2335.8208955223881</v>
      </c>
      <c r="E18" s="137">
        <f t="shared" si="4"/>
        <v>5605.9701492537306</v>
      </c>
      <c r="F18" s="136">
        <f t="shared" si="5"/>
        <v>31300</v>
      </c>
    </row>
    <row r="19" spans="1:12" ht="21" customHeight="1">
      <c r="A19" s="67" t="s">
        <v>818</v>
      </c>
      <c r="B19" s="81" t="s">
        <v>820</v>
      </c>
      <c r="C19" s="27">
        <v>24850.75</v>
      </c>
      <c r="D19" s="137">
        <f t="shared" si="3"/>
        <v>2485.0750000000003</v>
      </c>
      <c r="E19" s="137">
        <f t="shared" si="4"/>
        <v>5964.1799999999994</v>
      </c>
      <c r="F19" s="136">
        <v>33299.999999999978</v>
      </c>
    </row>
    <row r="20" spans="1:12" ht="21" customHeight="1">
      <c r="A20" s="67" t="s">
        <v>560</v>
      </c>
      <c r="B20" s="81" t="s">
        <v>574</v>
      </c>
      <c r="C20" s="136">
        <v>23134.328358208953</v>
      </c>
      <c r="D20" s="137">
        <f t="shared" si="3"/>
        <v>2313.4328358208954</v>
      </c>
      <c r="E20" s="137">
        <f t="shared" si="4"/>
        <v>5552.2388059701489</v>
      </c>
      <c r="F20" s="136">
        <f t="shared" si="5"/>
        <v>30999.999999999996</v>
      </c>
    </row>
    <row r="21" spans="1:12" ht="21" customHeight="1">
      <c r="A21" s="67" t="s">
        <v>561</v>
      </c>
      <c r="B21" s="81" t="s">
        <v>575</v>
      </c>
      <c r="C21" s="136">
        <v>24104.4776119403</v>
      </c>
      <c r="D21" s="137">
        <f t="shared" si="3"/>
        <v>2410.4477611940301</v>
      </c>
      <c r="E21" s="137">
        <f t="shared" si="4"/>
        <v>5785.0746268656712</v>
      </c>
      <c r="F21" s="136">
        <f t="shared" si="5"/>
        <v>32300</v>
      </c>
    </row>
    <row r="22" spans="1:12" ht="21" customHeight="1">
      <c r="A22" s="67" t="s">
        <v>562</v>
      </c>
      <c r="B22" s="81" t="s">
        <v>579</v>
      </c>
      <c r="C22" s="136">
        <v>25597.014925373136</v>
      </c>
      <c r="D22" s="137">
        <f t="shared" si="3"/>
        <v>2559.7014925373137</v>
      </c>
      <c r="E22" s="137">
        <f t="shared" si="4"/>
        <v>6143.2835820895525</v>
      </c>
      <c r="F22" s="136">
        <f t="shared" si="5"/>
        <v>34300</v>
      </c>
    </row>
    <row r="23" spans="1:12" s="142" customFormat="1" ht="21" customHeight="1">
      <c r="A23" s="128"/>
      <c r="B23" s="138" t="s">
        <v>547</v>
      </c>
      <c r="C23" s="129"/>
      <c r="D23" s="130"/>
      <c r="E23" s="130"/>
      <c r="F23" s="129"/>
      <c r="G23" s="139"/>
      <c r="H23" s="140"/>
      <c r="I23" s="139"/>
      <c r="J23" s="141"/>
      <c r="K23" s="141"/>
    </row>
    <row r="24" spans="1:12" ht="21" customHeight="1">
      <c r="A24" s="67">
        <v>5111223</v>
      </c>
      <c r="B24" s="81" t="s">
        <v>532</v>
      </c>
      <c r="C24" s="136">
        <v>31611.8314468395</v>
      </c>
      <c r="D24" s="137">
        <v>0</v>
      </c>
      <c r="E24" s="137">
        <f>C24*0.24</f>
        <v>7586.8395472414795</v>
      </c>
      <c r="F24" s="136">
        <f>C24+D24+E24</f>
        <v>39198.670994080981</v>
      </c>
      <c r="L24" s="124"/>
    </row>
    <row r="25" spans="1:12" s="142" customFormat="1" ht="21" customHeight="1">
      <c r="A25" s="128"/>
      <c r="B25" s="138" t="s">
        <v>548</v>
      </c>
      <c r="C25" s="129"/>
      <c r="D25" s="130"/>
      <c r="E25" s="130"/>
      <c r="F25" s="129"/>
      <c r="G25" s="139"/>
      <c r="H25" s="140"/>
      <c r="I25" s="139"/>
      <c r="J25" s="141"/>
      <c r="K25" s="141"/>
    </row>
    <row r="26" spans="1:12" ht="21" customHeight="1">
      <c r="A26" s="67">
        <v>5111224</v>
      </c>
      <c r="B26" s="81" t="s">
        <v>532</v>
      </c>
      <c r="C26" s="136">
        <v>32016.129032258064</v>
      </c>
      <c r="D26" s="137">
        <v>0</v>
      </c>
      <c r="E26" s="137">
        <f>C26*0.24</f>
        <v>7683.8709677419356</v>
      </c>
      <c r="F26" s="136">
        <f>C26+D26+E26</f>
        <v>39700</v>
      </c>
    </row>
    <row r="27" spans="1:12" ht="21" customHeight="1">
      <c r="A27" s="67">
        <v>5113224</v>
      </c>
      <c r="B27" s="81" t="s">
        <v>533</v>
      </c>
      <c r="C27" s="136">
        <v>32903.225806451614</v>
      </c>
      <c r="D27" s="137">
        <v>0</v>
      </c>
      <c r="E27" s="137">
        <f>C27*0.24</f>
        <v>7896.7741935483873</v>
      </c>
      <c r="F27" s="136">
        <f>C27+D27+E27</f>
        <v>40800</v>
      </c>
    </row>
    <row r="28" spans="1:12" s="142" customFormat="1" ht="21" customHeight="1">
      <c r="A28" s="128"/>
      <c r="B28" s="138" t="s">
        <v>582</v>
      </c>
      <c r="C28" s="129"/>
      <c r="D28" s="130"/>
      <c r="E28" s="130"/>
      <c r="F28" s="129"/>
      <c r="G28" s="139"/>
      <c r="H28" s="140"/>
      <c r="I28" s="139"/>
      <c r="J28" s="141"/>
      <c r="K28" s="141"/>
    </row>
    <row r="29" spans="1:12" ht="21" customHeight="1">
      <c r="A29" s="67" t="s">
        <v>387</v>
      </c>
      <c r="B29" s="81" t="s">
        <v>577</v>
      </c>
      <c r="C29" s="136">
        <f>17831.9814925373+227.72</f>
        <v>18059.701492537301</v>
      </c>
      <c r="D29" s="137">
        <f t="shared" ref="D29:D34" si="6">C29*0.1</f>
        <v>1805.9701492537301</v>
      </c>
      <c r="E29" s="137">
        <f t="shared" ref="E29:E34" si="7">C29*0.24</f>
        <v>4334.3283582089516</v>
      </c>
      <c r="F29" s="136">
        <f t="shared" ref="F29:F34" si="8">C29+D29+E29</f>
        <v>24199.999999999985</v>
      </c>
    </row>
    <row r="30" spans="1:12" ht="21" customHeight="1">
      <c r="A30" s="67" t="s">
        <v>388</v>
      </c>
      <c r="B30" s="81" t="s">
        <v>371</v>
      </c>
      <c r="C30" s="136">
        <v>29253.731343283584</v>
      </c>
      <c r="D30" s="137">
        <f t="shared" si="6"/>
        <v>2925.3731343283584</v>
      </c>
      <c r="E30" s="137">
        <f t="shared" si="7"/>
        <v>7020.8955223880594</v>
      </c>
      <c r="F30" s="136">
        <f t="shared" si="8"/>
        <v>39200</v>
      </c>
    </row>
    <row r="31" spans="1:12" ht="21" customHeight="1">
      <c r="A31" s="67" t="s">
        <v>389</v>
      </c>
      <c r="B31" s="81" t="s">
        <v>580</v>
      </c>
      <c r="C31" s="136">
        <v>30970.149253731346</v>
      </c>
      <c r="D31" s="137">
        <f t="shared" si="6"/>
        <v>3097.0149253731347</v>
      </c>
      <c r="E31" s="137">
        <f t="shared" si="7"/>
        <v>7432.8358208955224</v>
      </c>
      <c r="F31" s="136">
        <f t="shared" si="8"/>
        <v>41500.000000000007</v>
      </c>
    </row>
    <row r="32" spans="1:12" ht="21" customHeight="1">
      <c r="A32" s="67" t="s">
        <v>411</v>
      </c>
      <c r="B32" s="81" t="s">
        <v>544</v>
      </c>
      <c r="C32" s="136">
        <v>29253.73</v>
      </c>
      <c r="D32" s="137">
        <f t="shared" si="6"/>
        <v>2925.373</v>
      </c>
      <c r="E32" s="137">
        <f t="shared" si="7"/>
        <v>7020.8951999999999</v>
      </c>
      <c r="F32" s="136">
        <f t="shared" si="8"/>
        <v>39199.998200000002</v>
      </c>
    </row>
    <row r="33" spans="1:11" ht="21" customHeight="1">
      <c r="A33" s="67" t="s">
        <v>412</v>
      </c>
      <c r="B33" s="81" t="s">
        <v>372</v>
      </c>
      <c r="C33" s="136">
        <v>30447.761194029856</v>
      </c>
      <c r="D33" s="137">
        <f t="shared" si="6"/>
        <v>3044.7761194029858</v>
      </c>
      <c r="E33" s="137">
        <f t="shared" si="7"/>
        <v>7307.4626865671653</v>
      </c>
      <c r="F33" s="136">
        <f t="shared" si="8"/>
        <v>40800.000000000007</v>
      </c>
    </row>
    <row r="34" spans="1:11" ht="21" customHeight="1">
      <c r="A34" s="67" t="s">
        <v>413</v>
      </c>
      <c r="B34" s="81" t="s">
        <v>581</v>
      </c>
      <c r="C34" s="136">
        <v>32164.179104477611</v>
      </c>
      <c r="D34" s="137">
        <f t="shared" si="6"/>
        <v>3216.4179104477612</v>
      </c>
      <c r="E34" s="137">
        <f t="shared" si="7"/>
        <v>7719.4029850746265</v>
      </c>
      <c r="F34" s="136">
        <f t="shared" si="8"/>
        <v>43100</v>
      </c>
    </row>
    <row r="35" spans="1:11" s="142" customFormat="1" ht="21" customHeight="1">
      <c r="A35" s="128"/>
      <c r="B35" s="138" t="s">
        <v>805</v>
      </c>
      <c r="C35" s="129"/>
      <c r="D35" s="130"/>
      <c r="E35" s="130"/>
      <c r="F35" s="129"/>
      <c r="G35" s="139"/>
      <c r="H35" s="140"/>
      <c r="I35" s="139"/>
      <c r="J35" s="141"/>
      <c r="K35" s="141"/>
    </row>
    <row r="36" spans="1:11" ht="21" customHeight="1">
      <c r="A36" s="67" t="s">
        <v>576</v>
      </c>
      <c r="B36" s="81" t="s">
        <v>543</v>
      </c>
      <c r="C36" s="136">
        <v>26685.120000000003</v>
      </c>
      <c r="D36" s="137">
        <v>8671.722240000001</v>
      </c>
      <c r="E36" s="137">
        <f t="shared" ref="E36" si="9">C36*0.24</f>
        <v>6404.4288000000006</v>
      </c>
      <c r="F36" s="136">
        <f t="shared" ref="F36" si="10">C36+D36+E36</f>
        <v>41761.271040000007</v>
      </c>
    </row>
    <row r="37" spans="1:11" ht="21" customHeight="1">
      <c r="A37" s="67" t="s">
        <v>700</v>
      </c>
      <c r="B37" s="81" t="s">
        <v>543</v>
      </c>
      <c r="C37" s="136">
        <v>29398.120000000003</v>
      </c>
      <c r="D37" s="137">
        <v>10983.198240000002</v>
      </c>
      <c r="E37" s="137">
        <f t="shared" ref="E37" si="11">C37*0.24</f>
        <v>7055.5488000000005</v>
      </c>
      <c r="F37" s="136">
        <f t="shared" ref="F37" si="12">C37+D37+E37</f>
        <v>47436.867040000012</v>
      </c>
    </row>
    <row r="38" spans="1:11" s="142" customFormat="1" ht="21" customHeight="1">
      <c r="A38" s="128"/>
      <c r="B38" s="138" t="s">
        <v>549</v>
      </c>
      <c r="C38" s="129"/>
      <c r="D38" s="130"/>
      <c r="E38" s="130"/>
      <c r="F38" s="129"/>
      <c r="G38" s="139"/>
      <c r="H38" s="140"/>
      <c r="I38" s="139"/>
      <c r="J38" s="141"/>
      <c r="K38" s="141"/>
    </row>
    <row r="39" spans="1:11" ht="21" customHeight="1">
      <c r="A39" s="67" t="s">
        <v>414</v>
      </c>
      <c r="B39" s="81" t="s">
        <v>530</v>
      </c>
      <c r="C39" s="136">
        <v>42203.526451613005</v>
      </c>
      <c r="D39" s="137">
        <v>0</v>
      </c>
      <c r="E39" s="137">
        <f>C39*0.24</f>
        <v>10128.84634838712</v>
      </c>
      <c r="F39" s="136">
        <f>C39+D39+E39</f>
        <v>52332.372800000128</v>
      </c>
    </row>
    <row r="40" spans="1:11" ht="21" customHeight="1">
      <c r="A40" s="67" t="s">
        <v>509</v>
      </c>
      <c r="B40" s="81" t="s">
        <v>531</v>
      </c>
      <c r="C40" s="136">
        <v>49985.784516129002</v>
      </c>
      <c r="D40" s="137">
        <v>0</v>
      </c>
      <c r="E40" s="137">
        <f>C40*0.24</f>
        <v>11996.58828387096</v>
      </c>
      <c r="F40" s="136">
        <f>C40+D40+E40</f>
        <v>61982.372799999961</v>
      </c>
    </row>
    <row r="41" spans="1:11" s="142" customFormat="1" ht="21" customHeight="1">
      <c r="A41" s="128"/>
      <c r="B41" s="138" t="s">
        <v>550</v>
      </c>
      <c r="C41" s="129"/>
      <c r="D41" s="130"/>
      <c r="E41" s="130"/>
      <c r="F41" s="129"/>
      <c r="G41" s="139"/>
      <c r="H41" s="140"/>
      <c r="I41" s="139"/>
      <c r="J41" s="141"/>
      <c r="K41" s="141"/>
    </row>
    <row r="42" spans="1:11" ht="21" customHeight="1">
      <c r="A42" s="67" t="s">
        <v>175</v>
      </c>
      <c r="B42" s="81" t="s">
        <v>176</v>
      </c>
      <c r="C42" s="136">
        <v>32111.942597014928</v>
      </c>
      <c r="D42" s="137">
        <f t="shared" ref="D42:D47" si="13">C42*0.1</f>
        <v>3211.1942597014931</v>
      </c>
      <c r="E42" s="137">
        <f t="shared" ref="E42:E47" si="14">C42*0.24</f>
        <v>7706.8662232835823</v>
      </c>
      <c r="F42" s="136">
        <f t="shared" ref="F42:F47" si="15">C42+D42+E42</f>
        <v>43030.003080000002</v>
      </c>
    </row>
    <row r="43" spans="1:11" ht="21" customHeight="1">
      <c r="A43" s="67" t="s">
        <v>177</v>
      </c>
      <c r="B43" s="81" t="s">
        <v>178</v>
      </c>
      <c r="C43" s="136">
        <v>35843.283582089556</v>
      </c>
      <c r="D43" s="137">
        <f t="shared" si="13"/>
        <v>3584.3283582089557</v>
      </c>
      <c r="E43" s="137">
        <f t="shared" si="14"/>
        <v>8602.3880597014941</v>
      </c>
      <c r="F43" s="136">
        <f t="shared" si="15"/>
        <v>48030.000000000007</v>
      </c>
    </row>
    <row r="44" spans="1:11" ht="21" customHeight="1">
      <c r="A44" s="67" t="s">
        <v>180</v>
      </c>
      <c r="B44" s="81" t="s">
        <v>179</v>
      </c>
      <c r="C44" s="136">
        <v>33880.597014925326</v>
      </c>
      <c r="D44" s="137">
        <f t="shared" si="13"/>
        <v>3388.0597014925329</v>
      </c>
      <c r="E44" s="137">
        <f t="shared" si="14"/>
        <v>8131.3432835820777</v>
      </c>
      <c r="F44" s="136">
        <f t="shared" si="15"/>
        <v>45399.999999999935</v>
      </c>
    </row>
    <row r="45" spans="1:11" ht="21" customHeight="1">
      <c r="A45" s="67" t="s">
        <v>182</v>
      </c>
      <c r="B45" s="81" t="s">
        <v>181</v>
      </c>
      <c r="C45" s="136">
        <v>36716.41791044773</v>
      </c>
      <c r="D45" s="137">
        <f t="shared" si="13"/>
        <v>3671.6417910447731</v>
      </c>
      <c r="E45" s="137">
        <f t="shared" si="14"/>
        <v>8811.9402985074557</v>
      </c>
      <c r="F45" s="136">
        <f t="shared" si="15"/>
        <v>49199.999999999956</v>
      </c>
    </row>
    <row r="46" spans="1:11" ht="21" customHeight="1">
      <c r="A46" s="67" t="s">
        <v>184</v>
      </c>
      <c r="B46" s="81" t="s">
        <v>183</v>
      </c>
      <c r="C46" s="136">
        <v>34925.373134328322</v>
      </c>
      <c r="D46" s="137">
        <f t="shared" si="13"/>
        <v>3492.5373134328324</v>
      </c>
      <c r="E46" s="137">
        <f t="shared" si="14"/>
        <v>8382.0895522387964</v>
      </c>
      <c r="F46" s="136">
        <f t="shared" si="15"/>
        <v>46799.999999999949</v>
      </c>
    </row>
    <row r="47" spans="1:11" ht="21" customHeight="1">
      <c r="A47" s="67" t="s">
        <v>185</v>
      </c>
      <c r="B47" s="81" t="s">
        <v>186</v>
      </c>
      <c r="C47" s="136">
        <v>35671.641791044778</v>
      </c>
      <c r="D47" s="137">
        <f t="shared" si="13"/>
        <v>3567.1641791044781</v>
      </c>
      <c r="E47" s="137">
        <f t="shared" si="14"/>
        <v>8561.194029850747</v>
      </c>
      <c r="F47" s="136">
        <f t="shared" si="15"/>
        <v>47800</v>
      </c>
    </row>
    <row r="48" spans="1:11" s="142" customFormat="1" ht="21" customHeight="1">
      <c r="A48" s="128"/>
      <c r="B48" s="138" t="s">
        <v>552</v>
      </c>
      <c r="C48" s="129"/>
      <c r="D48" s="130"/>
      <c r="E48" s="130"/>
      <c r="F48" s="129"/>
      <c r="G48" s="139"/>
      <c r="H48" s="140"/>
      <c r="I48" s="139"/>
      <c r="J48" s="141"/>
      <c r="K48" s="141"/>
    </row>
    <row r="49" spans="1:11" ht="21" customHeight="1">
      <c r="A49" s="67" t="s">
        <v>187</v>
      </c>
      <c r="B49" s="81" t="s">
        <v>188</v>
      </c>
      <c r="C49" s="136">
        <v>34696.969696969703</v>
      </c>
      <c r="D49" s="137">
        <f>C49*0.08</f>
        <v>2775.7575757575764</v>
      </c>
      <c r="E49" s="137">
        <f>C49*0.24</f>
        <v>8327.2727272727279</v>
      </c>
      <c r="F49" s="136">
        <f>C49+D49+E49</f>
        <v>45800.000000000007</v>
      </c>
    </row>
    <row r="50" spans="1:11" ht="21" customHeight="1">
      <c r="A50" s="67" t="s">
        <v>189</v>
      </c>
      <c r="B50" s="81" t="s">
        <v>192</v>
      </c>
      <c r="C50" s="136">
        <v>35757.575757575767</v>
      </c>
      <c r="D50" s="137">
        <f>C50*0.08</f>
        <v>2860.6060606060614</v>
      </c>
      <c r="E50" s="137">
        <f>C50*0.24</f>
        <v>8581.8181818181838</v>
      </c>
      <c r="F50" s="136">
        <f>C50+D50+E50</f>
        <v>47200.000000000015</v>
      </c>
    </row>
    <row r="51" spans="1:11" ht="21" customHeight="1">
      <c r="A51" s="67" t="s">
        <v>190</v>
      </c>
      <c r="B51" s="81" t="s">
        <v>193</v>
      </c>
      <c r="C51" s="136">
        <v>36287.878787878799</v>
      </c>
      <c r="D51" s="137">
        <f>C51*0.08</f>
        <v>2903.0303030303039</v>
      </c>
      <c r="E51" s="137">
        <f>C51*0.24</f>
        <v>8709.0909090909117</v>
      </c>
      <c r="F51" s="136">
        <f>C51+D51+E51</f>
        <v>47900.000000000015</v>
      </c>
    </row>
    <row r="52" spans="1:11" ht="21" customHeight="1">
      <c r="A52" s="67" t="s">
        <v>191</v>
      </c>
      <c r="B52" s="81" t="s">
        <v>194</v>
      </c>
      <c r="C52" s="136">
        <v>37196.969696969667</v>
      </c>
      <c r="D52" s="137">
        <f>C52*0.08</f>
        <v>2975.7575757575732</v>
      </c>
      <c r="E52" s="137">
        <f>C52*0.24</f>
        <v>8927.2727272727188</v>
      </c>
      <c r="F52" s="136">
        <f>C52+D52+E52</f>
        <v>49099.999999999964</v>
      </c>
    </row>
    <row r="53" spans="1:11" s="142" customFormat="1" ht="21" customHeight="1">
      <c r="A53" s="128"/>
      <c r="B53" s="138" t="s">
        <v>545</v>
      </c>
      <c r="C53" s="129"/>
      <c r="D53" s="130"/>
      <c r="E53" s="130"/>
      <c r="F53" s="129"/>
      <c r="G53" s="139"/>
      <c r="H53" s="140"/>
      <c r="I53" s="139"/>
      <c r="J53" s="141"/>
      <c r="K53" s="141"/>
    </row>
    <row r="54" spans="1:11" ht="21" customHeight="1">
      <c r="A54" s="67" t="s">
        <v>195</v>
      </c>
      <c r="B54" s="81" t="s">
        <v>196</v>
      </c>
      <c r="C54" s="136">
        <v>31860.465116279069</v>
      </c>
      <c r="D54" s="137">
        <f>C54*0.05</f>
        <v>1593.0232558139535</v>
      </c>
      <c r="E54" s="137">
        <f>C54*0.24</f>
        <v>7646.5116279069762</v>
      </c>
      <c r="F54" s="136">
        <f>C54+D54+E54</f>
        <v>41100</v>
      </c>
    </row>
    <row r="55" spans="1:11" ht="21" customHeight="1">
      <c r="A55" s="67" t="s">
        <v>197</v>
      </c>
      <c r="B55" s="81" t="s">
        <v>199</v>
      </c>
      <c r="C55" s="136">
        <v>32325.581395348843</v>
      </c>
      <c r="D55" s="137">
        <f>C55*0.05</f>
        <v>1616.2790697674423</v>
      </c>
      <c r="E55" s="137">
        <f>C55*0.24</f>
        <v>7758.1395348837223</v>
      </c>
      <c r="F55" s="136">
        <f>C55+D55+E55</f>
        <v>41700.000000000007</v>
      </c>
    </row>
    <row r="56" spans="1:11" ht="21" customHeight="1">
      <c r="A56" s="67" t="s">
        <v>200</v>
      </c>
      <c r="B56" s="81" t="s">
        <v>198</v>
      </c>
      <c r="C56" s="136">
        <v>32868.217054263572</v>
      </c>
      <c r="D56" s="137">
        <f>C56*0.05</f>
        <v>1643.4108527131787</v>
      </c>
      <c r="E56" s="137">
        <f>C56*0.24</f>
        <v>7888.3720930232566</v>
      </c>
      <c r="F56" s="136">
        <f>C56+D56+E56</f>
        <v>42400.000000000007</v>
      </c>
    </row>
    <row r="57" spans="1:11" ht="21" customHeight="1">
      <c r="A57" s="67" t="s">
        <v>293</v>
      </c>
      <c r="B57" s="81" t="s">
        <v>201</v>
      </c>
      <c r="C57" s="136">
        <v>33410.852713178298</v>
      </c>
      <c r="D57" s="137">
        <f>C57*0.05</f>
        <v>1670.5426356589151</v>
      </c>
      <c r="E57" s="137">
        <f>C57*0.24</f>
        <v>8018.604651162791</v>
      </c>
      <c r="F57" s="136">
        <f>C57+D57+E57</f>
        <v>43100.000000000007</v>
      </c>
    </row>
    <row r="58" spans="1:11" ht="21" customHeight="1">
      <c r="A58" s="67" t="s">
        <v>202</v>
      </c>
      <c r="B58" s="81" t="s">
        <v>203</v>
      </c>
      <c r="C58" s="136">
        <v>34341.085271317876</v>
      </c>
      <c r="D58" s="137">
        <f>C58*0.05</f>
        <v>1717.054263565894</v>
      </c>
      <c r="E58" s="137">
        <f>C58*0.24</f>
        <v>8241.8604651162896</v>
      </c>
      <c r="F58" s="136">
        <f>C58+D58+E58</f>
        <v>44300.000000000058</v>
      </c>
    </row>
    <row r="59" spans="1:11" s="142" customFormat="1" ht="21" customHeight="1">
      <c r="A59" s="128"/>
      <c r="B59" s="138" t="s">
        <v>551</v>
      </c>
      <c r="C59" s="129"/>
      <c r="D59" s="130"/>
      <c r="E59" s="130"/>
      <c r="F59" s="129"/>
      <c r="G59" s="139"/>
      <c r="H59" s="140"/>
      <c r="I59" s="139"/>
      <c r="J59" s="141"/>
      <c r="K59" s="141"/>
    </row>
    <row r="60" spans="1:11" ht="21" customHeight="1">
      <c r="A60" s="67" t="s">
        <v>239</v>
      </c>
      <c r="B60" s="81" t="s">
        <v>534</v>
      </c>
      <c r="C60" s="136">
        <v>53064.516129032301</v>
      </c>
      <c r="D60" s="137">
        <v>0</v>
      </c>
      <c r="E60" s="137">
        <f>C60*0.24</f>
        <v>12735.483870967751</v>
      </c>
      <c r="F60" s="136">
        <f>C60+D60+E60</f>
        <v>65800.000000000058</v>
      </c>
    </row>
    <row r="61" spans="1:11" ht="21" customHeight="1">
      <c r="A61" s="67" t="s">
        <v>240</v>
      </c>
      <c r="B61" s="81" t="s">
        <v>535</v>
      </c>
      <c r="C61" s="136">
        <v>54193.548387096816</v>
      </c>
      <c r="D61" s="137">
        <v>0</v>
      </c>
      <c r="E61" s="137">
        <f>C61*0.24</f>
        <v>13006.451612903236</v>
      </c>
      <c r="F61" s="136">
        <f>C61+D61+E61</f>
        <v>67200.000000000058</v>
      </c>
    </row>
    <row r="62" spans="1:11" ht="21" customHeight="1">
      <c r="A62" s="67" t="s">
        <v>241</v>
      </c>
      <c r="B62" s="81" t="s">
        <v>536</v>
      </c>
      <c r="C62" s="136">
        <v>54193.548387096816</v>
      </c>
      <c r="D62" s="137">
        <v>0</v>
      </c>
      <c r="E62" s="137">
        <f>C62*0.24</f>
        <v>13006.451612903236</v>
      </c>
      <c r="F62" s="136">
        <f>C62+D62+E62</f>
        <v>67200.000000000058</v>
      </c>
    </row>
    <row r="63" spans="1:11" ht="21" customHeight="1">
      <c r="A63" s="67" t="s">
        <v>242</v>
      </c>
      <c r="B63" s="81" t="s">
        <v>537</v>
      </c>
      <c r="C63" s="136">
        <v>55322.580645161332</v>
      </c>
      <c r="D63" s="137">
        <v>0</v>
      </c>
      <c r="E63" s="137">
        <f>C63*0.24</f>
        <v>13277.419354838719</v>
      </c>
      <c r="F63" s="136">
        <f>C63+D63+E63</f>
        <v>68600.000000000058</v>
      </c>
    </row>
    <row r="64" spans="1:11" s="142" customFormat="1" ht="21" customHeight="1">
      <c r="A64" s="128"/>
      <c r="B64" s="138" t="s">
        <v>553</v>
      </c>
      <c r="C64" s="129"/>
      <c r="D64" s="130"/>
      <c r="E64" s="130"/>
      <c r="F64" s="129"/>
      <c r="G64" s="139"/>
      <c r="H64" s="140"/>
      <c r="I64" s="139"/>
      <c r="J64" s="141"/>
      <c r="K64" s="141"/>
    </row>
    <row r="65" spans="1:11" ht="21" customHeight="1">
      <c r="A65" s="67" t="s">
        <v>264</v>
      </c>
      <c r="B65" s="81" t="s">
        <v>538</v>
      </c>
      <c r="C65" s="136">
        <v>53629.03225806453</v>
      </c>
      <c r="D65" s="137">
        <v>0</v>
      </c>
      <c r="E65" s="137">
        <f>C65*0.24</f>
        <v>12870.967741935487</v>
      </c>
      <c r="F65" s="136">
        <f>C65+D65+E65</f>
        <v>66500.000000000015</v>
      </c>
    </row>
    <row r="66" spans="1:11" ht="21" customHeight="1">
      <c r="A66" s="67" t="s">
        <v>265</v>
      </c>
      <c r="B66" s="81" t="s">
        <v>539</v>
      </c>
      <c r="C66" s="136">
        <v>54193.548387096751</v>
      </c>
      <c r="D66" s="137">
        <v>0</v>
      </c>
      <c r="E66" s="137">
        <f>C66*0.24</f>
        <v>13006.45161290322</v>
      </c>
      <c r="F66" s="136">
        <f>C66+D66+E66</f>
        <v>67199.999999999971</v>
      </c>
    </row>
    <row r="67" spans="1:11" s="142" customFormat="1" ht="21" customHeight="1">
      <c r="A67" s="128"/>
      <c r="B67" s="138" t="s">
        <v>554</v>
      </c>
      <c r="C67" s="129"/>
      <c r="D67" s="130"/>
      <c r="E67" s="130"/>
      <c r="F67" s="129"/>
      <c r="G67" s="139"/>
      <c r="H67" s="140"/>
      <c r="I67" s="139"/>
      <c r="J67" s="141"/>
      <c r="K67" s="141"/>
    </row>
    <row r="68" spans="1:11" ht="21" customHeight="1">
      <c r="A68" s="67" t="s">
        <v>259</v>
      </c>
      <c r="B68" s="81" t="s">
        <v>540</v>
      </c>
      <c r="C68" s="136">
        <v>51290.322580645166</v>
      </c>
      <c r="D68" s="137">
        <v>0</v>
      </c>
      <c r="E68" s="137">
        <f>C68*0.24</f>
        <v>12309.677419354839</v>
      </c>
      <c r="F68" s="136">
        <f>C68+D68+E68</f>
        <v>63600.000000000007</v>
      </c>
    </row>
    <row r="69" spans="1:11" ht="21" customHeight="1">
      <c r="A69" s="67" t="s">
        <v>261</v>
      </c>
      <c r="B69" s="81" t="s">
        <v>541</v>
      </c>
      <c r="C69" s="136">
        <v>52500</v>
      </c>
      <c r="D69" s="137">
        <v>0</v>
      </c>
      <c r="E69" s="137">
        <f>C69*0.24</f>
        <v>12600</v>
      </c>
      <c r="F69" s="136">
        <f>C69+D69+E69</f>
        <v>65100</v>
      </c>
    </row>
    <row r="70" spans="1:11" ht="21" customHeight="1">
      <c r="A70" s="67" t="s">
        <v>262</v>
      </c>
      <c r="B70" s="81" t="s">
        <v>542</v>
      </c>
      <c r="C70" s="136">
        <v>53064.516129032265</v>
      </c>
      <c r="D70" s="137">
        <v>0</v>
      </c>
      <c r="E70" s="137">
        <f>C70*0.24</f>
        <v>12735.483870967742</v>
      </c>
      <c r="F70" s="136">
        <f>C70+D70+E70</f>
        <v>65800</v>
      </c>
    </row>
    <row r="71" spans="1:11">
      <c r="A71" s="124"/>
      <c r="B71" s="125"/>
      <c r="C71" s="126"/>
      <c r="D71" s="127"/>
      <c r="E71" s="127"/>
      <c r="F71" s="127"/>
    </row>
    <row r="72" spans="1:11">
      <c r="A72" s="143" t="s">
        <v>807</v>
      </c>
      <c r="F72" s="119"/>
    </row>
    <row r="76" spans="1:11">
      <c r="B76" s="75" t="s">
        <v>174</v>
      </c>
    </row>
  </sheetData>
  <autoFilter ref="A3:F70" xr:uid="{00000000-0001-0000-0000-000000000000}"/>
  <sortState xmlns:xlrd2="http://schemas.microsoft.com/office/spreadsheetml/2017/richdata2" ref="A29:I29">
    <sortCondition ref="A29"/>
  </sortState>
  <mergeCells count="1">
    <mergeCell ref="B2:F2"/>
  </mergeCells>
  <phoneticPr fontId="0" type="noConversion"/>
  <conditionalFormatting sqref="G1:G1048576">
    <cfRule type="cellIs" dxfId="393" priority="4" operator="notEqual">
      <formula>0</formula>
    </cfRule>
  </conditionalFormatting>
  <printOptions horizontalCentered="1"/>
  <pageMargins left="0.25" right="0.25" top="0.75" bottom="0.75" header="0.3" footer="0.3"/>
  <pageSetup paperSize="9" scale="44" fitToHeight="0" orientation="portrait" r:id="rId1"/>
  <headerFooter alignWithMargins="0"/>
  <rowBreaks count="1" manualBreakCount="1">
    <brk id="58"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02223-564A-40D0-A581-B94567BC8D56}">
  <sheetPr>
    <tabColor theme="4" tint="0.39997558519241921"/>
  </sheetPr>
  <dimension ref="A1:O69"/>
  <sheetViews>
    <sheetView showGridLines="0" view="pageBreakPreview" zoomScale="60" zoomScaleNormal="60" workbookViewId="0">
      <pane ySplit="8" topLeftCell="A23" activePane="bottomLeft" state="frozen"/>
      <selection activeCell="B27" sqref="B27"/>
      <selection pane="bottomLeft" activeCell="B39" sqref="B39"/>
    </sheetView>
  </sheetViews>
  <sheetFormatPr defaultColWidth="8" defaultRowHeight="22.5" customHeight="1"/>
  <cols>
    <col min="1" max="1" width="14.42578125" style="36" customWidth="1"/>
    <col min="2" max="2" width="116.85546875" style="97" customWidth="1"/>
    <col min="3" max="6" width="24" style="36" customWidth="1"/>
    <col min="7" max="9" width="14.7109375" style="89" customWidth="1"/>
    <col min="10" max="10" width="9.85546875" style="16" customWidth="1"/>
    <col min="11" max="11" width="6.7109375" style="16" customWidth="1"/>
    <col min="12" max="12" width="11.5703125" style="16" customWidth="1"/>
    <col min="13" max="14" width="8" style="16"/>
    <col min="15" max="15" width="24" style="16" customWidth="1"/>
    <col min="16" max="16" width="12.5703125" style="16" customWidth="1"/>
    <col min="17" max="16384" width="8" style="16"/>
  </cols>
  <sheetData>
    <row r="1" spans="1:11" ht="90.75" customHeight="1">
      <c r="A1" s="14"/>
      <c r="B1" s="63" t="str">
        <f>ΤΙΜΟΚΑΤΑΛΟΓΟΣ!B2</f>
        <v>ΠΡΟΤΕΙΝΟΜΕΝΟΣ ΤΙΜΟΚΑΤΑΛΟΓΟΣ FIAT PROFESSIONAL ΜΕ ΙΣΧΥ ΑΠ0 30/04/2026</v>
      </c>
      <c r="C1" s="70" t="s">
        <v>795</v>
      </c>
      <c r="D1" s="70" t="s">
        <v>796</v>
      </c>
      <c r="E1" s="70" t="s">
        <v>797</v>
      </c>
      <c r="F1" s="70" t="s">
        <v>798</v>
      </c>
      <c r="G1" s="150"/>
      <c r="H1" s="150"/>
      <c r="I1" s="150"/>
    </row>
    <row r="2" spans="1:11" s="30" customFormat="1" ht="22.5" customHeight="1">
      <c r="A2" s="64"/>
      <c r="B2" s="26" t="s">
        <v>55</v>
      </c>
      <c r="C2" s="65">
        <f>SUM(C3:C5)+C6</f>
        <v>45800.000000000007</v>
      </c>
      <c r="D2" s="65">
        <f>SUM(D3:D5)+D6</f>
        <v>47200.000000000015</v>
      </c>
      <c r="E2" s="65">
        <f>SUM(E3:E5)+E6</f>
        <v>47900.000000000015</v>
      </c>
      <c r="F2" s="65">
        <f>SUM(F3:F5)+F6</f>
        <v>49099.999999999956</v>
      </c>
      <c r="G2" s="27"/>
      <c r="H2" s="85" t="s">
        <v>58</v>
      </c>
      <c r="I2" s="93"/>
    </row>
    <row r="3" spans="1:11" ht="22.5" customHeight="1">
      <c r="A3" s="67"/>
      <c r="B3" s="22" t="s">
        <v>19</v>
      </c>
      <c r="C3" s="68">
        <f>(C5+C6)*0.08</f>
        <v>2775.7575757575764</v>
      </c>
      <c r="D3" s="68">
        <f t="shared" ref="D3:F3" si="0">(D5+D6)*0.08</f>
        <v>2860.6060606060614</v>
      </c>
      <c r="E3" s="68">
        <f t="shared" si="0"/>
        <v>2903.0303030303039</v>
      </c>
      <c r="F3" s="68">
        <f t="shared" si="0"/>
        <v>2975.7575757575732</v>
      </c>
      <c r="G3" s="68"/>
      <c r="H3" s="86" t="s">
        <v>86</v>
      </c>
      <c r="I3" s="68" t="s">
        <v>54</v>
      </c>
      <c r="J3" s="24"/>
      <c r="K3" s="24"/>
    </row>
    <row r="4" spans="1:11" ht="22.5" customHeight="1">
      <c r="A4" s="67"/>
      <c r="B4" s="22" t="s">
        <v>5</v>
      </c>
      <c r="C4" s="68">
        <f>(C5+C6)*0.24</f>
        <v>8327.2727272727279</v>
      </c>
      <c r="D4" s="68">
        <f>(D5+D6)*0.24</f>
        <v>8581.8181818181838</v>
      </c>
      <c r="E4" s="68">
        <f>(E5+E6)*0.24</f>
        <v>8709.0909090909117</v>
      </c>
      <c r="F4" s="68">
        <f>(F5+F6)*0.24</f>
        <v>8927.2727272727188</v>
      </c>
      <c r="G4" s="68"/>
      <c r="H4" s="69">
        <v>123</v>
      </c>
      <c r="I4" s="68" t="s">
        <v>93</v>
      </c>
      <c r="J4" s="24"/>
      <c r="K4" s="24"/>
    </row>
    <row r="5" spans="1:11" s="30" customFormat="1" ht="22.5" customHeight="1">
      <c r="A5" s="94"/>
      <c r="B5" s="26" t="s">
        <v>56</v>
      </c>
      <c r="C5" s="27">
        <v>34469.249696969702</v>
      </c>
      <c r="D5" s="27">
        <v>35529.855757575766</v>
      </c>
      <c r="E5" s="27">
        <v>36060.158787878798</v>
      </c>
      <c r="F5" s="27">
        <v>36969.249696969666</v>
      </c>
      <c r="G5" s="27"/>
      <c r="H5" s="86" t="s">
        <v>20</v>
      </c>
      <c r="I5" s="68" t="s">
        <v>94</v>
      </c>
      <c r="J5" s="28"/>
      <c r="K5" s="28"/>
    </row>
    <row r="6" spans="1:11" ht="22.5" customHeight="1">
      <c r="A6" s="67"/>
      <c r="B6" s="22" t="s">
        <v>770</v>
      </c>
      <c r="C6" s="68">
        <v>227.72</v>
      </c>
      <c r="D6" s="68">
        <v>227.72</v>
      </c>
      <c r="E6" s="68">
        <v>227.72</v>
      </c>
      <c r="F6" s="68">
        <v>227.72</v>
      </c>
      <c r="G6" s="68"/>
      <c r="H6" s="86" t="s">
        <v>20</v>
      </c>
      <c r="I6" s="68" t="s">
        <v>94</v>
      </c>
      <c r="J6" s="24"/>
      <c r="K6" s="24"/>
    </row>
    <row r="7" spans="1:11" s="30" customFormat="1" ht="22.5" customHeight="1">
      <c r="A7" s="64"/>
      <c r="B7" s="26" t="s">
        <v>95</v>
      </c>
      <c r="C7" s="26" t="s">
        <v>187</v>
      </c>
      <c r="D7" s="26" t="s">
        <v>189</v>
      </c>
      <c r="E7" s="26" t="s">
        <v>190</v>
      </c>
      <c r="F7" s="26" t="s">
        <v>191</v>
      </c>
      <c r="G7" s="27"/>
      <c r="H7" s="27"/>
      <c r="I7" s="27"/>
    </row>
    <row r="8" spans="1:11" ht="45" customHeight="1">
      <c r="A8" s="15" t="s">
        <v>0</v>
      </c>
      <c r="B8" s="15" t="s">
        <v>57</v>
      </c>
      <c r="C8" s="15" t="s">
        <v>49</v>
      </c>
      <c r="D8" s="15" t="s">
        <v>49</v>
      </c>
      <c r="E8" s="15" t="s">
        <v>49</v>
      </c>
      <c r="F8" s="15" t="s">
        <v>49</v>
      </c>
      <c r="G8" s="87" t="s">
        <v>48</v>
      </c>
      <c r="H8" s="87" t="s">
        <v>51</v>
      </c>
      <c r="I8" s="87" t="s">
        <v>52</v>
      </c>
    </row>
    <row r="9" spans="1:11" ht="24" customHeight="1">
      <c r="A9" s="32" t="s">
        <v>210</v>
      </c>
      <c r="B9" s="91" t="s">
        <v>211</v>
      </c>
      <c r="C9" s="38" t="s">
        <v>86</v>
      </c>
      <c r="D9" s="38" t="s">
        <v>86</v>
      </c>
      <c r="E9" s="38" t="s">
        <v>86</v>
      </c>
      <c r="F9" s="38" t="s">
        <v>86</v>
      </c>
      <c r="G9" s="82" t="s">
        <v>20</v>
      </c>
      <c r="H9" s="82" t="s">
        <v>20</v>
      </c>
      <c r="I9" s="82" t="s">
        <v>20</v>
      </c>
    </row>
    <row r="10" spans="1:11" ht="24" customHeight="1">
      <c r="A10" s="32" t="s">
        <v>1</v>
      </c>
      <c r="B10" s="44" t="s">
        <v>270</v>
      </c>
      <c r="C10" s="38" t="s">
        <v>86</v>
      </c>
      <c r="D10" s="38" t="s">
        <v>86</v>
      </c>
      <c r="E10" s="38" t="s">
        <v>86</v>
      </c>
      <c r="F10" s="38" t="s">
        <v>86</v>
      </c>
      <c r="G10" s="82" t="s">
        <v>20</v>
      </c>
      <c r="H10" s="82" t="s">
        <v>20</v>
      </c>
      <c r="I10" s="82" t="s">
        <v>20</v>
      </c>
    </row>
    <row r="11" spans="1:11" ht="24" customHeight="1">
      <c r="A11" s="32" t="s">
        <v>10</v>
      </c>
      <c r="B11" s="91" t="s">
        <v>159</v>
      </c>
      <c r="C11" s="38" t="s">
        <v>86</v>
      </c>
      <c r="D11" s="38" t="s">
        <v>86</v>
      </c>
      <c r="E11" s="38" t="s">
        <v>86</v>
      </c>
      <c r="F11" s="38" t="s">
        <v>86</v>
      </c>
      <c r="G11" s="82" t="s">
        <v>20</v>
      </c>
      <c r="H11" s="82" t="s">
        <v>20</v>
      </c>
      <c r="I11" s="82" t="s">
        <v>20</v>
      </c>
    </row>
    <row r="12" spans="1:11" ht="24" customHeight="1">
      <c r="A12" s="32" t="s">
        <v>28</v>
      </c>
      <c r="B12" s="91" t="s">
        <v>70</v>
      </c>
      <c r="C12" s="38" t="s">
        <v>86</v>
      </c>
      <c r="D12" s="38" t="s">
        <v>86</v>
      </c>
      <c r="E12" s="38" t="s">
        <v>86</v>
      </c>
      <c r="F12" s="38" t="s">
        <v>86</v>
      </c>
      <c r="G12" s="82" t="s">
        <v>20</v>
      </c>
      <c r="H12" s="82" t="s">
        <v>20</v>
      </c>
      <c r="I12" s="82" t="s">
        <v>20</v>
      </c>
    </row>
    <row r="13" spans="1:11" ht="24" customHeight="1">
      <c r="A13" s="32" t="s">
        <v>17</v>
      </c>
      <c r="B13" s="91" t="s">
        <v>463</v>
      </c>
      <c r="C13" s="38" t="s">
        <v>86</v>
      </c>
      <c r="D13" s="38" t="s">
        <v>86</v>
      </c>
      <c r="E13" s="38" t="s">
        <v>86</v>
      </c>
      <c r="F13" s="38" t="s">
        <v>86</v>
      </c>
      <c r="G13" s="82" t="s">
        <v>20</v>
      </c>
      <c r="H13" s="82" t="s">
        <v>20</v>
      </c>
      <c r="I13" s="82" t="s">
        <v>20</v>
      </c>
    </row>
    <row r="14" spans="1:11" ht="24" customHeight="1">
      <c r="A14" s="32" t="s">
        <v>130</v>
      </c>
      <c r="B14" s="91" t="s">
        <v>151</v>
      </c>
      <c r="C14" s="38" t="s">
        <v>86</v>
      </c>
      <c r="D14" s="38" t="s">
        <v>86</v>
      </c>
      <c r="E14" s="38" t="s">
        <v>86</v>
      </c>
      <c r="F14" s="38" t="s">
        <v>86</v>
      </c>
      <c r="G14" s="82" t="s">
        <v>20</v>
      </c>
      <c r="H14" s="82" t="s">
        <v>20</v>
      </c>
      <c r="I14" s="82" t="s">
        <v>20</v>
      </c>
    </row>
    <row r="15" spans="1:11" ht="24" customHeight="1">
      <c r="A15" s="32" t="s">
        <v>25</v>
      </c>
      <c r="B15" s="44" t="s">
        <v>271</v>
      </c>
      <c r="C15" s="38" t="s">
        <v>86</v>
      </c>
      <c r="D15" s="38" t="s">
        <v>86</v>
      </c>
      <c r="E15" s="38" t="s">
        <v>86</v>
      </c>
      <c r="F15" s="38" t="s">
        <v>86</v>
      </c>
      <c r="G15" s="82" t="s">
        <v>20</v>
      </c>
      <c r="H15" s="82" t="s">
        <v>20</v>
      </c>
      <c r="I15" s="82" t="s">
        <v>20</v>
      </c>
    </row>
    <row r="16" spans="1:11" ht="24" customHeight="1">
      <c r="A16" s="71" t="s">
        <v>287</v>
      </c>
      <c r="B16" s="44" t="s">
        <v>205</v>
      </c>
      <c r="C16" s="22" t="s">
        <v>86</v>
      </c>
      <c r="D16" s="22" t="s">
        <v>86</v>
      </c>
      <c r="E16" s="22" t="s">
        <v>86</v>
      </c>
      <c r="F16" s="38" t="s">
        <v>86</v>
      </c>
      <c r="G16" s="82" t="s">
        <v>20</v>
      </c>
      <c r="H16" s="82" t="s">
        <v>20</v>
      </c>
      <c r="I16" s="82" t="s">
        <v>20</v>
      </c>
    </row>
    <row r="17" spans="1:12" ht="24" customHeight="1">
      <c r="A17" s="71" t="s">
        <v>103</v>
      </c>
      <c r="B17" s="44" t="s">
        <v>268</v>
      </c>
      <c r="C17" s="22" t="s">
        <v>86</v>
      </c>
      <c r="D17" s="22" t="s">
        <v>86</v>
      </c>
      <c r="E17" s="22" t="s">
        <v>86</v>
      </c>
      <c r="F17" s="38" t="s">
        <v>86</v>
      </c>
      <c r="G17" s="82" t="s">
        <v>20</v>
      </c>
      <c r="H17" s="82" t="s">
        <v>20</v>
      </c>
      <c r="I17" s="82" t="s">
        <v>20</v>
      </c>
    </row>
    <row r="18" spans="1:12" ht="24" customHeight="1">
      <c r="A18" s="32" t="s">
        <v>23</v>
      </c>
      <c r="B18" s="91" t="s">
        <v>161</v>
      </c>
      <c r="C18" s="38" t="s">
        <v>86</v>
      </c>
      <c r="D18" s="38" t="s">
        <v>86</v>
      </c>
      <c r="E18" s="38" t="s">
        <v>86</v>
      </c>
      <c r="F18" s="38" t="s">
        <v>86</v>
      </c>
      <c r="G18" s="82" t="s">
        <v>20</v>
      </c>
      <c r="H18" s="82" t="s">
        <v>20</v>
      </c>
      <c r="I18" s="82" t="s">
        <v>20</v>
      </c>
    </row>
    <row r="19" spans="1:12" ht="24" customHeight="1">
      <c r="A19" s="32" t="s">
        <v>146</v>
      </c>
      <c r="B19" s="91" t="s">
        <v>448</v>
      </c>
      <c r="C19" s="38" t="s">
        <v>86</v>
      </c>
      <c r="D19" s="38" t="s">
        <v>86</v>
      </c>
      <c r="E19" s="38" t="s">
        <v>86</v>
      </c>
      <c r="F19" s="38" t="s">
        <v>86</v>
      </c>
      <c r="G19" s="82" t="s">
        <v>20</v>
      </c>
      <c r="H19" s="82" t="s">
        <v>20</v>
      </c>
      <c r="I19" s="82" t="s">
        <v>20</v>
      </c>
    </row>
    <row r="20" spans="1:12" ht="24" customHeight="1">
      <c r="A20" s="32" t="s">
        <v>44</v>
      </c>
      <c r="B20" s="91" t="s">
        <v>152</v>
      </c>
      <c r="C20" s="38" t="s">
        <v>86</v>
      </c>
      <c r="D20" s="38" t="s">
        <v>86</v>
      </c>
      <c r="E20" s="38" t="s">
        <v>86</v>
      </c>
      <c r="F20" s="38" t="s">
        <v>86</v>
      </c>
      <c r="G20" s="82" t="s">
        <v>20</v>
      </c>
      <c r="H20" s="82" t="s">
        <v>20</v>
      </c>
      <c r="I20" s="82" t="s">
        <v>20</v>
      </c>
    </row>
    <row r="21" spans="1:12" ht="24" customHeight="1">
      <c r="A21" s="32" t="s">
        <v>3</v>
      </c>
      <c r="B21" s="91" t="s">
        <v>6</v>
      </c>
      <c r="C21" s="38" t="s">
        <v>86</v>
      </c>
      <c r="D21" s="38" t="s">
        <v>86</v>
      </c>
      <c r="E21" s="38" t="s">
        <v>86</v>
      </c>
      <c r="F21" s="38" t="s">
        <v>86</v>
      </c>
      <c r="G21" s="82" t="s">
        <v>20</v>
      </c>
      <c r="H21" s="82" t="s">
        <v>20</v>
      </c>
      <c r="I21" s="82" t="s">
        <v>20</v>
      </c>
    </row>
    <row r="22" spans="1:12" ht="24" customHeight="1">
      <c r="A22" s="32" t="s">
        <v>2</v>
      </c>
      <c r="B22" s="91" t="s">
        <v>72</v>
      </c>
      <c r="C22" s="38" t="s">
        <v>86</v>
      </c>
      <c r="D22" s="38" t="s">
        <v>86</v>
      </c>
      <c r="E22" s="38" t="s">
        <v>86</v>
      </c>
      <c r="F22" s="38" t="s">
        <v>86</v>
      </c>
      <c r="G22" s="82" t="s">
        <v>20</v>
      </c>
      <c r="H22" s="82" t="s">
        <v>20</v>
      </c>
      <c r="I22" s="82" t="s">
        <v>20</v>
      </c>
    </row>
    <row r="23" spans="1:12" ht="24" customHeight="1">
      <c r="A23" s="32" t="s">
        <v>45</v>
      </c>
      <c r="B23" s="91" t="s">
        <v>272</v>
      </c>
      <c r="C23" s="38" t="s">
        <v>86</v>
      </c>
      <c r="D23" s="38" t="s">
        <v>86</v>
      </c>
      <c r="E23" s="38" t="s">
        <v>86</v>
      </c>
      <c r="F23" s="38" t="s">
        <v>86</v>
      </c>
      <c r="G23" s="82" t="s">
        <v>20</v>
      </c>
      <c r="H23" s="82" t="s">
        <v>20</v>
      </c>
      <c r="I23" s="82" t="s">
        <v>20</v>
      </c>
    </row>
    <row r="24" spans="1:12" ht="24" customHeight="1">
      <c r="A24" s="32" t="s">
        <v>46</v>
      </c>
      <c r="B24" s="91" t="s">
        <v>74</v>
      </c>
      <c r="C24" s="38" t="s">
        <v>86</v>
      </c>
      <c r="D24" s="38" t="s">
        <v>86</v>
      </c>
      <c r="E24" s="38" t="s">
        <v>86</v>
      </c>
      <c r="F24" s="38" t="s">
        <v>86</v>
      </c>
      <c r="G24" s="82" t="s">
        <v>20</v>
      </c>
      <c r="H24" s="82" t="s">
        <v>20</v>
      </c>
      <c r="I24" s="82" t="s">
        <v>20</v>
      </c>
    </row>
    <row r="25" spans="1:12" ht="24" customHeight="1">
      <c r="A25" s="32" t="s">
        <v>231</v>
      </c>
      <c r="B25" s="44" t="s">
        <v>206</v>
      </c>
      <c r="C25" s="38" t="s">
        <v>86</v>
      </c>
      <c r="D25" s="38" t="s">
        <v>86</v>
      </c>
      <c r="E25" s="38" t="s">
        <v>86</v>
      </c>
      <c r="F25" s="38" t="s">
        <v>86</v>
      </c>
      <c r="G25" s="82" t="s">
        <v>20</v>
      </c>
      <c r="H25" s="82" t="s">
        <v>20</v>
      </c>
      <c r="I25" s="82" t="s">
        <v>20</v>
      </c>
    </row>
    <row r="26" spans="1:12" ht="24" customHeight="1">
      <c r="A26" s="32" t="s">
        <v>37</v>
      </c>
      <c r="B26" s="91" t="s">
        <v>83</v>
      </c>
      <c r="C26" s="38" t="s">
        <v>86</v>
      </c>
      <c r="D26" s="38" t="s">
        <v>86</v>
      </c>
      <c r="E26" s="38" t="s">
        <v>86</v>
      </c>
      <c r="F26" s="38" t="s">
        <v>86</v>
      </c>
      <c r="G26" s="82" t="s">
        <v>20</v>
      </c>
      <c r="H26" s="82" t="s">
        <v>20</v>
      </c>
      <c r="I26" s="82" t="s">
        <v>20</v>
      </c>
    </row>
    <row r="27" spans="1:12" ht="24" customHeight="1">
      <c r="A27" s="32" t="s">
        <v>38</v>
      </c>
      <c r="B27" s="91" t="s">
        <v>84</v>
      </c>
      <c r="C27" s="38" t="s">
        <v>86</v>
      </c>
      <c r="D27" s="38" t="s">
        <v>86</v>
      </c>
      <c r="E27" s="38" t="s">
        <v>86</v>
      </c>
      <c r="F27" s="38" t="s">
        <v>86</v>
      </c>
      <c r="G27" s="82" t="s">
        <v>20</v>
      </c>
      <c r="H27" s="82" t="s">
        <v>20</v>
      </c>
      <c r="I27" s="82" t="s">
        <v>20</v>
      </c>
    </row>
    <row r="28" spans="1:12" ht="24" customHeight="1">
      <c r="A28" s="32" t="s">
        <v>29</v>
      </c>
      <c r="B28" s="91" t="s">
        <v>220</v>
      </c>
      <c r="C28" s="38" t="s">
        <v>86</v>
      </c>
      <c r="D28" s="38" t="s">
        <v>86</v>
      </c>
      <c r="E28" s="38" t="s">
        <v>86</v>
      </c>
      <c r="F28" s="38" t="s">
        <v>86</v>
      </c>
      <c r="G28" s="82" t="s">
        <v>20</v>
      </c>
      <c r="H28" s="82" t="s">
        <v>20</v>
      </c>
      <c r="I28" s="82" t="s">
        <v>20</v>
      </c>
    </row>
    <row r="29" spans="1:12" ht="24" customHeight="1">
      <c r="A29" s="32" t="s">
        <v>30</v>
      </c>
      <c r="B29" s="91" t="s">
        <v>62</v>
      </c>
      <c r="C29" s="38">
        <f>$G29+$H29+$I29</f>
        <v>176.32835820895519</v>
      </c>
      <c r="D29" s="38">
        <f>$G29+$H29+$I29</f>
        <v>176.32835820895519</v>
      </c>
      <c r="E29" s="38">
        <f>$G29+$H29+$I29</f>
        <v>176.32835820895519</v>
      </c>
      <c r="F29" s="22" t="s">
        <v>86</v>
      </c>
      <c r="G29" s="68">
        <v>133.58208955223878</v>
      </c>
      <c r="H29" s="68">
        <f>G29*0.24</f>
        <v>32.059701492537307</v>
      </c>
      <c r="I29" s="68">
        <f>G29*0.08</f>
        <v>10.686567164179102</v>
      </c>
      <c r="J29" s="36"/>
      <c r="K29" s="36"/>
      <c r="L29" s="89"/>
    </row>
    <row r="30" spans="1:12" ht="24" customHeight="1">
      <c r="A30" s="32" t="s">
        <v>420</v>
      </c>
      <c r="B30" s="91" t="s">
        <v>424</v>
      </c>
      <c r="C30" s="38">
        <v>0</v>
      </c>
      <c r="D30" s="38">
        <v>0</v>
      </c>
      <c r="E30" s="38">
        <v>0</v>
      </c>
      <c r="F30" s="38">
        <v>0</v>
      </c>
      <c r="G30" s="82">
        <v>0</v>
      </c>
      <c r="H30" s="82">
        <v>0</v>
      </c>
      <c r="I30" s="82">
        <v>0</v>
      </c>
      <c r="J30" s="36"/>
      <c r="K30" s="36"/>
      <c r="L30" s="89"/>
    </row>
    <row r="31" spans="1:12" ht="24" customHeight="1">
      <c r="A31" s="32" t="s">
        <v>589</v>
      </c>
      <c r="B31" s="91" t="s">
        <v>628</v>
      </c>
      <c r="C31" s="38">
        <v>0</v>
      </c>
      <c r="D31" s="38">
        <v>0</v>
      </c>
      <c r="E31" s="38">
        <v>0</v>
      </c>
      <c r="F31" s="38">
        <v>0</v>
      </c>
      <c r="G31" s="82">
        <v>0</v>
      </c>
      <c r="H31" s="82">
        <v>0</v>
      </c>
      <c r="I31" s="82">
        <v>0</v>
      </c>
      <c r="J31" s="36"/>
      <c r="K31" s="36"/>
      <c r="L31" s="89"/>
    </row>
    <row r="32" spans="1:12" ht="24" customHeight="1">
      <c r="A32" s="32" t="s">
        <v>814</v>
      </c>
      <c r="B32" s="91" t="s">
        <v>815</v>
      </c>
      <c r="C32" s="38">
        <v>0</v>
      </c>
      <c r="D32" s="38">
        <v>0</v>
      </c>
      <c r="E32" s="38">
        <v>0</v>
      </c>
      <c r="F32" s="38">
        <v>0</v>
      </c>
      <c r="G32" s="82">
        <v>0</v>
      </c>
      <c r="H32" s="82">
        <v>0</v>
      </c>
      <c r="I32" s="82">
        <v>0</v>
      </c>
      <c r="J32" s="36"/>
      <c r="K32" s="36"/>
      <c r="L32" s="89"/>
    </row>
    <row r="33" spans="1:14" s="34" customFormat="1" ht="24" customHeight="1">
      <c r="A33" s="32" t="s">
        <v>148</v>
      </c>
      <c r="B33" s="91" t="s">
        <v>160</v>
      </c>
      <c r="C33" s="38" t="s">
        <v>86</v>
      </c>
      <c r="D33" s="38" t="s">
        <v>86</v>
      </c>
      <c r="E33" s="38" t="s">
        <v>86</v>
      </c>
      <c r="F33" s="38" t="s">
        <v>86</v>
      </c>
      <c r="G33" s="82" t="s">
        <v>20</v>
      </c>
      <c r="H33" s="82" t="s">
        <v>20</v>
      </c>
      <c r="I33" s="82" t="s">
        <v>20</v>
      </c>
      <c r="J33" s="36"/>
      <c r="K33" s="36"/>
      <c r="L33" s="89"/>
      <c r="M33" s="16"/>
      <c r="N33" s="16"/>
    </row>
    <row r="34" spans="1:14" ht="24" customHeight="1">
      <c r="A34" s="32" t="s">
        <v>212</v>
      </c>
      <c r="B34" s="91" t="s">
        <v>213</v>
      </c>
      <c r="C34" s="38" t="s">
        <v>86</v>
      </c>
      <c r="D34" s="38" t="s">
        <v>86</v>
      </c>
      <c r="E34" s="38" t="s">
        <v>86</v>
      </c>
      <c r="F34" s="38" t="s">
        <v>86</v>
      </c>
      <c r="G34" s="82" t="s">
        <v>20</v>
      </c>
      <c r="H34" s="82" t="s">
        <v>20</v>
      </c>
      <c r="I34" s="82" t="s">
        <v>20</v>
      </c>
      <c r="J34" s="36"/>
      <c r="K34" s="36"/>
      <c r="L34" s="89"/>
    </row>
    <row r="35" spans="1:14" ht="24" customHeight="1">
      <c r="A35" s="32" t="s">
        <v>35</v>
      </c>
      <c r="B35" s="91" t="s">
        <v>61</v>
      </c>
      <c r="C35" s="38" t="s">
        <v>86</v>
      </c>
      <c r="D35" s="38" t="s">
        <v>86</v>
      </c>
      <c r="E35" s="38" t="s">
        <v>86</v>
      </c>
      <c r="F35" s="38" t="s">
        <v>86</v>
      </c>
      <c r="G35" s="82" t="s">
        <v>20</v>
      </c>
      <c r="H35" s="82" t="s">
        <v>20</v>
      </c>
      <c r="I35" s="82" t="s">
        <v>20</v>
      </c>
      <c r="J35" s="36"/>
      <c r="K35" s="36"/>
      <c r="L35" s="89"/>
    </row>
    <row r="36" spans="1:14" ht="24" customHeight="1">
      <c r="A36" s="32" t="s">
        <v>39</v>
      </c>
      <c r="B36" s="91" t="s">
        <v>89</v>
      </c>
      <c r="C36" s="38">
        <f>$G36+$H36+$I36</f>
        <v>343.79104477611941</v>
      </c>
      <c r="D36" s="38" t="s">
        <v>86</v>
      </c>
      <c r="E36" s="38" t="s">
        <v>86</v>
      </c>
      <c r="F36" s="38" t="s">
        <v>86</v>
      </c>
      <c r="G36" s="68">
        <v>260.44776119402985</v>
      </c>
      <c r="H36" s="68">
        <f>G36*0.24</f>
        <v>62.507462686567159</v>
      </c>
      <c r="I36" s="68">
        <f>G36*0.08</f>
        <v>20.835820895522389</v>
      </c>
      <c r="J36" s="36"/>
      <c r="K36" s="36"/>
      <c r="L36" s="89"/>
    </row>
    <row r="37" spans="1:14" ht="24" customHeight="1">
      <c r="A37" s="32" t="s">
        <v>147</v>
      </c>
      <c r="B37" s="44" t="s">
        <v>283</v>
      </c>
      <c r="C37" s="38" t="s">
        <v>86</v>
      </c>
      <c r="D37" s="38" t="s">
        <v>86</v>
      </c>
      <c r="E37" s="38" t="s">
        <v>86</v>
      </c>
      <c r="F37" s="38" t="s">
        <v>86</v>
      </c>
      <c r="G37" s="82" t="s">
        <v>20</v>
      </c>
      <c r="H37" s="82" t="s">
        <v>20</v>
      </c>
      <c r="I37" s="82" t="s">
        <v>20</v>
      </c>
      <c r="J37" s="36"/>
      <c r="K37" s="36"/>
      <c r="L37" s="89"/>
      <c r="M37" s="34"/>
      <c r="N37" s="34"/>
    </row>
    <row r="38" spans="1:14" ht="24" customHeight="1">
      <c r="A38" s="32" t="s">
        <v>41</v>
      </c>
      <c r="B38" s="91" t="s">
        <v>153</v>
      </c>
      <c r="C38" s="38" t="s">
        <v>86</v>
      </c>
      <c r="D38" s="38" t="s">
        <v>86</v>
      </c>
      <c r="E38" s="38" t="s">
        <v>86</v>
      </c>
      <c r="F38" s="38" t="s">
        <v>86</v>
      </c>
      <c r="G38" s="82" t="s">
        <v>20</v>
      </c>
      <c r="H38" s="82" t="s">
        <v>20</v>
      </c>
      <c r="I38" s="82" t="s">
        <v>20</v>
      </c>
      <c r="J38" s="36"/>
      <c r="K38" s="36"/>
      <c r="L38" s="89"/>
    </row>
    <row r="39" spans="1:14" ht="24" customHeight="1">
      <c r="A39" s="71" t="s">
        <v>425</v>
      </c>
      <c r="B39" s="44" t="s">
        <v>426</v>
      </c>
      <c r="C39" s="38" t="s">
        <v>86</v>
      </c>
      <c r="D39" s="38" t="s">
        <v>86</v>
      </c>
      <c r="E39" s="38" t="s">
        <v>86</v>
      </c>
      <c r="F39" s="38" t="s">
        <v>86</v>
      </c>
      <c r="G39" s="82" t="s">
        <v>20</v>
      </c>
      <c r="H39" s="82" t="s">
        <v>20</v>
      </c>
      <c r="I39" s="82" t="s">
        <v>20</v>
      </c>
      <c r="J39" s="36"/>
      <c r="K39" s="36"/>
      <c r="L39" s="89"/>
    </row>
    <row r="40" spans="1:14" ht="24" customHeight="1">
      <c r="A40" s="32" t="s">
        <v>85</v>
      </c>
      <c r="B40" s="91" t="s">
        <v>102</v>
      </c>
      <c r="C40" s="38" t="s">
        <v>86</v>
      </c>
      <c r="D40" s="38" t="s">
        <v>86</v>
      </c>
      <c r="E40" s="38" t="s">
        <v>86</v>
      </c>
      <c r="F40" s="38" t="s">
        <v>86</v>
      </c>
      <c r="G40" s="82" t="s">
        <v>20</v>
      </c>
      <c r="H40" s="82" t="s">
        <v>20</v>
      </c>
      <c r="I40" s="82" t="s">
        <v>20</v>
      </c>
      <c r="J40" s="36"/>
      <c r="K40" s="36"/>
      <c r="L40" s="89"/>
    </row>
    <row r="41" spans="1:14" ht="24" customHeight="1">
      <c r="A41" s="32" t="s">
        <v>60</v>
      </c>
      <c r="B41" s="91" t="s">
        <v>79</v>
      </c>
      <c r="C41" s="38" t="s">
        <v>86</v>
      </c>
      <c r="D41" s="38" t="s">
        <v>86</v>
      </c>
      <c r="E41" s="38" t="s">
        <v>86</v>
      </c>
      <c r="F41" s="38" t="s">
        <v>86</v>
      </c>
      <c r="G41" s="82" t="s">
        <v>20</v>
      </c>
      <c r="H41" s="82" t="s">
        <v>20</v>
      </c>
      <c r="I41" s="82" t="s">
        <v>20</v>
      </c>
      <c r="J41" s="36"/>
      <c r="K41" s="36"/>
      <c r="L41" s="89"/>
    </row>
    <row r="42" spans="1:14" ht="24" customHeight="1">
      <c r="A42" s="32" t="s">
        <v>98</v>
      </c>
      <c r="B42" s="91" t="s">
        <v>71</v>
      </c>
      <c r="C42" s="38" t="s">
        <v>86</v>
      </c>
      <c r="D42" s="38" t="s">
        <v>86</v>
      </c>
      <c r="E42" s="38" t="s">
        <v>86</v>
      </c>
      <c r="F42" s="38" t="s">
        <v>86</v>
      </c>
      <c r="G42" s="82" t="s">
        <v>20</v>
      </c>
      <c r="H42" s="82" t="s">
        <v>20</v>
      </c>
      <c r="I42" s="82" t="s">
        <v>20</v>
      </c>
      <c r="J42" s="36"/>
      <c r="K42" s="36"/>
      <c r="L42" s="89"/>
    </row>
    <row r="43" spans="1:14" ht="24" customHeight="1">
      <c r="A43" s="32" t="s">
        <v>221</v>
      </c>
      <c r="B43" s="91" t="s">
        <v>222</v>
      </c>
      <c r="C43" s="38" t="s">
        <v>86</v>
      </c>
      <c r="D43" s="38" t="s">
        <v>86</v>
      </c>
      <c r="E43" s="38" t="s">
        <v>86</v>
      </c>
      <c r="F43" s="38" t="s">
        <v>86</v>
      </c>
      <c r="G43" s="82" t="s">
        <v>20</v>
      </c>
      <c r="H43" s="82" t="s">
        <v>20</v>
      </c>
      <c r="I43" s="82" t="s">
        <v>20</v>
      </c>
      <c r="J43" s="36"/>
      <c r="K43" s="36"/>
      <c r="L43" s="89"/>
    </row>
    <row r="44" spans="1:14" ht="24" customHeight="1">
      <c r="A44" s="32" t="s">
        <v>50</v>
      </c>
      <c r="B44" s="91" t="s">
        <v>81</v>
      </c>
      <c r="C44" s="38" t="s">
        <v>86</v>
      </c>
      <c r="D44" s="38" t="s">
        <v>86</v>
      </c>
      <c r="E44" s="38" t="s">
        <v>86</v>
      </c>
      <c r="F44" s="38" t="s">
        <v>86</v>
      </c>
      <c r="G44" s="82" t="s">
        <v>20</v>
      </c>
      <c r="H44" s="82" t="s">
        <v>20</v>
      </c>
      <c r="I44" s="82" t="s">
        <v>20</v>
      </c>
      <c r="J44" s="36"/>
      <c r="K44" s="36"/>
      <c r="L44" s="89"/>
    </row>
    <row r="45" spans="1:14" ht="24" customHeight="1">
      <c r="A45" s="32" t="s">
        <v>32</v>
      </c>
      <c r="B45" s="91" t="s">
        <v>82</v>
      </c>
      <c r="C45" s="38" t="s">
        <v>86</v>
      </c>
      <c r="D45" s="38" t="s">
        <v>86</v>
      </c>
      <c r="E45" s="38" t="s">
        <v>86</v>
      </c>
      <c r="F45" s="38" t="s">
        <v>86</v>
      </c>
      <c r="G45" s="82" t="s">
        <v>20</v>
      </c>
      <c r="H45" s="82" t="s">
        <v>20</v>
      </c>
      <c r="I45" s="82" t="s">
        <v>20</v>
      </c>
      <c r="J45" s="36"/>
      <c r="K45" s="36"/>
      <c r="L45" s="89"/>
    </row>
    <row r="46" spans="1:14" ht="24" customHeight="1">
      <c r="A46" s="71" t="s">
        <v>207</v>
      </c>
      <c r="B46" s="44" t="s">
        <v>208</v>
      </c>
      <c r="C46" s="22" t="s">
        <v>86</v>
      </c>
      <c r="D46" s="22" t="s">
        <v>86</v>
      </c>
      <c r="E46" s="22" t="s">
        <v>86</v>
      </c>
      <c r="F46" s="22" t="s">
        <v>86</v>
      </c>
      <c r="G46" s="82" t="s">
        <v>20</v>
      </c>
      <c r="H46" s="82" t="s">
        <v>20</v>
      </c>
      <c r="I46" s="82" t="s">
        <v>20</v>
      </c>
      <c r="J46" s="36"/>
      <c r="K46" s="36"/>
      <c r="L46" s="89"/>
    </row>
    <row r="47" spans="1:14" ht="24" customHeight="1">
      <c r="A47" s="71" t="s">
        <v>419</v>
      </c>
      <c r="B47" s="44" t="s">
        <v>155</v>
      </c>
      <c r="C47" s="38">
        <f>$G47+$H47+$I47</f>
        <v>0</v>
      </c>
      <c r="D47" s="38">
        <f t="shared" ref="C47:F67" si="1">$G47+$H47+$I47</f>
        <v>0</v>
      </c>
      <c r="E47" s="38">
        <f t="shared" si="1"/>
        <v>0</v>
      </c>
      <c r="F47" s="38">
        <f t="shared" si="1"/>
        <v>0</v>
      </c>
      <c r="G47" s="82">
        <v>0</v>
      </c>
      <c r="H47" s="68">
        <f>G47*0.24</f>
        <v>0</v>
      </c>
      <c r="I47" s="68">
        <f>G47*0.08</f>
        <v>0</v>
      </c>
      <c r="J47" s="36"/>
      <c r="K47" s="36"/>
      <c r="L47" s="89"/>
    </row>
    <row r="48" spans="1:14" ht="24" customHeight="1">
      <c r="A48" s="71" t="s">
        <v>629</v>
      </c>
      <c r="B48" s="44" t="s">
        <v>211</v>
      </c>
      <c r="C48" s="38">
        <f>$G48+$H48+$I48</f>
        <v>0</v>
      </c>
      <c r="D48" s="38">
        <f t="shared" si="1"/>
        <v>0</v>
      </c>
      <c r="E48" s="38">
        <f t="shared" si="1"/>
        <v>0</v>
      </c>
      <c r="F48" s="38">
        <f>$G48+$H48+$I48</f>
        <v>0</v>
      </c>
      <c r="G48" s="82">
        <v>0</v>
      </c>
      <c r="H48" s="68">
        <f>G48*0.24</f>
        <v>0</v>
      </c>
      <c r="I48" s="68">
        <f>G48*0.08</f>
        <v>0</v>
      </c>
      <c r="J48" s="36"/>
      <c r="K48" s="36"/>
      <c r="L48" s="89"/>
    </row>
    <row r="49" spans="1:12" ht="24" customHeight="1">
      <c r="A49" s="71">
        <v>404</v>
      </c>
      <c r="B49" s="44" t="s">
        <v>211</v>
      </c>
      <c r="C49" s="38">
        <f>$G49+$H49+$I49</f>
        <v>0</v>
      </c>
      <c r="D49" s="38">
        <f t="shared" si="1"/>
        <v>0</v>
      </c>
      <c r="E49" s="38">
        <f t="shared" si="1"/>
        <v>0</v>
      </c>
      <c r="F49" s="38">
        <f>$G49+$H49+$I49</f>
        <v>0</v>
      </c>
      <c r="G49" s="82">
        <v>0</v>
      </c>
      <c r="H49" s="68">
        <f>G49*0.24</f>
        <v>0</v>
      </c>
      <c r="I49" s="68">
        <f>G49*0.08</f>
        <v>0</v>
      </c>
      <c r="J49" s="36"/>
      <c r="K49" s="36"/>
      <c r="L49" s="89"/>
    </row>
    <row r="50" spans="1:12" ht="24" customHeight="1">
      <c r="A50" s="32">
        <v>549</v>
      </c>
      <c r="B50" s="91" t="s">
        <v>232</v>
      </c>
      <c r="C50" s="38">
        <f t="shared" si="1"/>
        <v>0</v>
      </c>
      <c r="D50" s="38">
        <f t="shared" si="1"/>
        <v>0</v>
      </c>
      <c r="E50" s="38">
        <f t="shared" si="1"/>
        <v>0</v>
      </c>
      <c r="F50" s="38">
        <f t="shared" si="1"/>
        <v>0</v>
      </c>
      <c r="G50" s="68">
        <v>0</v>
      </c>
      <c r="H50" s="68">
        <f t="shared" ref="H50:H67" si="2">G50*0.24</f>
        <v>0</v>
      </c>
      <c r="I50" s="68">
        <f t="shared" ref="I50:I67" si="3">G50*0.08</f>
        <v>0</v>
      </c>
      <c r="J50" s="36"/>
      <c r="K50" s="36"/>
      <c r="L50" s="89"/>
    </row>
    <row r="51" spans="1:12" ht="24" customHeight="1">
      <c r="A51" s="32" t="s">
        <v>27</v>
      </c>
      <c r="B51" s="91" t="s">
        <v>64</v>
      </c>
      <c r="C51" s="38">
        <f t="shared" si="1"/>
        <v>226.56716417910445</v>
      </c>
      <c r="D51" s="38">
        <f t="shared" si="1"/>
        <v>226.56716417910445</v>
      </c>
      <c r="E51" s="38">
        <f t="shared" si="1"/>
        <v>226.56716417910445</v>
      </c>
      <c r="F51" s="38">
        <f t="shared" si="1"/>
        <v>226.56716417910445</v>
      </c>
      <c r="G51" s="68">
        <v>171.64179104477611</v>
      </c>
      <c r="H51" s="68">
        <f t="shared" si="2"/>
        <v>41.194029850746269</v>
      </c>
      <c r="I51" s="68">
        <f t="shared" si="3"/>
        <v>13.73134328358209</v>
      </c>
      <c r="J51" s="36"/>
      <c r="K51" s="36"/>
      <c r="L51" s="89"/>
    </row>
    <row r="52" spans="1:12" ht="24" customHeight="1">
      <c r="A52" s="32" t="s">
        <v>4</v>
      </c>
      <c r="B52" s="44" t="s">
        <v>282</v>
      </c>
      <c r="C52" s="38">
        <f t="shared" si="1"/>
        <v>1131.8507462686566</v>
      </c>
      <c r="D52" s="38">
        <f t="shared" si="1"/>
        <v>1131.8507462686566</v>
      </c>
      <c r="E52" s="38">
        <f t="shared" si="1"/>
        <v>1131.8507462686566</v>
      </c>
      <c r="F52" s="38">
        <f t="shared" si="1"/>
        <v>1131.8507462686566</v>
      </c>
      <c r="G52" s="68">
        <v>857.46268656716416</v>
      </c>
      <c r="H52" s="68">
        <f t="shared" si="2"/>
        <v>205.79104477611938</v>
      </c>
      <c r="I52" s="68">
        <f t="shared" si="3"/>
        <v>68.597014925373131</v>
      </c>
      <c r="J52" s="36"/>
      <c r="K52" s="36"/>
      <c r="L52" s="89"/>
    </row>
    <row r="53" spans="1:12" ht="38.25" customHeight="1">
      <c r="A53" s="32" t="s">
        <v>101</v>
      </c>
      <c r="B53" s="44" t="s">
        <v>273</v>
      </c>
      <c r="C53" s="38">
        <f t="shared" si="1"/>
        <v>343.79104477611941</v>
      </c>
      <c r="D53" s="38">
        <f t="shared" si="1"/>
        <v>343.79104477611941</v>
      </c>
      <c r="E53" s="38">
        <f t="shared" si="1"/>
        <v>343.79104477611941</v>
      </c>
      <c r="F53" s="38">
        <f t="shared" si="1"/>
        <v>343.79104477611941</v>
      </c>
      <c r="G53" s="68">
        <v>260.44776119402985</v>
      </c>
      <c r="H53" s="68">
        <f t="shared" si="2"/>
        <v>62.507462686567159</v>
      </c>
      <c r="I53" s="68">
        <f t="shared" si="3"/>
        <v>20.835820895522389</v>
      </c>
      <c r="J53" s="36"/>
      <c r="K53" s="36"/>
      <c r="L53" s="89"/>
    </row>
    <row r="54" spans="1:12" ht="38.25" customHeight="1">
      <c r="A54" s="32" t="s">
        <v>217</v>
      </c>
      <c r="B54" s="44" t="s">
        <v>218</v>
      </c>
      <c r="C54" s="38">
        <f t="shared" si="1"/>
        <v>1240.2089552238806</v>
      </c>
      <c r="D54" s="38">
        <f t="shared" si="1"/>
        <v>1240.2089552238806</v>
      </c>
      <c r="E54" s="38">
        <f t="shared" si="1"/>
        <v>1240.2089552238806</v>
      </c>
      <c r="F54" s="38">
        <f t="shared" si="1"/>
        <v>1240.2089552238806</v>
      </c>
      <c r="G54" s="68">
        <v>939.55223880597009</v>
      </c>
      <c r="H54" s="68">
        <f t="shared" si="2"/>
        <v>225.49253731343282</v>
      </c>
      <c r="I54" s="68">
        <f t="shared" si="3"/>
        <v>75.164179104477611</v>
      </c>
      <c r="J54" s="36"/>
      <c r="K54" s="36"/>
      <c r="L54" s="89"/>
    </row>
    <row r="55" spans="1:12" ht="24" customHeight="1">
      <c r="A55" s="32" t="s">
        <v>288</v>
      </c>
      <c r="B55" s="44" t="s">
        <v>289</v>
      </c>
      <c r="C55" s="38">
        <f t="shared" si="1"/>
        <v>338.8656716417911</v>
      </c>
      <c r="D55" s="38">
        <f t="shared" si="1"/>
        <v>338.8656716417911</v>
      </c>
      <c r="E55" s="38">
        <f t="shared" si="1"/>
        <v>338.8656716417911</v>
      </c>
      <c r="F55" s="38">
        <f t="shared" si="1"/>
        <v>338.8656716417911</v>
      </c>
      <c r="G55" s="68">
        <v>256.71641791044777</v>
      </c>
      <c r="H55" s="68">
        <f t="shared" si="2"/>
        <v>61.611940298507463</v>
      </c>
      <c r="I55" s="68">
        <f t="shared" si="3"/>
        <v>20.537313432835823</v>
      </c>
      <c r="J55" s="36"/>
      <c r="K55" s="36"/>
      <c r="L55" s="89"/>
    </row>
    <row r="56" spans="1:12" ht="24" customHeight="1">
      <c r="A56" s="32" t="s">
        <v>40</v>
      </c>
      <c r="B56" s="91" t="s">
        <v>75</v>
      </c>
      <c r="C56" s="38">
        <f t="shared" si="1"/>
        <v>472.83582089552237</v>
      </c>
      <c r="D56" s="38">
        <f t="shared" si="1"/>
        <v>472.83582089552237</v>
      </c>
      <c r="E56" s="38">
        <f t="shared" si="1"/>
        <v>472.83582089552237</v>
      </c>
      <c r="F56" s="38">
        <f t="shared" si="1"/>
        <v>472.83582089552237</v>
      </c>
      <c r="G56" s="68">
        <v>358.20895522388059</v>
      </c>
      <c r="H56" s="68">
        <f t="shared" si="2"/>
        <v>85.970149253731336</v>
      </c>
      <c r="I56" s="68">
        <f t="shared" si="3"/>
        <v>28.656716417910449</v>
      </c>
      <c r="J56" s="36"/>
      <c r="K56" s="36"/>
      <c r="L56" s="89"/>
    </row>
    <row r="57" spans="1:12" ht="24" customHeight="1">
      <c r="A57" s="32" t="s">
        <v>88</v>
      </c>
      <c r="B57" s="91" t="s">
        <v>90</v>
      </c>
      <c r="C57" s="38">
        <f t="shared" si="1"/>
        <v>678.7164179104476</v>
      </c>
      <c r="D57" s="38">
        <f t="shared" si="1"/>
        <v>678.7164179104476</v>
      </c>
      <c r="E57" s="38">
        <f t="shared" si="1"/>
        <v>678.7164179104476</v>
      </c>
      <c r="F57" s="38">
        <f t="shared" si="1"/>
        <v>678.7164179104476</v>
      </c>
      <c r="G57" s="68">
        <v>514.17910447761187</v>
      </c>
      <c r="H57" s="68">
        <f t="shared" si="2"/>
        <v>123.40298507462684</v>
      </c>
      <c r="I57" s="68">
        <f t="shared" si="3"/>
        <v>41.134328358208954</v>
      </c>
      <c r="J57" s="36"/>
      <c r="K57" s="36"/>
      <c r="L57" s="89"/>
    </row>
    <row r="58" spans="1:12" ht="24" customHeight="1">
      <c r="A58" s="32" t="s">
        <v>42</v>
      </c>
      <c r="B58" s="91" t="s">
        <v>76</v>
      </c>
      <c r="C58" s="38">
        <f t="shared" si="1"/>
        <v>118.20895522388059</v>
      </c>
      <c r="D58" s="38">
        <f t="shared" si="1"/>
        <v>118.20895522388059</v>
      </c>
      <c r="E58" s="38">
        <f t="shared" si="1"/>
        <v>118.20895522388059</v>
      </c>
      <c r="F58" s="38">
        <f t="shared" si="1"/>
        <v>118.20895522388059</v>
      </c>
      <c r="G58" s="68">
        <v>89.552238805970148</v>
      </c>
      <c r="H58" s="68">
        <f t="shared" si="2"/>
        <v>21.492537313432834</v>
      </c>
      <c r="I58" s="68">
        <f t="shared" si="3"/>
        <v>7.1641791044776122</v>
      </c>
      <c r="J58" s="36"/>
      <c r="K58" s="36"/>
      <c r="L58" s="89"/>
    </row>
    <row r="59" spans="1:12" ht="24" customHeight="1">
      <c r="A59" s="32" t="s">
        <v>96</v>
      </c>
      <c r="B59" s="44" t="s">
        <v>280</v>
      </c>
      <c r="C59" s="38">
        <f t="shared" si="1"/>
        <v>678.7164179104476</v>
      </c>
      <c r="D59" s="38">
        <f t="shared" si="1"/>
        <v>678.7164179104476</v>
      </c>
      <c r="E59" s="38">
        <f t="shared" si="1"/>
        <v>678.7164179104476</v>
      </c>
      <c r="F59" s="38">
        <f t="shared" si="1"/>
        <v>678.7164179104476</v>
      </c>
      <c r="G59" s="68">
        <v>514.17910447761187</v>
      </c>
      <c r="H59" s="68">
        <f t="shared" si="2"/>
        <v>123.40298507462684</v>
      </c>
      <c r="I59" s="68">
        <f t="shared" si="3"/>
        <v>41.134328358208954</v>
      </c>
      <c r="J59" s="36"/>
      <c r="K59" s="36"/>
      <c r="L59" s="89"/>
    </row>
    <row r="60" spans="1:12" ht="24" customHeight="1">
      <c r="A60" s="32" t="s">
        <v>77</v>
      </c>
      <c r="B60" s="44" t="s">
        <v>281</v>
      </c>
      <c r="C60" s="38">
        <f t="shared" si="1"/>
        <v>678.7164179104476</v>
      </c>
      <c r="D60" s="38">
        <f t="shared" si="1"/>
        <v>678.7164179104476</v>
      </c>
      <c r="E60" s="38">
        <f t="shared" si="1"/>
        <v>678.7164179104476</v>
      </c>
      <c r="F60" s="38">
        <f t="shared" si="1"/>
        <v>678.7164179104476</v>
      </c>
      <c r="G60" s="68">
        <v>514.17910447761187</v>
      </c>
      <c r="H60" s="68">
        <f t="shared" si="2"/>
        <v>123.40298507462684</v>
      </c>
      <c r="I60" s="68">
        <f t="shared" si="3"/>
        <v>41.134328358208954</v>
      </c>
      <c r="J60" s="36"/>
      <c r="K60" s="36"/>
      <c r="L60" s="89"/>
    </row>
    <row r="61" spans="1:12" ht="24" customHeight="1">
      <c r="A61" s="32" t="s">
        <v>34</v>
      </c>
      <c r="B61" s="91" t="s">
        <v>80</v>
      </c>
      <c r="C61" s="38">
        <f t="shared" si="1"/>
        <v>1240.2089552238806</v>
      </c>
      <c r="D61" s="38">
        <f t="shared" si="1"/>
        <v>1240.2089552238806</v>
      </c>
      <c r="E61" s="38">
        <f t="shared" si="1"/>
        <v>1240.2089552238806</v>
      </c>
      <c r="F61" s="38">
        <f t="shared" si="1"/>
        <v>1240.2089552238806</v>
      </c>
      <c r="G61" s="68">
        <v>939.55223880597009</v>
      </c>
      <c r="H61" s="68">
        <f t="shared" si="2"/>
        <v>225.49253731343282</v>
      </c>
      <c r="I61" s="68">
        <f t="shared" si="3"/>
        <v>75.164179104477611</v>
      </c>
      <c r="J61" s="36"/>
      <c r="K61" s="36"/>
      <c r="L61" s="89"/>
    </row>
    <row r="62" spans="1:12" ht="24" customHeight="1">
      <c r="A62" s="32" t="s">
        <v>18</v>
      </c>
      <c r="B62" s="91" t="s">
        <v>284</v>
      </c>
      <c r="C62" s="38">
        <f t="shared" si="1"/>
        <v>905.28358208955228</v>
      </c>
      <c r="D62" s="38">
        <f t="shared" si="1"/>
        <v>905.28358208955228</v>
      </c>
      <c r="E62" s="38">
        <f t="shared" si="1"/>
        <v>905.28358208955228</v>
      </c>
      <c r="F62" s="38">
        <f t="shared" si="1"/>
        <v>905.28358208955228</v>
      </c>
      <c r="G62" s="68">
        <v>685.82089552238801</v>
      </c>
      <c r="H62" s="68">
        <f t="shared" si="2"/>
        <v>164.59701492537312</v>
      </c>
      <c r="I62" s="68">
        <f t="shared" si="3"/>
        <v>54.865671641791039</v>
      </c>
      <c r="J62" s="36"/>
      <c r="K62" s="36"/>
      <c r="L62" s="89"/>
    </row>
    <row r="63" spans="1:12" ht="38.25" customHeight="1">
      <c r="A63" s="32" t="s">
        <v>278</v>
      </c>
      <c r="B63" s="81" t="s">
        <v>285</v>
      </c>
      <c r="C63" s="38">
        <f t="shared" si="1"/>
        <v>1517.0149253731345</v>
      </c>
      <c r="D63" s="38">
        <f t="shared" si="1"/>
        <v>1517.0149253731345</v>
      </c>
      <c r="E63" s="38">
        <f t="shared" si="1"/>
        <v>1517.0149253731345</v>
      </c>
      <c r="F63" s="38">
        <f t="shared" si="1"/>
        <v>1517.0149253731345</v>
      </c>
      <c r="G63" s="68">
        <v>1149.2537313432836</v>
      </c>
      <c r="H63" s="68">
        <f t="shared" si="2"/>
        <v>275.82089552238807</v>
      </c>
      <c r="I63" s="68">
        <f t="shared" si="3"/>
        <v>91.940298507462686</v>
      </c>
      <c r="J63" s="36"/>
      <c r="K63" s="36"/>
      <c r="L63" s="89"/>
    </row>
    <row r="64" spans="1:12" ht="38.25" customHeight="1">
      <c r="A64" s="32" t="s">
        <v>223</v>
      </c>
      <c r="B64" s="44" t="s">
        <v>224</v>
      </c>
      <c r="C64" s="38">
        <f t="shared" si="1"/>
        <v>1013.5467828989382</v>
      </c>
      <c r="D64" s="38">
        <f t="shared" si="1"/>
        <v>1013.5467828989382</v>
      </c>
      <c r="E64" s="38">
        <f t="shared" si="1"/>
        <v>1013.5467828989382</v>
      </c>
      <c r="F64" s="38">
        <f t="shared" si="1"/>
        <v>1013.5467828989382</v>
      </c>
      <c r="G64" s="68">
        <v>767.83847189313497</v>
      </c>
      <c r="H64" s="68">
        <f t="shared" si="2"/>
        <v>184.28123325435237</v>
      </c>
      <c r="I64" s="68">
        <f t="shared" si="3"/>
        <v>61.427077751450796</v>
      </c>
      <c r="J64" s="36"/>
      <c r="K64" s="36"/>
      <c r="L64" s="89"/>
    </row>
    <row r="65" spans="1:15" ht="38.25" customHeight="1">
      <c r="A65" s="32" t="s">
        <v>374</v>
      </c>
      <c r="B65" s="44" t="s">
        <v>375</v>
      </c>
      <c r="C65" s="38">
        <f t="shared" si="1"/>
        <v>245.28358208955223</v>
      </c>
      <c r="D65" s="38">
        <f t="shared" si="1"/>
        <v>245.28358208955223</v>
      </c>
      <c r="E65" s="38">
        <f t="shared" si="1"/>
        <v>245.28358208955223</v>
      </c>
      <c r="F65" s="38">
        <f t="shared" si="1"/>
        <v>245.28358208955223</v>
      </c>
      <c r="G65" s="68">
        <v>185.82089552238804</v>
      </c>
      <c r="H65" s="68">
        <f t="shared" si="2"/>
        <v>44.597014925373131</v>
      </c>
      <c r="I65" s="68">
        <f t="shared" si="3"/>
        <v>14.865671641791044</v>
      </c>
      <c r="J65" s="36"/>
      <c r="K65" s="36"/>
      <c r="L65" s="89"/>
    </row>
    <row r="66" spans="1:15" ht="38.25" customHeight="1">
      <c r="A66" s="32" t="s">
        <v>227</v>
      </c>
      <c r="B66" s="44" t="s">
        <v>277</v>
      </c>
      <c r="C66" s="38">
        <f t="shared" si="1"/>
        <v>3269.4626865671639</v>
      </c>
      <c r="D66" s="38">
        <f t="shared" si="1"/>
        <v>3269.4626865671639</v>
      </c>
      <c r="E66" s="38">
        <f t="shared" si="1"/>
        <v>3269.4626865671639</v>
      </c>
      <c r="F66" s="38">
        <f t="shared" si="1"/>
        <v>3269.4626865671639</v>
      </c>
      <c r="G66" s="68">
        <v>2476.8656716417909</v>
      </c>
      <c r="H66" s="68">
        <f t="shared" si="2"/>
        <v>594.44776119402979</v>
      </c>
      <c r="I66" s="68">
        <f t="shared" si="3"/>
        <v>198.14925373134326</v>
      </c>
      <c r="J66" s="36"/>
      <c r="K66" s="36"/>
      <c r="L66" s="89"/>
    </row>
    <row r="67" spans="1:15" ht="38.25" customHeight="1">
      <c r="A67" s="32" t="s">
        <v>229</v>
      </c>
      <c r="B67" s="44" t="s">
        <v>230</v>
      </c>
      <c r="C67" s="38">
        <f t="shared" si="1"/>
        <v>452.14925373134326</v>
      </c>
      <c r="D67" s="38">
        <f t="shared" si="1"/>
        <v>452.14925373134326</v>
      </c>
      <c r="E67" s="38">
        <f t="shared" si="1"/>
        <v>452.14925373134326</v>
      </c>
      <c r="F67" s="38">
        <f t="shared" si="1"/>
        <v>452.14925373134326</v>
      </c>
      <c r="G67" s="68">
        <v>342.53731343283579</v>
      </c>
      <c r="H67" s="68">
        <f t="shared" si="2"/>
        <v>82.208955223880579</v>
      </c>
      <c r="I67" s="68">
        <f t="shared" si="3"/>
        <v>27.402985074626862</v>
      </c>
      <c r="J67" s="36"/>
      <c r="K67" s="36"/>
      <c r="L67" s="89"/>
    </row>
    <row r="68" spans="1:15" s="75" customFormat="1" ht="18.75">
      <c r="A68" s="124"/>
      <c r="B68" s="125"/>
      <c r="C68" s="126"/>
      <c r="D68" s="127"/>
      <c r="E68" s="127"/>
      <c r="F68" s="127"/>
      <c r="G68" s="120"/>
      <c r="H68" s="120"/>
      <c r="I68" s="120"/>
      <c r="J68" s="120"/>
      <c r="K68" s="120"/>
      <c r="L68" s="122"/>
      <c r="M68" s="120"/>
      <c r="N68" s="92"/>
      <c r="O68" s="92"/>
    </row>
    <row r="69" spans="1:15" s="75" customFormat="1" ht="18.75">
      <c r="A69" s="143" t="s">
        <v>807</v>
      </c>
      <c r="C69" s="118"/>
      <c r="D69" s="119"/>
      <c r="E69" s="119"/>
      <c r="F69" s="119"/>
      <c r="G69" s="120"/>
      <c r="H69" s="120"/>
      <c r="I69" s="120"/>
      <c r="J69" s="120"/>
      <c r="K69" s="120"/>
      <c r="L69" s="122"/>
      <c r="M69" s="120"/>
      <c r="N69" s="92"/>
      <c r="O69" s="92"/>
    </row>
  </sheetData>
  <sortState xmlns:xlrd2="http://schemas.microsoft.com/office/spreadsheetml/2017/richdata2" ref="A9:I46">
    <sortCondition ref="A9:A46"/>
  </sortState>
  <mergeCells count="1">
    <mergeCell ref="G1:I1"/>
  </mergeCells>
  <conditionalFormatting sqref="C2:F2">
    <cfRule type="cellIs" dxfId="65" priority="2" stopIfTrue="1" operator="equal">
      <formula>"-"</formula>
    </cfRule>
    <cfRule type="cellIs" dxfId="64" priority="3" stopIfTrue="1" operator="equal">
      <formula>"Std"</formula>
    </cfRule>
  </conditionalFormatting>
  <conditionalFormatting sqref="C9:F67 C13:I14">
    <cfRule type="cellIs" dxfId="63" priority="7" stopIfTrue="1" operator="between">
      <formula>0</formula>
      <formula>5000</formula>
    </cfRule>
    <cfRule type="cellIs" dxfId="62" priority="8" stopIfTrue="1" operator="equal">
      <formula>"-"</formula>
    </cfRule>
    <cfRule type="cellIs" dxfId="61" priority="9" stopIfTrue="1" operator="equal">
      <formula>"S"</formula>
    </cfRule>
  </conditionalFormatting>
  <conditionalFormatting sqref="F43">
    <cfRule type="cellIs" dxfId="60" priority="4" stopIfTrue="1" operator="between">
      <formula>0</formula>
      <formula>5000</formula>
    </cfRule>
    <cfRule type="cellIs" dxfId="59" priority="5" stopIfTrue="1" operator="equal">
      <formula>"-"</formula>
    </cfRule>
    <cfRule type="cellIs" dxfId="58" priority="6" stopIfTrue="1" operator="equal">
      <formula>"S"</formula>
    </cfRule>
  </conditionalFormatting>
  <conditionalFormatting sqref="G68:G69 I68:I69 K68:K69">
    <cfRule type="cellIs" dxfId="57" priority="1" operator="notEqual">
      <formula>0</formula>
    </cfRule>
  </conditionalFormatting>
  <conditionalFormatting sqref="H3:H6">
    <cfRule type="cellIs" dxfId="56" priority="15" stopIfTrue="1" operator="between">
      <formula>0</formula>
      <formula>5000</formula>
    </cfRule>
    <cfRule type="cellIs" dxfId="55" priority="16" stopIfTrue="1" operator="equal">
      <formula>"-"</formula>
    </cfRule>
    <cfRule type="cellIs" dxfId="54" priority="17" stopIfTrue="1" operator="equal">
      <formula>"Std"</formula>
    </cfRule>
  </conditionalFormatting>
  <printOptions horizontalCentered="1"/>
  <pageMargins left="0.51181102362204722" right="0.51181102362204722" top="0.55118110236220474" bottom="0.55118110236220474" header="0.31496062992125984" footer="0.31496062992125984"/>
  <pageSetup paperSize="9" scale="26"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658-EB6C-4717-957D-57F6CF3B7753}">
  <sheetPr>
    <tabColor theme="4" tint="0.39997558519241921"/>
    <pageSetUpPr fitToPage="1"/>
  </sheetPr>
  <dimension ref="A1:O66"/>
  <sheetViews>
    <sheetView showGridLines="0" view="pageBreakPreview" zoomScale="60" zoomScaleNormal="60" workbookViewId="0">
      <pane ySplit="8" topLeftCell="A13" activePane="bottomLeft" state="frozen"/>
      <selection activeCell="B27" sqref="B27"/>
      <selection pane="bottomLeft" activeCell="M20" sqref="M20"/>
    </sheetView>
  </sheetViews>
  <sheetFormatPr defaultColWidth="8" defaultRowHeight="21"/>
  <cols>
    <col min="1" max="1" width="14" style="7" customWidth="1"/>
    <col min="2" max="2" width="123.28515625" style="12" customWidth="1"/>
    <col min="3" max="5" width="22.28515625" style="12" customWidth="1"/>
    <col min="6" max="6" width="22.28515625" style="7" customWidth="1"/>
    <col min="7" max="7" width="22.28515625" style="13" customWidth="1"/>
    <col min="8" max="9" width="14.5703125" style="13" customWidth="1"/>
    <col min="10" max="10" width="14.5703125" style="1" customWidth="1"/>
    <col min="11" max="13" width="21.7109375" style="1" customWidth="1"/>
    <col min="14" max="14" width="8" style="1"/>
    <col min="15" max="15" width="24" style="1" customWidth="1"/>
    <col min="16" max="16" width="12.5703125" style="1" customWidth="1"/>
    <col min="17" max="16384" width="8" style="1"/>
  </cols>
  <sheetData>
    <row r="1" spans="1:15" ht="91.5" customHeight="1">
      <c r="A1" s="14"/>
      <c r="B1" s="63" t="str">
        <f>ΤΙΜΟΚΑΤΑΛΟΓΟΣ!B2</f>
        <v>ΠΡΟΤΕΙΝΟΜΕΝΟΣ ΤΙΜΟΚΑΤΑΛΟΓΟΣ FIAT PROFESSIONAL ΜΕ ΙΣΧΥ ΑΠ0 30/04/2026</v>
      </c>
      <c r="C1" s="70" t="s">
        <v>799</v>
      </c>
      <c r="D1" s="70" t="s">
        <v>800</v>
      </c>
      <c r="E1" s="70" t="s">
        <v>801</v>
      </c>
      <c r="F1" s="70" t="s">
        <v>802</v>
      </c>
      <c r="G1" s="70" t="s">
        <v>803</v>
      </c>
      <c r="H1" s="150"/>
      <c r="I1" s="150"/>
      <c r="J1" s="150"/>
    </row>
    <row r="2" spans="1:15" s="4" customFormat="1" ht="25.15" customHeight="1">
      <c r="A2" s="64"/>
      <c r="B2" s="26" t="s">
        <v>55</v>
      </c>
      <c r="C2" s="65">
        <f>SUM(C3:C5)+C6</f>
        <v>41100</v>
      </c>
      <c r="D2" s="65">
        <f t="shared" ref="D2:G2" si="0">SUM(D3:D5)+D6</f>
        <v>41700.000000000007</v>
      </c>
      <c r="E2" s="65">
        <f t="shared" si="0"/>
        <v>42400.000000000007</v>
      </c>
      <c r="F2" s="65">
        <f t="shared" si="0"/>
        <v>43100</v>
      </c>
      <c r="G2" s="65">
        <f t="shared" si="0"/>
        <v>44300.000000000058</v>
      </c>
      <c r="H2" s="27"/>
      <c r="I2" s="85" t="s">
        <v>58</v>
      </c>
      <c r="J2" s="93"/>
    </row>
    <row r="3" spans="1:15" ht="25.15" customHeight="1">
      <c r="A3" s="67"/>
      <c r="B3" s="22" t="s">
        <v>19</v>
      </c>
      <c r="C3" s="68">
        <f>(C5+C6)*0.05</f>
        <v>1593.0232558139535</v>
      </c>
      <c r="D3" s="68">
        <f t="shared" ref="D3:G3" si="1">(D5+D6)*0.05</f>
        <v>1616.2790697674423</v>
      </c>
      <c r="E3" s="68">
        <f t="shared" si="1"/>
        <v>1643.4108527131787</v>
      </c>
      <c r="F3" s="68">
        <f t="shared" si="1"/>
        <v>1670.5426356589151</v>
      </c>
      <c r="G3" s="68">
        <f t="shared" si="1"/>
        <v>1717.054263565894</v>
      </c>
      <c r="H3" s="68"/>
      <c r="I3" s="86" t="s">
        <v>86</v>
      </c>
      <c r="J3" s="68" t="s">
        <v>54</v>
      </c>
      <c r="K3" s="2"/>
      <c r="L3" s="2"/>
    </row>
    <row r="4" spans="1:15" ht="25.15" customHeight="1">
      <c r="A4" s="67"/>
      <c r="B4" s="22" t="s">
        <v>5</v>
      </c>
      <c r="C4" s="68">
        <f>(C5+C6)*0.24</f>
        <v>7646.5116279069762</v>
      </c>
      <c r="D4" s="68">
        <f t="shared" ref="D4:G4" si="2">(D5+D6)*0.24</f>
        <v>7758.1395348837223</v>
      </c>
      <c r="E4" s="68">
        <f t="shared" si="2"/>
        <v>7888.3720930232566</v>
      </c>
      <c r="F4" s="68">
        <f t="shared" si="2"/>
        <v>8018.604651162791</v>
      </c>
      <c r="G4" s="68">
        <f t="shared" si="2"/>
        <v>8241.8604651162896</v>
      </c>
      <c r="H4" s="68"/>
      <c r="I4" s="69">
        <v>123</v>
      </c>
      <c r="J4" s="68" t="s">
        <v>93</v>
      </c>
      <c r="K4" s="2"/>
      <c r="L4" s="2"/>
    </row>
    <row r="5" spans="1:15" s="4" customFormat="1" ht="25.15" customHeight="1">
      <c r="A5" s="94"/>
      <c r="B5" s="26" t="s">
        <v>56</v>
      </c>
      <c r="C5" s="27">
        <v>31632.745116279068</v>
      </c>
      <c r="D5" s="27">
        <v>32097.861395348842</v>
      </c>
      <c r="E5" s="27">
        <v>32640.497054263571</v>
      </c>
      <c r="F5" s="27">
        <v>33183.132713178296</v>
      </c>
      <c r="G5" s="27">
        <v>34113.365271317874</v>
      </c>
      <c r="H5" s="27"/>
      <c r="I5" s="86" t="s">
        <v>20</v>
      </c>
      <c r="J5" s="68" t="s">
        <v>94</v>
      </c>
      <c r="K5" s="3"/>
      <c r="L5" s="3"/>
    </row>
    <row r="6" spans="1:15" ht="25.15" customHeight="1">
      <c r="A6" s="102"/>
      <c r="B6" s="103" t="s">
        <v>770</v>
      </c>
      <c r="C6" s="104">
        <v>227.72</v>
      </c>
      <c r="D6" s="104">
        <v>227.72</v>
      </c>
      <c r="E6" s="104">
        <v>227.72</v>
      </c>
      <c r="F6" s="104">
        <v>227.72</v>
      </c>
      <c r="G6" s="104">
        <v>227.72</v>
      </c>
      <c r="H6" s="104"/>
      <c r="I6" s="105"/>
      <c r="J6" s="104"/>
      <c r="K6" s="2"/>
      <c r="L6" s="2"/>
    </row>
    <row r="7" spans="1:15" s="4" customFormat="1" ht="25.15" customHeight="1">
      <c r="A7" s="113"/>
      <c r="B7" s="114" t="s">
        <v>95</v>
      </c>
      <c r="C7" s="114" t="s">
        <v>195</v>
      </c>
      <c r="D7" s="114" t="s">
        <v>197</v>
      </c>
      <c r="E7" s="114" t="s">
        <v>200</v>
      </c>
      <c r="F7" s="114" t="s">
        <v>293</v>
      </c>
      <c r="G7" s="114" t="s">
        <v>202</v>
      </c>
      <c r="H7" s="115"/>
      <c r="I7" s="115"/>
      <c r="J7" s="115"/>
    </row>
    <row r="8" spans="1:15" ht="49.9" customHeight="1">
      <c r="A8" s="15" t="s">
        <v>0</v>
      </c>
      <c r="B8" s="15" t="s">
        <v>57</v>
      </c>
      <c r="C8" s="15" t="s">
        <v>49</v>
      </c>
      <c r="D8" s="15" t="s">
        <v>49</v>
      </c>
      <c r="E8" s="15" t="s">
        <v>49</v>
      </c>
      <c r="F8" s="15" t="s">
        <v>49</v>
      </c>
      <c r="G8" s="15" t="s">
        <v>49</v>
      </c>
      <c r="H8" s="87" t="s">
        <v>48</v>
      </c>
      <c r="I8" s="87" t="s">
        <v>51</v>
      </c>
      <c r="J8" s="87" t="s">
        <v>52</v>
      </c>
    </row>
    <row r="9" spans="1:15" ht="23.25" customHeight="1">
      <c r="A9" s="32" t="s">
        <v>210</v>
      </c>
      <c r="B9" s="91" t="s">
        <v>211</v>
      </c>
      <c r="C9" s="38" t="s">
        <v>86</v>
      </c>
      <c r="D9" s="38" t="s">
        <v>86</v>
      </c>
      <c r="E9" s="38" t="s">
        <v>86</v>
      </c>
      <c r="F9" s="38" t="s">
        <v>86</v>
      </c>
      <c r="G9" s="38" t="s">
        <v>86</v>
      </c>
      <c r="H9" s="82" t="s">
        <v>20</v>
      </c>
      <c r="I9" s="82" t="s">
        <v>20</v>
      </c>
      <c r="J9" s="82" t="s">
        <v>20</v>
      </c>
    </row>
    <row r="10" spans="1:15" ht="23.25" customHeight="1">
      <c r="A10" s="32" t="s">
        <v>1</v>
      </c>
      <c r="B10" s="44" t="s">
        <v>270</v>
      </c>
      <c r="C10" s="38" t="s">
        <v>86</v>
      </c>
      <c r="D10" s="38" t="s">
        <v>86</v>
      </c>
      <c r="E10" s="38" t="s">
        <v>86</v>
      </c>
      <c r="F10" s="38" t="s">
        <v>86</v>
      </c>
      <c r="G10" s="38" t="s">
        <v>86</v>
      </c>
      <c r="H10" s="82" t="s">
        <v>20</v>
      </c>
      <c r="I10" s="82" t="s">
        <v>20</v>
      </c>
      <c r="J10" s="82" t="s">
        <v>20</v>
      </c>
    </row>
    <row r="11" spans="1:15" ht="23.25" customHeight="1">
      <c r="A11" s="32" t="s">
        <v>10</v>
      </c>
      <c r="B11" s="91" t="s">
        <v>159</v>
      </c>
      <c r="C11" s="38" t="s">
        <v>86</v>
      </c>
      <c r="D11" s="38" t="s">
        <v>86</v>
      </c>
      <c r="E11" s="38" t="s">
        <v>86</v>
      </c>
      <c r="F11" s="38" t="s">
        <v>86</v>
      </c>
      <c r="G11" s="38" t="s">
        <v>86</v>
      </c>
      <c r="H11" s="82" t="s">
        <v>20</v>
      </c>
      <c r="I11" s="82" t="s">
        <v>20</v>
      </c>
      <c r="J11" s="82" t="s">
        <v>20</v>
      </c>
    </row>
    <row r="12" spans="1:15" ht="23.25" customHeight="1">
      <c r="A12" s="32" t="s">
        <v>28</v>
      </c>
      <c r="B12" s="91" t="s">
        <v>70</v>
      </c>
      <c r="C12" s="38" t="s">
        <v>86</v>
      </c>
      <c r="D12" s="38" t="s">
        <v>86</v>
      </c>
      <c r="E12" s="38" t="s">
        <v>86</v>
      </c>
      <c r="F12" s="38" t="s">
        <v>86</v>
      </c>
      <c r="G12" s="38" t="s">
        <v>86</v>
      </c>
      <c r="H12" s="82" t="s">
        <v>20</v>
      </c>
      <c r="I12" s="82" t="s">
        <v>20</v>
      </c>
      <c r="J12" s="82" t="s">
        <v>20</v>
      </c>
    </row>
    <row r="13" spans="1:15" ht="23.25" customHeight="1">
      <c r="A13" s="32" t="s">
        <v>17</v>
      </c>
      <c r="B13" s="91" t="s">
        <v>463</v>
      </c>
      <c r="C13" s="38" t="s">
        <v>86</v>
      </c>
      <c r="D13" s="38" t="s">
        <v>86</v>
      </c>
      <c r="E13" s="38" t="s">
        <v>86</v>
      </c>
      <c r="F13" s="38" t="s">
        <v>86</v>
      </c>
      <c r="G13" s="38" t="s">
        <v>86</v>
      </c>
      <c r="H13" s="82" t="s">
        <v>20</v>
      </c>
      <c r="I13" s="82" t="s">
        <v>20</v>
      </c>
      <c r="J13" s="82" t="s">
        <v>20</v>
      </c>
    </row>
    <row r="14" spans="1:15" s="6" customFormat="1" ht="23.25" customHeight="1">
      <c r="A14" s="32" t="s">
        <v>130</v>
      </c>
      <c r="B14" s="91" t="s">
        <v>151</v>
      </c>
      <c r="C14" s="38" t="s">
        <v>86</v>
      </c>
      <c r="D14" s="38" t="s">
        <v>86</v>
      </c>
      <c r="E14" s="38" t="s">
        <v>86</v>
      </c>
      <c r="F14" s="38" t="s">
        <v>86</v>
      </c>
      <c r="G14" s="38" t="s">
        <v>86</v>
      </c>
      <c r="H14" s="82" t="s">
        <v>20</v>
      </c>
      <c r="I14" s="82" t="s">
        <v>20</v>
      </c>
      <c r="J14" s="82" t="s">
        <v>20</v>
      </c>
      <c r="K14" s="1"/>
      <c r="L14" s="1"/>
      <c r="M14" s="1"/>
      <c r="N14" s="1"/>
      <c r="O14" s="1"/>
    </row>
    <row r="15" spans="1:15" ht="23.25" customHeight="1">
      <c r="A15" s="32" t="s">
        <v>25</v>
      </c>
      <c r="B15" s="44" t="s">
        <v>271</v>
      </c>
      <c r="C15" s="38" t="s">
        <v>86</v>
      </c>
      <c r="D15" s="38" t="s">
        <v>86</v>
      </c>
      <c r="E15" s="38" t="s">
        <v>86</v>
      </c>
      <c r="F15" s="38" t="s">
        <v>86</v>
      </c>
      <c r="G15" s="38" t="s">
        <v>86</v>
      </c>
      <c r="H15" s="82" t="s">
        <v>20</v>
      </c>
      <c r="I15" s="82" t="s">
        <v>20</v>
      </c>
      <c r="J15" s="82" t="s">
        <v>20</v>
      </c>
    </row>
    <row r="16" spans="1:15" ht="23.25" customHeight="1">
      <c r="A16" s="32" t="s">
        <v>23</v>
      </c>
      <c r="B16" s="91" t="s">
        <v>161</v>
      </c>
      <c r="C16" s="38" t="s">
        <v>86</v>
      </c>
      <c r="D16" s="38" t="s">
        <v>86</v>
      </c>
      <c r="E16" s="38" t="s">
        <v>86</v>
      </c>
      <c r="F16" s="38" t="s">
        <v>86</v>
      </c>
      <c r="G16" s="38" t="s">
        <v>86</v>
      </c>
      <c r="H16" s="82" t="s">
        <v>20</v>
      </c>
      <c r="I16" s="82" t="s">
        <v>20</v>
      </c>
      <c r="J16" s="82" t="s">
        <v>20</v>
      </c>
    </row>
    <row r="17" spans="1:13" ht="23.25" customHeight="1">
      <c r="A17" s="32" t="s">
        <v>44</v>
      </c>
      <c r="B17" s="91" t="s">
        <v>152</v>
      </c>
      <c r="C17" s="38" t="s">
        <v>86</v>
      </c>
      <c r="D17" s="38" t="s">
        <v>86</v>
      </c>
      <c r="E17" s="38" t="s">
        <v>86</v>
      </c>
      <c r="F17" s="38" t="s">
        <v>86</v>
      </c>
      <c r="G17" s="38" t="s">
        <v>86</v>
      </c>
      <c r="H17" s="82" t="s">
        <v>20</v>
      </c>
      <c r="I17" s="82" t="s">
        <v>20</v>
      </c>
      <c r="J17" s="82" t="s">
        <v>20</v>
      </c>
    </row>
    <row r="18" spans="1:13" ht="23.25" customHeight="1">
      <c r="A18" s="32" t="s">
        <v>3</v>
      </c>
      <c r="B18" s="91" t="s">
        <v>6</v>
      </c>
      <c r="C18" s="38" t="s">
        <v>86</v>
      </c>
      <c r="D18" s="38" t="s">
        <v>86</v>
      </c>
      <c r="E18" s="38" t="s">
        <v>86</v>
      </c>
      <c r="F18" s="38" t="s">
        <v>86</v>
      </c>
      <c r="G18" s="38" t="s">
        <v>86</v>
      </c>
      <c r="H18" s="82" t="s">
        <v>20</v>
      </c>
      <c r="I18" s="82" t="s">
        <v>20</v>
      </c>
      <c r="J18" s="82" t="s">
        <v>20</v>
      </c>
    </row>
    <row r="19" spans="1:13" ht="23.25" customHeight="1">
      <c r="A19" s="32" t="s">
        <v>2</v>
      </c>
      <c r="B19" s="91" t="s">
        <v>233</v>
      </c>
      <c r="C19" s="38" t="s">
        <v>86</v>
      </c>
      <c r="D19" s="38" t="s">
        <v>86</v>
      </c>
      <c r="E19" s="38" t="s">
        <v>86</v>
      </c>
      <c r="F19" s="38" t="s">
        <v>86</v>
      </c>
      <c r="G19" s="38" t="s">
        <v>86</v>
      </c>
      <c r="H19" s="82" t="s">
        <v>20</v>
      </c>
      <c r="I19" s="82" t="s">
        <v>20</v>
      </c>
      <c r="J19" s="82" t="s">
        <v>20</v>
      </c>
    </row>
    <row r="20" spans="1:13" ht="23.25" customHeight="1">
      <c r="A20" s="32" t="s">
        <v>45</v>
      </c>
      <c r="B20" s="91" t="s">
        <v>272</v>
      </c>
      <c r="C20" s="38" t="s">
        <v>86</v>
      </c>
      <c r="D20" s="38" t="s">
        <v>86</v>
      </c>
      <c r="E20" s="38" t="s">
        <v>86</v>
      </c>
      <c r="F20" s="38" t="s">
        <v>86</v>
      </c>
      <c r="G20" s="38" t="s">
        <v>86</v>
      </c>
      <c r="H20" s="82" t="s">
        <v>20</v>
      </c>
      <c r="I20" s="82" t="s">
        <v>20</v>
      </c>
      <c r="J20" s="82" t="s">
        <v>20</v>
      </c>
      <c r="L20" s="5"/>
    </row>
    <row r="21" spans="1:13" ht="23.25" customHeight="1">
      <c r="A21" s="32" t="s">
        <v>46</v>
      </c>
      <c r="B21" s="91" t="s">
        <v>74</v>
      </c>
      <c r="C21" s="38" t="s">
        <v>86</v>
      </c>
      <c r="D21" s="38" t="s">
        <v>86</v>
      </c>
      <c r="E21" s="38" t="s">
        <v>86</v>
      </c>
      <c r="F21" s="38" t="s">
        <v>86</v>
      </c>
      <c r="G21" s="38" t="s">
        <v>86</v>
      </c>
      <c r="H21" s="82" t="s">
        <v>20</v>
      </c>
      <c r="I21" s="82" t="s">
        <v>20</v>
      </c>
      <c r="J21" s="82" t="s">
        <v>20</v>
      </c>
    </row>
    <row r="22" spans="1:13" ht="23.25" customHeight="1">
      <c r="A22" s="32" t="s">
        <v>231</v>
      </c>
      <c r="B22" s="91" t="s">
        <v>206</v>
      </c>
      <c r="C22" s="38" t="s">
        <v>86</v>
      </c>
      <c r="D22" s="38" t="s">
        <v>86</v>
      </c>
      <c r="E22" s="38" t="s">
        <v>86</v>
      </c>
      <c r="F22" s="38" t="s">
        <v>86</v>
      </c>
      <c r="G22" s="38" t="s">
        <v>86</v>
      </c>
      <c r="H22" s="82" t="s">
        <v>20</v>
      </c>
      <c r="I22" s="82" t="s">
        <v>20</v>
      </c>
      <c r="J22" s="82" t="s">
        <v>20</v>
      </c>
    </row>
    <row r="23" spans="1:13" ht="23.25" customHeight="1">
      <c r="A23" s="32" t="s">
        <v>37</v>
      </c>
      <c r="B23" s="91" t="s">
        <v>83</v>
      </c>
      <c r="C23" s="38" t="s">
        <v>86</v>
      </c>
      <c r="D23" s="38" t="s">
        <v>86</v>
      </c>
      <c r="E23" s="38" t="s">
        <v>86</v>
      </c>
      <c r="F23" s="38" t="s">
        <v>86</v>
      </c>
      <c r="G23" s="38" t="s">
        <v>86</v>
      </c>
      <c r="H23" s="82" t="s">
        <v>20</v>
      </c>
      <c r="I23" s="82" t="s">
        <v>20</v>
      </c>
      <c r="J23" s="82" t="s">
        <v>20</v>
      </c>
    </row>
    <row r="24" spans="1:13" ht="23.25" customHeight="1">
      <c r="A24" s="32" t="s">
        <v>29</v>
      </c>
      <c r="B24" s="91" t="s">
        <v>220</v>
      </c>
      <c r="C24" s="38" t="s">
        <v>86</v>
      </c>
      <c r="D24" s="38" t="s">
        <v>86</v>
      </c>
      <c r="E24" s="38" t="s">
        <v>86</v>
      </c>
      <c r="F24" s="38" t="s">
        <v>86</v>
      </c>
      <c r="G24" s="38" t="s">
        <v>86</v>
      </c>
      <c r="H24" s="82" t="s">
        <v>20</v>
      </c>
      <c r="I24" s="82" t="s">
        <v>20</v>
      </c>
      <c r="J24" s="82" t="s">
        <v>20</v>
      </c>
    </row>
    <row r="25" spans="1:13" ht="23.25" customHeight="1">
      <c r="A25" s="32" t="s">
        <v>30</v>
      </c>
      <c r="B25" s="91" t="s">
        <v>62</v>
      </c>
      <c r="C25" s="38">
        <f>$H25+$I25+$J25</f>
        <v>172.32089552238801</v>
      </c>
      <c r="D25" s="38">
        <f>$H25+$I25+$J25</f>
        <v>172.32089552238801</v>
      </c>
      <c r="E25" s="38">
        <f>$H25+$I25+$J25</f>
        <v>172.32089552238801</v>
      </c>
      <c r="F25" s="38">
        <f>$H25+$I25+$J25</f>
        <v>172.32089552238801</v>
      </c>
      <c r="G25" s="38" t="s">
        <v>86</v>
      </c>
      <c r="H25" s="82">
        <v>133.58208955223878</v>
      </c>
      <c r="I25" s="68">
        <f>H25*0.24</f>
        <v>32.059701492537307</v>
      </c>
      <c r="J25" s="68">
        <f>H25*0.05</f>
        <v>6.6791044776119399</v>
      </c>
      <c r="K25" s="36"/>
      <c r="L25" s="36"/>
      <c r="M25" s="89"/>
    </row>
    <row r="26" spans="1:13" ht="23.25" customHeight="1">
      <c r="A26" s="32" t="s">
        <v>420</v>
      </c>
      <c r="B26" s="91" t="s">
        <v>424</v>
      </c>
      <c r="C26" s="38">
        <v>0</v>
      </c>
      <c r="D26" s="38">
        <v>0</v>
      </c>
      <c r="E26" s="38">
        <v>0</v>
      </c>
      <c r="F26" s="38">
        <v>0</v>
      </c>
      <c r="G26" s="38">
        <v>0</v>
      </c>
      <c r="H26" s="38">
        <v>0</v>
      </c>
      <c r="I26" s="38">
        <v>0</v>
      </c>
      <c r="J26" s="38">
        <v>0</v>
      </c>
      <c r="K26" s="36"/>
      <c r="L26" s="36"/>
      <c r="M26" s="89"/>
    </row>
    <row r="27" spans="1:13" ht="23.25" customHeight="1">
      <c r="A27" s="32" t="s">
        <v>589</v>
      </c>
      <c r="B27" s="91" t="s">
        <v>628</v>
      </c>
      <c r="C27" s="38">
        <v>0</v>
      </c>
      <c r="D27" s="38">
        <v>0</v>
      </c>
      <c r="E27" s="38">
        <v>0</v>
      </c>
      <c r="F27" s="38">
        <v>0</v>
      </c>
      <c r="G27" s="38">
        <v>0</v>
      </c>
      <c r="H27" s="38">
        <v>0</v>
      </c>
      <c r="I27" s="38">
        <v>0</v>
      </c>
      <c r="J27" s="38">
        <v>0</v>
      </c>
      <c r="K27" s="36"/>
      <c r="L27" s="36"/>
      <c r="M27" s="89"/>
    </row>
    <row r="28" spans="1:13" ht="23.25" customHeight="1">
      <c r="A28" s="32" t="s">
        <v>814</v>
      </c>
      <c r="B28" s="91" t="s">
        <v>815</v>
      </c>
      <c r="C28" s="38">
        <v>0</v>
      </c>
      <c r="D28" s="38">
        <v>0</v>
      </c>
      <c r="E28" s="38">
        <v>0</v>
      </c>
      <c r="F28" s="38">
        <v>0</v>
      </c>
      <c r="G28" s="38">
        <v>0</v>
      </c>
      <c r="H28" s="38">
        <v>0</v>
      </c>
      <c r="I28" s="38">
        <v>0</v>
      </c>
      <c r="J28" s="38">
        <v>0</v>
      </c>
      <c r="K28" s="36"/>
      <c r="L28" s="36"/>
      <c r="M28" s="89"/>
    </row>
    <row r="29" spans="1:13" ht="23.25" customHeight="1">
      <c r="A29" s="32" t="s">
        <v>148</v>
      </c>
      <c r="B29" s="91" t="s">
        <v>160</v>
      </c>
      <c r="C29" s="38" t="s">
        <v>86</v>
      </c>
      <c r="D29" s="38" t="s">
        <v>86</v>
      </c>
      <c r="E29" s="38" t="s">
        <v>86</v>
      </c>
      <c r="F29" s="38" t="s">
        <v>86</v>
      </c>
      <c r="G29" s="38" t="s">
        <v>86</v>
      </c>
      <c r="H29" s="82" t="s">
        <v>20</v>
      </c>
      <c r="I29" s="82" t="s">
        <v>20</v>
      </c>
      <c r="J29" s="82" t="s">
        <v>20</v>
      </c>
      <c r="K29" s="36"/>
      <c r="L29" s="36"/>
      <c r="M29" s="89"/>
    </row>
    <row r="30" spans="1:13" ht="23.25" customHeight="1">
      <c r="A30" s="32" t="s">
        <v>212</v>
      </c>
      <c r="B30" s="91" t="s">
        <v>213</v>
      </c>
      <c r="C30" s="38" t="s">
        <v>86</v>
      </c>
      <c r="D30" s="38" t="s">
        <v>86</v>
      </c>
      <c r="E30" s="38" t="s">
        <v>86</v>
      </c>
      <c r="F30" s="38" t="s">
        <v>86</v>
      </c>
      <c r="G30" s="38" t="s">
        <v>86</v>
      </c>
      <c r="H30" s="82" t="s">
        <v>20</v>
      </c>
      <c r="I30" s="82" t="s">
        <v>20</v>
      </c>
      <c r="J30" s="82" t="s">
        <v>20</v>
      </c>
      <c r="K30" s="36"/>
      <c r="L30" s="36"/>
      <c r="M30" s="89"/>
    </row>
    <row r="31" spans="1:13" ht="23.25" customHeight="1">
      <c r="A31" s="32" t="s">
        <v>35</v>
      </c>
      <c r="B31" s="91" t="s">
        <v>61</v>
      </c>
      <c r="C31" s="38" t="s">
        <v>86</v>
      </c>
      <c r="D31" s="38" t="s">
        <v>86</v>
      </c>
      <c r="E31" s="38" t="s">
        <v>86</v>
      </c>
      <c r="F31" s="38" t="s">
        <v>86</v>
      </c>
      <c r="G31" s="38" t="s">
        <v>86</v>
      </c>
      <c r="H31" s="82" t="s">
        <v>20</v>
      </c>
      <c r="I31" s="82" t="s">
        <v>20</v>
      </c>
      <c r="J31" s="82" t="s">
        <v>20</v>
      </c>
      <c r="K31" s="36"/>
      <c r="L31" s="36"/>
      <c r="M31" s="89"/>
    </row>
    <row r="32" spans="1:13" ht="23.25" customHeight="1">
      <c r="A32" s="32" t="s">
        <v>39</v>
      </c>
      <c r="B32" s="91" t="s">
        <v>89</v>
      </c>
      <c r="C32" s="38">
        <f>$H32+$I32+$J32</f>
        <v>335.97761194029852</v>
      </c>
      <c r="D32" s="38">
        <f>$H32+$I32+$J32</f>
        <v>335.97761194029852</v>
      </c>
      <c r="E32" s="38">
        <f>$H32+$I32+$J32</f>
        <v>335.97761194029852</v>
      </c>
      <c r="F32" s="38" t="s">
        <v>86</v>
      </c>
      <c r="G32" s="38" t="s">
        <v>86</v>
      </c>
      <c r="H32" s="82">
        <v>260.44776119402985</v>
      </c>
      <c r="I32" s="68">
        <f>H32*0.24</f>
        <v>62.507462686567159</v>
      </c>
      <c r="J32" s="68">
        <f>H32*0.05</f>
        <v>13.022388059701493</v>
      </c>
      <c r="K32" s="36"/>
      <c r="L32" s="36"/>
      <c r="M32" s="89"/>
    </row>
    <row r="33" spans="1:13" ht="23.25" customHeight="1">
      <c r="A33" s="32" t="s">
        <v>147</v>
      </c>
      <c r="B33" s="44" t="s">
        <v>283</v>
      </c>
      <c r="C33" s="38" t="s">
        <v>86</v>
      </c>
      <c r="D33" s="38" t="s">
        <v>86</v>
      </c>
      <c r="E33" s="38" t="s">
        <v>86</v>
      </c>
      <c r="F33" s="38" t="s">
        <v>86</v>
      </c>
      <c r="G33" s="38" t="s">
        <v>86</v>
      </c>
      <c r="H33" s="82" t="s">
        <v>20</v>
      </c>
      <c r="I33" s="82" t="s">
        <v>20</v>
      </c>
      <c r="J33" s="82" t="s">
        <v>20</v>
      </c>
      <c r="K33" s="36"/>
      <c r="L33" s="36"/>
      <c r="M33" s="89"/>
    </row>
    <row r="34" spans="1:13" ht="23.25" customHeight="1">
      <c r="A34" s="32" t="s">
        <v>41</v>
      </c>
      <c r="B34" s="91" t="s">
        <v>153</v>
      </c>
      <c r="C34" s="38" t="s">
        <v>86</v>
      </c>
      <c r="D34" s="38" t="s">
        <v>86</v>
      </c>
      <c r="E34" s="38" t="s">
        <v>86</v>
      </c>
      <c r="F34" s="38" t="s">
        <v>86</v>
      </c>
      <c r="G34" s="38" t="s">
        <v>86</v>
      </c>
      <c r="H34" s="82" t="s">
        <v>20</v>
      </c>
      <c r="I34" s="82" t="s">
        <v>20</v>
      </c>
      <c r="J34" s="82" t="s">
        <v>20</v>
      </c>
      <c r="K34" s="36"/>
      <c r="L34" s="36"/>
      <c r="M34" s="89"/>
    </row>
    <row r="35" spans="1:13" ht="58.5" customHeight="1">
      <c r="A35" s="71" t="s">
        <v>425</v>
      </c>
      <c r="B35" s="44" t="s">
        <v>426</v>
      </c>
      <c r="C35" s="38" t="s">
        <v>86</v>
      </c>
      <c r="D35" s="38" t="s">
        <v>86</v>
      </c>
      <c r="E35" s="38" t="s">
        <v>86</v>
      </c>
      <c r="F35" s="38" t="s">
        <v>86</v>
      </c>
      <c r="G35" s="38" t="s">
        <v>86</v>
      </c>
      <c r="H35" s="82" t="s">
        <v>20</v>
      </c>
      <c r="I35" s="82" t="s">
        <v>20</v>
      </c>
      <c r="J35" s="82" t="s">
        <v>20</v>
      </c>
      <c r="K35" s="36"/>
      <c r="L35" s="36"/>
      <c r="M35" s="89"/>
    </row>
    <row r="36" spans="1:13" ht="23.25" customHeight="1">
      <c r="A36" s="32" t="s">
        <v>85</v>
      </c>
      <c r="B36" s="91" t="s">
        <v>102</v>
      </c>
      <c r="C36" s="38" t="s">
        <v>86</v>
      </c>
      <c r="D36" s="38" t="s">
        <v>86</v>
      </c>
      <c r="E36" s="38" t="s">
        <v>86</v>
      </c>
      <c r="F36" s="38" t="s">
        <v>86</v>
      </c>
      <c r="G36" s="38" t="s">
        <v>86</v>
      </c>
      <c r="H36" s="82" t="s">
        <v>20</v>
      </c>
      <c r="I36" s="82" t="s">
        <v>20</v>
      </c>
      <c r="J36" s="82" t="s">
        <v>20</v>
      </c>
      <c r="K36" s="36"/>
      <c r="L36" s="36"/>
      <c r="M36" s="89"/>
    </row>
    <row r="37" spans="1:13" ht="23.25" customHeight="1">
      <c r="A37" s="32" t="s">
        <v>60</v>
      </c>
      <c r="B37" s="91" t="s">
        <v>79</v>
      </c>
      <c r="C37" s="38" t="s">
        <v>86</v>
      </c>
      <c r="D37" s="38" t="s">
        <v>86</v>
      </c>
      <c r="E37" s="38" t="s">
        <v>86</v>
      </c>
      <c r="F37" s="38" t="s">
        <v>86</v>
      </c>
      <c r="G37" s="38" t="s">
        <v>86</v>
      </c>
      <c r="H37" s="82" t="s">
        <v>20</v>
      </c>
      <c r="I37" s="82" t="s">
        <v>20</v>
      </c>
      <c r="J37" s="82" t="s">
        <v>20</v>
      </c>
      <c r="K37" s="36"/>
      <c r="L37" s="36"/>
      <c r="M37" s="89"/>
    </row>
    <row r="38" spans="1:13" ht="23.25" customHeight="1">
      <c r="A38" s="32" t="s">
        <v>98</v>
      </c>
      <c r="B38" s="91" t="s">
        <v>71</v>
      </c>
      <c r="C38" s="38" t="s">
        <v>86</v>
      </c>
      <c r="D38" s="38" t="s">
        <v>86</v>
      </c>
      <c r="E38" s="38" t="s">
        <v>86</v>
      </c>
      <c r="F38" s="38" t="s">
        <v>86</v>
      </c>
      <c r="G38" s="38" t="s">
        <v>86</v>
      </c>
      <c r="H38" s="82" t="s">
        <v>20</v>
      </c>
      <c r="I38" s="82" t="s">
        <v>20</v>
      </c>
      <c r="J38" s="82" t="s">
        <v>20</v>
      </c>
      <c r="K38" s="36"/>
      <c r="L38" s="36"/>
      <c r="M38" s="89"/>
    </row>
    <row r="39" spans="1:13" ht="23.25" customHeight="1">
      <c r="A39" s="32" t="s">
        <v>221</v>
      </c>
      <c r="B39" s="91" t="s">
        <v>222</v>
      </c>
      <c r="C39" s="38" t="s">
        <v>86</v>
      </c>
      <c r="D39" s="38" t="s">
        <v>86</v>
      </c>
      <c r="E39" s="38" t="s">
        <v>86</v>
      </c>
      <c r="F39" s="38" t="s">
        <v>86</v>
      </c>
      <c r="G39" s="38" t="s">
        <v>86</v>
      </c>
      <c r="H39" s="82" t="s">
        <v>20</v>
      </c>
      <c r="I39" s="82" t="s">
        <v>20</v>
      </c>
      <c r="J39" s="82" t="s">
        <v>20</v>
      </c>
      <c r="K39" s="36"/>
      <c r="L39" s="36"/>
      <c r="M39" s="89"/>
    </row>
    <row r="40" spans="1:13" ht="23.25" customHeight="1">
      <c r="A40" s="32" t="s">
        <v>234</v>
      </c>
      <c r="B40" s="91" t="s">
        <v>507</v>
      </c>
      <c r="C40" s="38" t="s">
        <v>86</v>
      </c>
      <c r="D40" s="38" t="s">
        <v>86</v>
      </c>
      <c r="E40" s="38" t="s">
        <v>86</v>
      </c>
      <c r="F40" s="38" t="s">
        <v>86</v>
      </c>
      <c r="G40" s="38" t="s">
        <v>86</v>
      </c>
      <c r="H40" s="82" t="s">
        <v>20</v>
      </c>
      <c r="I40" s="82" t="s">
        <v>20</v>
      </c>
      <c r="J40" s="82" t="s">
        <v>20</v>
      </c>
      <c r="K40" s="36"/>
      <c r="L40" s="36"/>
      <c r="M40" s="89"/>
    </row>
    <row r="41" spans="1:13" ht="23.25" customHeight="1">
      <c r="A41" s="32" t="s">
        <v>32</v>
      </c>
      <c r="B41" s="91" t="s">
        <v>82</v>
      </c>
      <c r="C41" s="38" t="s">
        <v>86</v>
      </c>
      <c r="D41" s="38" t="s">
        <v>86</v>
      </c>
      <c r="E41" s="38" t="s">
        <v>86</v>
      </c>
      <c r="F41" s="38" t="s">
        <v>86</v>
      </c>
      <c r="G41" s="38" t="s">
        <v>86</v>
      </c>
      <c r="H41" s="82" t="s">
        <v>20</v>
      </c>
      <c r="I41" s="82" t="s">
        <v>20</v>
      </c>
      <c r="J41" s="82" t="s">
        <v>20</v>
      </c>
      <c r="K41" s="36"/>
      <c r="L41" s="36"/>
      <c r="M41" s="89"/>
    </row>
    <row r="42" spans="1:13" ht="23.25" customHeight="1">
      <c r="A42" s="32" t="s">
        <v>207</v>
      </c>
      <c r="B42" s="91" t="s">
        <v>208</v>
      </c>
      <c r="C42" s="38" t="s">
        <v>86</v>
      </c>
      <c r="D42" s="38" t="s">
        <v>86</v>
      </c>
      <c r="E42" s="38" t="s">
        <v>86</v>
      </c>
      <c r="F42" s="38" t="s">
        <v>86</v>
      </c>
      <c r="G42" s="38" t="s">
        <v>86</v>
      </c>
      <c r="H42" s="82" t="s">
        <v>20</v>
      </c>
      <c r="I42" s="82" t="s">
        <v>20</v>
      </c>
      <c r="J42" s="82" t="s">
        <v>20</v>
      </c>
      <c r="K42" s="36"/>
      <c r="L42" s="36"/>
      <c r="M42" s="89"/>
    </row>
    <row r="43" spans="1:13" ht="23.25" customHeight="1">
      <c r="A43" s="32" t="s">
        <v>419</v>
      </c>
      <c r="B43" s="91" t="s">
        <v>630</v>
      </c>
      <c r="C43" s="38">
        <f t="shared" ref="C43:G60" si="3">$H43+$I43+$J43</f>
        <v>0</v>
      </c>
      <c r="D43" s="38">
        <f t="shared" si="3"/>
        <v>0</v>
      </c>
      <c r="E43" s="38">
        <f t="shared" si="3"/>
        <v>0</v>
      </c>
      <c r="F43" s="38">
        <f t="shared" si="3"/>
        <v>0</v>
      </c>
      <c r="G43" s="38">
        <f>$H43+$I43+$J43</f>
        <v>0</v>
      </c>
      <c r="H43" s="82">
        <v>0</v>
      </c>
      <c r="I43" s="68">
        <f>H43*0.24</f>
        <v>0</v>
      </c>
      <c r="J43" s="68">
        <f>H43*0.05</f>
        <v>0</v>
      </c>
      <c r="K43" s="36"/>
      <c r="L43" s="36"/>
      <c r="M43" s="89"/>
    </row>
    <row r="44" spans="1:13" ht="23.25" customHeight="1">
      <c r="A44" s="32" t="s">
        <v>629</v>
      </c>
      <c r="B44" s="91" t="s">
        <v>211</v>
      </c>
      <c r="C44" s="38">
        <f t="shared" si="3"/>
        <v>0</v>
      </c>
      <c r="D44" s="38">
        <f t="shared" si="3"/>
        <v>0</v>
      </c>
      <c r="E44" s="38">
        <f t="shared" si="3"/>
        <v>0</v>
      </c>
      <c r="F44" s="38">
        <f t="shared" si="3"/>
        <v>0</v>
      </c>
      <c r="G44" s="38">
        <f t="shared" si="3"/>
        <v>0</v>
      </c>
      <c r="H44" s="82">
        <v>0</v>
      </c>
      <c r="I44" s="68">
        <f>H44*0.24</f>
        <v>0</v>
      </c>
      <c r="J44" s="68">
        <f>H44*0.05</f>
        <v>0</v>
      </c>
      <c r="K44" s="36"/>
      <c r="L44" s="36"/>
      <c r="M44" s="89"/>
    </row>
    <row r="45" spans="1:13" ht="23.25" customHeight="1">
      <c r="A45" s="32">
        <v>404</v>
      </c>
      <c r="B45" s="91" t="s">
        <v>804</v>
      </c>
      <c r="C45" s="38">
        <f t="shared" si="3"/>
        <v>0</v>
      </c>
      <c r="D45" s="38">
        <f t="shared" si="3"/>
        <v>0</v>
      </c>
      <c r="E45" s="38">
        <f t="shared" si="3"/>
        <v>0</v>
      </c>
      <c r="F45" s="38">
        <f t="shared" si="3"/>
        <v>0</v>
      </c>
      <c r="G45" s="38">
        <f t="shared" si="3"/>
        <v>0</v>
      </c>
      <c r="H45" s="82">
        <v>0</v>
      </c>
      <c r="I45" s="68">
        <f>H45*0.24</f>
        <v>0</v>
      </c>
      <c r="J45" s="68">
        <f>H45*0.05</f>
        <v>0</v>
      </c>
      <c r="K45" s="36"/>
      <c r="L45" s="36"/>
      <c r="M45" s="89"/>
    </row>
    <row r="46" spans="1:13" ht="23.25" customHeight="1">
      <c r="A46" s="32">
        <v>549</v>
      </c>
      <c r="B46" s="91" t="s">
        <v>232</v>
      </c>
      <c r="C46" s="38">
        <f t="shared" si="3"/>
        <v>0</v>
      </c>
      <c r="D46" s="38">
        <f t="shared" si="3"/>
        <v>0</v>
      </c>
      <c r="E46" s="38">
        <f t="shared" si="3"/>
        <v>0</v>
      </c>
      <c r="F46" s="38">
        <f t="shared" si="3"/>
        <v>0</v>
      </c>
      <c r="G46" s="38">
        <f t="shared" si="3"/>
        <v>0</v>
      </c>
      <c r="H46" s="68">
        <v>0</v>
      </c>
      <c r="I46" s="68">
        <f t="shared" ref="I46:I64" si="4">H46*0.24</f>
        <v>0</v>
      </c>
      <c r="J46" s="68">
        <f t="shared" ref="J46:J52" si="5">H46*0.05</f>
        <v>0</v>
      </c>
      <c r="K46" s="36"/>
      <c r="L46" s="36"/>
      <c r="M46" s="89"/>
    </row>
    <row r="47" spans="1:13" ht="23.25" customHeight="1">
      <c r="A47" s="32" t="s">
        <v>235</v>
      </c>
      <c r="B47" s="91" t="s">
        <v>236</v>
      </c>
      <c r="C47" s="38">
        <f t="shared" si="3"/>
        <v>220.27301958364546</v>
      </c>
      <c r="D47" s="38">
        <f t="shared" si="3"/>
        <v>220.27301958364546</v>
      </c>
      <c r="E47" s="38">
        <f t="shared" si="3"/>
        <v>220.27301958364546</v>
      </c>
      <c r="F47" s="38">
        <f t="shared" si="3"/>
        <v>220.27301958364546</v>
      </c>
      <c r="G47" s="38">
        <f t="shared" si="3"/>
        <v>220.27301958364546</v>
      </c>
      <c r="H47" s="82">
        <v>170.75427874701199</v>
      </c>
      <c r="I47" s="68">
        <f t="shared" si="4"/>
        <v>40.981026899282874</v>
      </c>
      <c r="J47" s="68">
        <f t="shared" si="5"/>
        <v>8.5377139373506008</v>
      </c>
      <c r="K47" s="36"/>
      <c r="L47" s="36"/>
      <c r="M47" s="89"/>
    </row>
    <row r="48" spans="1:13" ht="23.25" customHeight="1">
      <c r="A48" s="32" t="s">
        <v>27</v>
      </c>
      <c r="B48" s="91" t="s">
        <v>64</v>
      </c>
      <c r="C48" s="38">
        <f t="shared" si="3"/>
        <v>221.41791044776119</v>
      </c>
      <c r="D48" s="38">
        <f t="shared" si="3"/>
        <v>221.41791044776119</v>
      </c>
      <c r="E48" s="38">
        <f t="shared" si="3"/>
        <v>221.41791044776119</v>
      </c>
      <c r="F48" s="38">
        <f t="shared" si="3"/>
        <v>221.41791044776119</v>
      </c>
      <c r="G48" s="38">
        <f t="shared" si="3"/>
        <v>221.41791044776119</v>
      </c>
      <c r="H48" s="68">
        <v>171.64179104477611</v>
      </c>
      <c r="I48" s="68">
        <f t="shared" si="4"/>
        <v>41.194029850746269</v>
      </c>
      <c r="J48" s="68">
        <f t="shared" si="5"/>
        <v>8.5820895522388057</v>
      </c>
      <c r="K48" s="36"/>
      <c r="L48" s="36"/>
      <c r="M48" s="89"/>
    </row>
    <row r="49" spans="1:13" ht="23.25" customHeight="1">
      <c r="A49" s="32" t="s">
        <v>4</v>
      </c>
      <c r="B49" s="44" t="s">
        <v>282</v>
      </c>
      <c r="C49" s="38">
        <f t="shared" si="3"/>
        <v>1106.1268656716418</v>
      </c>
      <c r="D49" s="38">
        <f t="shared" si="3"/>
        <v>1106.1268656716418</v>
      </c>
      <c r="E49" s="38">
        <f t="shared" si="3"/>
        <v>1106.1268656716418</v>
      </c>
      <c r="F49" s="38">
        <f t="shared" si="3"/>
        <v>1106.1268656716418</v>
      </c>
      <c r="G49" s="38">
        <f t="shared" si="3"/>
        <v>1106.1268656716418</v>
      </c>
      <c r="H49" s="68">
        <v>857.46268656716416</v>
      </c>
      <c r="I49" s="68">
        <f t="shared" si="4"/>
        <v>205.79104477611938</v>
      </c>
      <c r="J49" s="68">
        <f t="shared" si="5"/>
        <v>42.873134328358212</v>
      </c>
      <c r="K49" s="36"/>
      <c r="L49" s="36"/>
      <c r="M49" s="89"/>
    </row>
    <row r="50" spans="1:13" ht="60" customHeight="1">
      <c r="A50" s="32" t="s">
        <v>101</v>
      </c>
      <c r="B50" s="81" t="s">
        <v>216</v>
      </c>
      <c r="C50" s="38">
        <f t="shared" si="3"/>
        <v>335.97761194029852</v>
      </c>
      <c r="D50" s="38">
        <f t="shared" si="3"/>
        <v>335.97761194029852</v>
      </c>
      <c r="E50" s="38">
        <f t="shared" si="3"/>
        <v>335.97761194029852</v>
      </c>
      <c r="F50" s="38">
        <f t="shared" si="3"/>
        <v>335.97761194029852</v>
      </c>
      <c r="G50" s="38">
        <f t="shared" si="3"/>
        <v>335.97761194029852</v>
      </c>
      <c r="H50" s="68">
        <v>260.44776119402985</v>
      </c>
      <c r="I50" s="68">
        <f t="shared" si="4"/>
        <v>62.507462686567159</v>
      </c>
      <c r="J50" s="68">
        <f t="shared" si="5"/>
        <v>13.022388059701493</v>
      </c>
      <c r="K50" s="36"/>
      <c r="L50" s="36"/>
      <c r="M50" s="89"/>
    </row>
    <row r="51" spans="1:13" ht="23.25" customHeight="1">
      <c r="A51" s="32" t="s">
        <v>287</v>
      </c>
      <c r="B51" s="81" t="s">
        <v>508</v>
      </c>
      <c r="C51" s="38">
        <f t="shared" si="3"/>
        <v>442.83582089552237</v>
      </c>
      <c r="D51" s="38">
        <f t="shared" si="3"/>
        <v>442.83582089552237</v>
      </c>
      <c r="E51" s="38">
        <f t="shared" si="3"/>
        <v>442.83582089552237</v>
      </c>
      <c r="F51" s="38">
        <f t="shared" si="3"/>
        <v>442.83582089552237</v>
      </c>
      <c r="G51" s="38">
        <f t="shared" si="3"/>
        <v>442.83582089552237</v>
      </c>
      <c r="H51" s="68">
        <v>343.28358208955223</v>
      </c>
      <c r="I51" s="68">
        <f t="shared" si="4"/>
        <v>82.388059701492537</v>
      </c>
      <c r="J51" s="68">
        <f t="shared" si="5"/>
        <v>17.164179104477611</v>
      </c>
      <c r="K51" s="36"/>
      <c r="L51" s="36"/>
      <c r="M51" s="89"/>
    </row>
    <row r="52" spans="1:13" ht="39" customHeight="1">
      <c r="A52" s="32" t="s">
        <v>217</v>
      </c>
      <c r="B52" s="81" t="s">
        <v>218</v>
      </c>
      <c r="C52" s="38">
        <f t="shared" si="3"/>
        <v>1212.0223880597014</v>
      </c>
      <c r="D52" s="38">
        <f t="shared" si="3"/>
        <v>1212.0223880597014</v>
      </c>
      <c r="E52" s="38">
        <f t="shared" si="3"/>
        <v>1212.0223880597014</v>
      </c>
      <c r="F52" s="38">
        <f t="shared" si="3"/>
        <v>1212.0223880597014</v>
      </c>
      <c r="G52" s="38">
        <f t="shared" si="3"/>
        <v>1212.0223880597014</v>
      </c>
      <c r="H52" s="68">
        <v>939.55223880597009</v>
      </c>
      <c r="I52" s="68">
        <f t="shared" si="4"/>
        <v>225.49253731343282</v>
      </c>
      <c r="J52" s="68">
        <f t="shared" si="5"/>
        <v>46.977611940298509</v>
      </c>
      <c r="K52" s="36"/>
      <c r="L52" s="36"/>
      <c r="M52" s="89"/>
    </row>
    <row r="53" spans="1:13" ht="23.25" customHeight="1">
      <c r="A53" s="32" t="s">
        <v>288</v>
      </c>
      <c r="B53" s="91" t="s">
        <v>289</v>
      </c>
      <c r="C53" s="38">
        <f t="shared" si="3"/>
        <v>338.8656716417911</v>
      </c>
      <c r="D53" s="38">
        <f t="shared" si="3"/>
        <v>338.8656716417911</v>
      </c>
      <c r="E53" s="38">
        <f t="shared" si="3"/>
        <v>338.8656716417911</v>
      </c>
      <c r="F53" s="38">
        <f t="shared" si="3"/>
        <v>338.8656716417911</v>
      </c>
      <c r="G53" s="38">
        <f t="shared" si="3"/>
        <v>338.8656716417911</v>
      </c>
      <c r="H53" s="68">
        <v>256.71641791044777</v>
      </c>
      <c r="I53" s="68">
        <f t="shared" si="4"/>
        <v>61.611940298507463</v>
      </c>
      <c r="J53" s="68">
        <f>H53*0.08</f>
        <v>20.537313432835823</v>
      </c>
      <c r="K53" s="36"/>
      <c r="L53" s="36"/>
      <c r="M53" s="89"/>
    </row>
    <row r="54" spans="1:13" ht="23.25" customHeight="1">
      <c r="A54" s="32" t="s">
        <v>40</v>
      </c>
      <c r="B54" s="91" t="s">
        <v>75</v>
      </c>
      <c r="C54" s="38">
        <f t="shared" si="3"/>
        <v>462.08955223880594</v>
      </c>
      <c r="D54" s="38">
        <f t="shared" si="3"/>
        <v>462.08955223880594</v>
      </c>
      <c r="E54" s="38">
        <f t="shared" si="3"/>
        <v>462.08955223880594</v>
      </c>
      <c r="F54" s="38">
        <f t="shared" si="3"/>
        <v>462.08955223880594</v>
      </c>
      <c r="G54" s="38">
        <f t="shared" si="3"/>
        <v>462.08955223880594</v>
      </c>
      <c r="H54" s="68">
        <v>358.20895522388059</v>
      </c>
      <c r="I54" s="68">
        <f t="shared" si="4"/>
        <v>85.970149253731336</v>
      </c>
      <c r="J54" s="68">
        <f t="shared" ref="J54:J64" si="6">H54*0.05</f>
        <v>17.910447761194032</v>
      </c>
      <c r="K54" s="36"/>
      <c r="L54" s="36"/>
      <c r="M54" s="89"/>
    </row>
    <row r="55" spans="1:13" ht="23.25" customHeight="1">
      <c r="A55" s="32" t="s">
        <v>88</v>
      </c>
      <c r="B55" s="91" t="s">
        <v>90</v>
      </c>
      <c r="C55" s="38">
        <f t="shared" si="3"/>
        <v>663.29104477611929</v>
      </c>
      <c r="D55" s="38">
        <f t="shared" si="3"/>
        <v>663.29104477611929</v>
      </c>
      <c r="E55" s="38">
        <f t="shared" si="3"/>
        <v>663.29104477611929</v>
      </c>
      <c r="F55" s="38">
        <f t="shared" si="3"/>
        <v>663.29104477611929</v>
      </c>
      <c r="G55" s="38">
        <f t="shared" si="3"/>
        <v>663.29104477611929</v>
      </c>
      <c r="H55" s="68">
        <v>514.17910447761187</v>
      </c>
      <c r="I55" s="68">
        <f t="shared" si="4"/>
        <v>123.40298507462684</v>
      </c>
      <c r="J55" s="68">
        <f t="shared" si="6"/>
        <v>25.708955223880594</v>
      </c>
      <c r="K55" s="36"/>
      <c r="L55" s="36"/>
      <c r="M55" s="89"/>
    </row>
    <row r="56" spans="1:13" ht="23.25" customHeight="1">
      <c r="A56" s="32" t="s">
        <v>42</v>
      </c>
      <c r="B56" s="91" t="s">
        <v>76</v>
      </c>
      <c r="C56" s="38">
        <f t="shared" si="3"/>
        <v>115.52238805970148</v>
      </c>
      <c r="D56" s="38">
        <f t="shared" si="3"/>
        <v>115.52238805970148</v>
      </c>
      <c r="E56" s="38">
        <f t="shared" si="3"/>
        <v>115.52238805970148</v>
      </c>
      <c r="F56" s="38">
        <f t="shared" si="3"/>
        <v>115.52238805970148</v>
      </c>
      <c r="G56" s="38">
        <f t="shared" si="3"/>
        <v>115.52238805970148</v>
      </c>
      <c r="H56" s="68">
        <v>89.552238805970148</v>
      </c>
      <c r="I56" s="68">
        <f t="shared" si="4"/>
        <v>21.492537313432834</v>
      </c>
      <c r="J56" s="68">
        <f t="shared" si="6"/>
        <v>4.477611940298508</v>
      </c>
      <c r="K56" s="36"/>
      <c r="L56" s="36"/>
      <c r="M56" s="89"/>
    </row>
    <row r="57" spans="1:13" ht="23.25" customHeight="1">
      <c r="A57" s="32" t="s">
        <v>96</v>
      </c>
      <c r="B57" s="44" t="s">
        <v>280</v>
      </c>
      <c r="C57" s="38">
        <f t="shared" si="3"/>
        <v>663.29104477611929</v>
      </c>
      <c r="D57" s="38">
        <f t="shared" si="3"/>
        <v>663.29104477611929</v>
      </c>
      <c r="E57" s="38">
        <f t="shared" si="3"/>
        <v>663.29104477611929</v>
      </c>
      <c r="F57" s="38">
        <f t="shared" si="3"/>
        <v>663.29104477611929</v>
      </c>
      <c r="G57" s="38">
        <f t="shared" si="3"/>
        <v>663.29104477611929</v>
      </c>
      <c r="H57" s="68">
        <v>514.17910447761187</v>
      </c>
      <c r="I57" s="68">
        <f t="shared" si="4"/>
        <v>123.40298507462684</v>
      </c>
      <c r="J57" s="68">
        <f t="shared" si="6"/>
        <v>25.708955223880594</v>
      </c>
      <c r="K57" s="36"/>
      <c r="L57" s="36"/>
      <c r="M57" s="89"/>
    </row>
    <row r="58" spans="1:13" ht="23.25" customHeight="1">
      <c r="A58" s="32" t="s">
        <v>77</v>
      </c>
      <c r="B58" s="44" t="s">
        <v>281</v>
      </c>
      <c r="C58" s="38">
        <f t="shared" si="3"/>
        <v>663.29104477611929</v>
      </c>
      <c r="D58" s="38">
        <f t="shared" si="3"/>
        <v>663.29104477611929</v>
      </c>
      <c r="E58" s="38">
        <f t="shared" si="3"/>
        <v>663.29104477611929</v>
      </c>
      <c r="F58" s="38">
        <f t="shared" si="3"/>
        <v>663.29104477611929</v>
      </c>
      <c r="G58" s="38">
        <f t="shared" si="3"/>
        <v>663.29104477611929</v>
      </c>
      <c r="H58" s="68">
        <v>514.17910447761187</v>
      </c>
      <c r="I58" s="68">
        <f t="shared" si="4"/>
        <v>123.40298507462684</v>
      </c>
      <c r="J58" s="68">
        <f t="shared" si="6"/>
        <v>25.708955223880594</v>
      </c>
      <c r="K58" s="36"/>
      <c r="L58" s="36"/>
      <c r="M58" s="89"/>
    </row>
    <row r="59" spans="1:13" ht="23.25" customHeight="1">
      <c r="A59" s="32" t="s">
        <v>34</v>
      </c>
      <c r="B59" s="91" t="s">
        <v>80</v>
      </c>
      <c r="C59" s="38">
        <f t="shared" si="3"/>
        <v>1212.0223880597014</v>
      </c>
      <c r="D59" s="38">
        <f t="shared" si="3"/>
        <v>1212.0223880597014</v>
      </c>
      <c r="E59" s="38">
        <f t="shared" si="3"/>
        <v>1212.0223880597014</v>
      </c>
      <c r="F59" s="38">
        <f t="shared" si="3"/>
        <v>1212.0223880597014</v>
      </c>
      <c r="G59" s="38">
        <f t="shared" si="3"/>
        <v>1212.0223880597014</v>
      </c>
      <c r="H59" s="68">
        <v>939.55223880597009</v>
      </c>
      <c r="I59" s="68">
        <f t="shared" si="4"/>
        <v>225.49253731343282</v>
      </c>
      <c r="J59" s="68">
        <f t="shared" si="6"/>
        <v>46.977611940298509</v>
      </c>
      <c r="K59" s="36"/>
      <c r="L59" s="36"/>
      <c r="M59" s="89"/>
    </row>
    <row r="60" spans="1:13" ht="39" customHeight="1">
      <c r="A60" s="32" t="s">
        <v>278</v>
      </c>
      <c r="B60" s="81" t="s">
        <v>285</v>
      </c>
      <c r="C60" s="38">
        <f t="shared" si="3"/>
        <v>1482.5373134328358</v>
      </c>
      <c r="D60" s="38">
        <f t="shared" si="3"/>
        <v>1482.5373134328358</v>
      </c>
      <c r="E60" s="38">
        <f t="shared" si="3"/>
        <v>1482.5373134328358</v>
      </c>
      <c r="F60" s="38">
        <f t="shared" si="3"/>
        <v>1482.5373134328358</v>
      </c>
      <c r="G60" s="38">
        <f t="shared" si="3"/>
        <v>1482.5373134328358</v>
      </c>
      <c r="H60" s="68">
        <v>1149.2537313432836</v>
      </c>
      <c r="I60" s="68">
        <f t="shared" si="4"/>
        <v>275.82089552238807</v>
      </c>
      <c r="J60" s="68">
        <f t="shared" si="6"/>
        <v>57.462686567164184</v>
      </c>
      <c r="K60" s="36"/>
      <c r="L60" s="36"/>
      <c r="M60" s="89"/>
    </row>
    <row r="61" spans="1:13" ht="39" customHeight="1">
      <c r="A61" s="32" t="s">
        <v>223</v>
      </c>
      <c r="B61" s="81" t="s">
        <v>224</v>
      </c>
      <c r="C61" s="38">
        <f t="shared" ref="C61:G64" si="7">$H61+$I61+$J61</f>
        <v>990.51162874214413</v>
      </c>
      <c r="D61" s="38">
        <f t="shared" si="7"/>
        <v>990.51162874214413</v>
      </c>
      <c r="E61" s="38">
        <f t="shared" si="7"/>
        <v>990.51162874214413</v>
      </c>
      <c r="F61" s="38">
        <f t="shared" si="7"/>
        <v>990.51162874214413</v>
      </c>
      <c r="G61" s="38">
        <f t="shared" si="7"/>
        <v>990.51162874214413</v>
      </c>
      <c r="H61" s="68">
        <v>767.83847189313497</v>
      </c>
      <c r="I61" s="68">
        <f t="shared" si="4"/>
        <v>184.28123325435237</v>
      </c>
      <c r="J61" s="68">
        <f t="shared" si="6"/>
        <v>38.391923594656753</v>
      </c>
      <c r="K61" s="36"/>
      <c r="L61" s="36"/>
      <c r="M61" s="89"/>
    </row>
    <row r="62" spans="1:13" s="8" customFormat="1" ht="56.25" customHeight="1">
      <c r="A62" s="32" t="s">
        <v>227</v>
      </c>
      <c r="B62" s="81" t="s">
        <v>228</v>
      </c>
      <c r="C62" s="38">
        <f t="shared" si="7"/>
        <v>3195.15671641791</v>
      </c>
      <c r="D62" s="38">
        <f t="shared" si="7"/>
        <v>3195.15671641791</v>
      </c>
      <c r="E62" s="38">
        <f t="shared" si="7"/>
        <v>3195.15671641791</v>
      </c>
      <c r="F62" s="38">
        <f t="shared" si="7"/>
        <v>3195.15671641791</v>
      </c>
      <c r="G62" s="38">
        <f t="shared" si="7"/>
        <v>3195.15671641791</v>
      </c>
      <c r="H62" s="68">
        <v>2476.8656716417909</v>
      </c>
      <c r="I62" s="68">
        <f t="shared" si="4"/>
        <v>594.44776119402979</v>
      </c>
      <c r="J62" s="68">
        <f t="shared" si="6"/>
        <v>123.84328358208955</v>
      </c>
      <c r="K62" s="36"/>
      <c r="L62" s="36"/>
      <c r="M62" s="89"/>
    </row>
    <row r="63" spans="1:13" ht="23.25" customHeight="1">
      <c r="A63" s="32" t="s">
        <v>237</v>
      </c>
      <c r="B63" s="91" t="s">
        <v>238</v>
      </c>
      <c r="C63" s="38">
        <f t="shared" si="7"/>
        <v>1096.5</v>
      </c>
      <c r="D63" s="38">
        <f t="shared" si="7"/>
        <v>1096.5</v>
      </c>
      <c r="E63" s="38">
        <f t="shared" si="7"/>
        <v>1096.5</v>
      </c>
      <c r="F63" s="38">
        <f t="shared" si="7"/>
        <v>1096.5</v>
      </c>
      <c r="G63" s="38">
        <f t="shared" si="7"/>
        <v>1096.5</v>
      </c>
      <c r="H63" s="68">
        <v>850</v>
      </c>
      <c r="I63" s="68">
        <f t="shared" si="4"/>
        <v>204</v>
      </c>
      <c r="J63" s="68">
        <f t="shared" si="6"/>
        <v>42.5</v>
      </c>
      <c r="K63" s="36"/>
      <c r="L63" s="36"/>
      <c r="M63" s="89"/>
    </row>
    <row r="64" spans="1:13" ht="39" customHeight="1">
      <c r="A64" s="32" t="s">
        <v>229</v>
      </c>
      <c r="B64" s="81" t="s">
        <v>230</v>
      </c>
      <c r="C64" s="38">
        <f t="shared" si="7"/>
        <v>441.87313432835816</v>
      </c>
      <c r="D64" s="38">
        <f t="shared" si="7"/>
        <v>441.87313432835816</v>
      </c>
      <c r="E64" s="38">
        <f t="shared" si="7"/>
        <v>441.87313432835816</v>
      </c>
      <c r="F64" s="38">
        <f t="shared" si="7"/>
        <v>441.87313432835816</v>
      </c>
      <c r="G64" s="38">
        <f t="shared" si="7"/>
        <v>441.87313432835816</v>
      </c>
      <c r="H64" s="68">
        <v>342.53731343283579</v>
      </c>
      <c r="I64" s="68">
        <f t="shared" si="4"/>
        <v>82.208955223880579</v>
      </c>
      <c r="J64" s="68">
        <f t="shared" si="6"/>
        <v>17.126865671641792</v>
      </c>
      <c r="K64" s="36"/>
      <c r="L64" s="36"/>
      <c r="M64" s="89"/>
    </row>
    <row r="65" spans="1:15" s="75" customFormat="1" ht="18.75">
      <c r="A65" s="124"/>
      <c r="B65" s="125"/>
      <c r="C65" s="126"/>
      <c r="D65" s="127"/>
      <c r="E65" s="127"/>
      <c r="F65" s="127"/>
      <c r="G65" s="120"/>
      <c r="H65" s="120"/>
      <c r="I65" s="120"/>
      <c r="J65" s="120"/>
      <c r="K65" s="120"/>
      <c r="L65" s="122"/>
      <c r="M65" s="120"/>
      <c r="N65" s="92"/>
      <c r="O65" s="92"/>
    </row>
    <row r="66" spans="1:15" s="75" customFormat="1" ht="18.75">
      <c r="A66" s="143" t="s">
        <v>807</v>
      </c>
      <c r="C66" s="118"/>
      <c r="D66" s="119"/>
      <c r="E66" s="119"/>
      <c r="F66" s="119"/>
      <c r="G66" s="120"/>
      <c r="H66" s="120"/>
      <c r="I66" s="120"/>
      <c r="J66" s="120"/>
      <c r="K66" s="120"/>
      <c r="L66" s="122"/>
      <c r="M66" s="120"/>
      <c r="N66" s="92"/>
      <c r="O66" s="92"/>
    </row>
  </sheetData>
  <sortState xmlns:xlrd2="http://schemas.microsoft.com/office/spreadsheetml/2017/richdata2" ref="A9:J42">
    <sortCondition ref="A9:A42"/>
  </sortState>
  <mergeCells count="1">
    <mergeCell ref="H1:J1"/>
  </mergeCells>
  <conditionalFormatting sqref="C2:G2">
    <cfRule type="cellIs" dxfId="53" priority="2" stopIfTrue="1" operator="equal">
      <formula>"-"</formula>
    </cfRule>
    <cfRule type="cellIs" dxfId="52" priority="3" stopIfTrue="1" operator="equal">
      <formula>"Std"</formula>
    </cfRule>
  </conditionalFormatting>
  <conditionalFormatting sqref="C9:G64 C26:J28">
    <cfRule type="cellIs" dxfId="51" priority="4" stopIfTrue="1" operator="between">
      <formula>0</formula>
      <formula>5000</formula>
    </cfRule>
    <cfRule type="cellIs" dxfId="50" priority="5" stopIfTrue="1" operator="equal">
      <formula>"-"</formula>
    </cfRule>
    <cfRule type="cellIs" dxfId="49" priority="6" stopIfTrue="1" operator="equal">
      <formula>"S"</formula>
    </cfRule>
  </conditionalFormatting>
  <conditionalFormatting sqref="G65:G66 I65:I66 K65:K66">
    <cfRule type="cellIs" dxfId="48" priority="1" operator="notEqual">
      <formula>0</formula>
    </cfRule>
  </conditionalFormatting>
  <conditionalFormatting sqref="I3:I6">
    <cfRule type="cellIs" dxfId="47" priority="12" stopIfTrue="1" operator="between">
      <formula>0</formula>
      <formula>5000</formula>
    </cfRule>
    <cfRule type="cellIs" dxfId="46" priority="13" stopIfTrue="1" operator="equal">
      <formula>"-"</formula>
    </cfRule>
    <cfRule type="cellIs" dxfId="45" priority="14" stopIfTrue="1" operator="equal">
      <formula>"Std"</formula>
    </cfRule>
  </conditionalFormatting>
  <printOptions horizontalCentered="1"/>
  <pageMargins left="0.51181102362204722" right="0.51181102362204722" top="0.55118110236220474" bottom="0.55118110236220474" header="0.31496062992125984" footer="0.31496062992125984"/>
  <pageSetup paperSize="9" scale="47"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CD78-FDEF-4F45-A917-26255FB00769}">
  <sheetPr>
    <tabColor theme="4" tint="0.39997558519241921"/>
    <pageSetUpPr fitToPage="1"/>
  </sheetPr>
  <dimension ref="A1:T259"/>
  <sheetViews>
    <sheetView showGridLines="0" view="pageBreakPreview" zoomScale="60" zoomScaleNormal="70" workbookViewId="0">
      <pane ySplit="8" topLeftCell="A14" activePane="bottomLeft" state="frozen"/>
      <selection activeCell="B27" sqref="B27"/>
      <selection pane="bottomLeft" activeCell="B30" sqref="B30"/>
    </sheetView>
  </sheetViews>
  <sheetFormatPr defaultColWidth="8" defaultRowHeight="24.75" customHeight="1"/>
  <cols>
    <col min="1" max="1" width="13.7109375" style="7" customWidth="1"/>
    <col min="2" max="2" width="124.7109375" style="1" customWidth="1"/>
    <col min="3" max="6" width="23.140625" style="7" customWidth="1"/>
    <col min="7" max="8" width="16" style="7" customWidth="1"/>
    <col min="9" max="9" width="17.5703125" style="7" customWidth="1"/>
    <col min="10" max="10" width="17.5703125" style="1" customWidth="1"/>
    <col min="11" max="11" width="17.5703125" style="7" customWidth="1"/>
    <col min="12" max="13" width="8" style="1"/>
    <col min="14" max="20" width="10.5703125" style="1" customWidth="1"/>
    <col min="21" max="16384" width="8" style="1"/>
  </cols>
  <sheetData>
    <row r="1" spans="1:11" ht="90.75" customHeight="1">
      <c r="A1" s="14"/>
      <c r="B1" s="63" t="str">
        <f>ΤΙΜΟΚΑΤΑΛΟΓΟΣ!B2</f>
        <v>ΠΡΟΤΕΙΝΟΜΕΝΟΣ ΤΙΜΟΚΑΤΑΛΟΓΟΣ FIAT PROFESSIONAL ΜΕ ΙΣΧΥ ΑΠ0 30/04/2026</v>
      </c>
      <c r="C1" s="17" t="s">
        <v>243</v>
      </c>
      <c r="D1" s="17" t="s">
        <v>244</v>
      </c>
      <c r="E1" s="17" t="s">
        <v>245</v>
      </c>
      <c r="F1" s="17" t="s">
        <v>246</v>
      </c>
      <c r="G1" s="149"/>
      <c r="H1" s="149"/>
    </row>
    <row r="2" spans="1:11" s="4" customFormat="1" ht="24.75" customHeight="1">
      <c r="A2" s="64"/>
      <c r="B2" s="26" t="s">
        <v>55</v>
      </c>
      <c r="C2" s="37">
        <f>C4+C5+C6</f>
        <v>65800.000000000058</v>
      </c>
      <c r="D2" s="37">
        <f>D4+D5+D6</f>
        <v>67200.000000000058</v>
      </c>
      <c r="E2" s="37">
        <f>E4+E5+E6</f>
        <v>67200.000000000058</v>
      </c>
      <c r="F2" s="37">
        <f>F4+F5+F6</f>
        <v>68600.000000000058</v>
      </c>
      <c r="G2" s="26"/>
      <c r="H2" s="19" t="s">
        <v>58</v>
      </c>
      <c r="I2" s="10"/>
      <c r="K2" s="10"/>
    </row>
    <row r="3" spans="1:11" ht="24.75" customHeight="1">
      <c r="A3" s="67"/>
      <c r="B3" s="22" t="s">
        <v>19</v>
      </c>
      <c r="C3" s="43" t="s">
        <v>20</v>
      </c>
      <c r="D3" s="43" t="s">
        <v>20</v>
      </c>
      <c r="E3" s="43" t="s">
        <v>20</v>
      </c>
      <c r="F3" s="43" t="s">
        <v>20</v>
      </c>
      <c r="G3" s="22"/>
      <c r="H3" s="69" t="s">
        <v>86</v>
      </c>
    </row>
    <row r="4" spans="1:11" ht="24.75" customHeight="1">
      <c r="A4" s="67"/>
      <c r="B4" s="22" t="s">
        <v>5</v>
      </c>
      <c r="C4" s="23">
        <f>(C5+C6)*0.24</f>
        <v>12735.483870967751</v>
      </c>
      <c r="D4" s="23">
        <f>(D5+D6)*0.24</f>
        <v>13006.451612903236</v>
      </c>
      <c r="E4" s="23">
        <f>(E5+E6)*0.24</f>
        <v>13006.451612903236</v>
      </c>
      <c r="F4" s="23">
        <f>(F5+F6)*0.24</f>
        <v>13277.419354838719</v>
      </c>
      <c r="G4" s="22"/>
      <c r="H4" s="69">
        <v>123</v>
      </c>
    </row>
    <row r="5" spans="1:11" ht="24.75" customHeight="1">
      <c r="A5" s="67"/>
      <c r="B5" s="26" t="s">
        <v>56</v>
      </c>
      <c r="C5" s="27">
        <v>52836.7961290323</v>
      </c>
      <c r="D5" s="27">
        <v>53965.828387096815</v>
      </c>
      <c r="E5" s="27">
        <v>53965.828387096815</v>
      </c>
      <c r="F5" s="27">
        <v>55094.86064516133</v>
      </c>
      <c r="G5" s="26"/>
      <c r="H5" s="69" t="s">
        <v>20</v>
      </c>
    </row>
    <row r="6" spans="1:11" ht="24.75" customHeight="1">
      <c r="A6" s="102"/>
      <c r="B6" s="103" t="s">
        <v>770</v>
      </c>
      <c r="C6" s="104">
        <v>227.72</v>
      </c>
      <c r="D6" s="104">
        <v>227.72</v>
      </c>
      <c r="E6" s="104">
        <v>227.72</v>
      </c>
      <c r="F6" s="104">
        <v>227.72</v>
      </c>
      <c r="G6" s="103"/>
      <c r="H6" s="117"/>
    </row>
    <row r="7" spans="1:11" s="4" customFormat="1" ht="24.75" customHeight="1">
      <c r="A7" s="116"/>
      <c r="B7" s="114" t="s">
        <v>95</v>
      </c>
      <c r="C7" s="114" t="s">
        <v>239</v>
      </c>
      <c r="D7" s="114" t="s">
        <v>240</v>
      </c>
      <c r="E7" s="114" t="s">
        <v>241</v>
      </c>
      <c r="F7" s="114" t="s">
        <v>242</v>
      </c>
      <c r="G7" s="114"/>
      <c r="H7" s="114"/>
      <c r="I7" s="10"/>
      <c r="K7" s="10"/>
    </row>
    <row r="8" spans="1:11" ht="45" customHeight="1">
      <c r="A8" s="17" t="s">
        <v>0</v>
      </c>
      <c r="B8" s="15" t="s">
        <v>57</v>
      </c>
      <c r="C8" s="15" t="s">
        <v>49</v>
      </c>
      <c r="D8" s="15" t="s">
        <v>49</v>
      </c>
      <c r="E8" s="15" t="s">
        <v>49</v>
      </c>
      <c r="F8" s="15" t="s">
        <v>49</v>
      </c>
      <c r="G8" s="15" t="s">
        <v>48</v>
      </c>
      <c r="H8" s="15" t="s">
        <v>51</v>
      </c>
    </row>
    <row r="9" spans="1:11" ht="23.25" customHeight="1">
      <c r="A9" s="80" t="s">
        <v>210</v>
      </c>
      <c r="B9" s="44" t="s">
        <v>211</v>
      </c>
      <c r="C9" s="22" t="s">
        <v>86</v>
      </c>
      <c r="D9" s="22" t="s">
        <v>86</v>
      </c>
      <c r="E9" s="22" t="s">
        <v>86</v>
      </c>
      <c r="F9" s="22" t="s">
        <v>86</v>
      </c>
      <c r="G9" s="22" t="s">
        <v>20</v>
      </c>
      <c r="H9" s="22" t="s">
        <v>20</v>
      </c>
    </row>
    <row r="10" spans="1:11" ht="23.25" customHeight="1">
      <c r="A10" s="71" t="s">
        <v>121</v>
      </c>
      <c r="B10" s="44" t="s">
        <v>356</v>
      </c>
      <c r="C10" s="22" t="s">
        <v>86</v>
      </c>
      <c r="D10" s="22" t="s">
        <v>86</v>
      </c>
      <c r="E10" s="22" t="s">
        <v>86</v>
      </c>
      <c r="F10" s="22" t="s">
        <v>86</v>
      </c>
      <c r="G10" s="22" t="s">
        <v>20</v>
      </c>
      <c r="H10" s="22" t="s">
        <v>20</v>
      </c>
    </row>
    <row r="11" spans="1:11" ht="23.25" customHeight="1">
      <c r="A11" s="71" t="s">
        <v>10</v>
      </c>
      <c r="B11" s="44" t="s">
        <v>159</v>
      </c>
      <c r="C11" s="22" t="s">
        <v>86</v>
      </c>
      <c r="D11" s="22" t="s">
        <v>86</v>
      </c>
      <c r="E11" s="22" t="s">
        <v>86</v>
      </c>
      <c r="F11" s="22" t="s">
        <v>86</v>
      </c>
      <c r="G11" s="22" t="s">
        <v>20</v>
      </c>
      <c r="H11" s="22" t="s">
        <v>20</v>
      </c>
    </row>
    <row r="12" spans="1:11" ht="23.25" customHeight="1">
      <c r="A12" s="71" t="s">
        <v>17</v>
      </c>
      <c r="B12" s="44" t="s">
        <v>463</v>
      </c>
      <c r="C12" s="22" t="s">
        <v>86</v>
      </c>
      <c r="D12" s="22" t="s">
        <v>86</v>
      </c>
      <c r="E12" s="22" t="s">
        <v>86</v>
      </c>
      <c r="F12" s="22" t="s">
        <v>86</v>
      </c>
      <c r="G12" s="22" t="s">
        <v>20</v>
      </c>
      <c r="H12" s="22" t="s">
        <v>20</v>
      </c>
    </row>
    <row r="13" spans="1:11" ht="23.25" customHeight="1">
      <c r="A13" s="71" t="s">
        <v>21</v>
      </c>
      <c r="B13" s="44" t="s">
        <v>22</v>
      </c>
      <c r="C13" s="22" t="s">
        <v>86</v>
      </c>
      <c r="D13" s="22" t="s">
        <v>86</v>
      </c>
      <c r="E13" s="22" t="s">
        <v>86</v>
      </c>
      <c r="F13" s="22" t="s">
        <v>86</v>
      </c>
      <c r="G13" s="22" t="s">
        <v>20</v>
      </c>
      <c r="H13" s="22" t="s">
        <v>20</v>
      </c>
    </row>
    <row r="14" spans="1:11" ht="23.25" customHeight="1">
      <c r="A14" s="71" t="s">
        <v>43</v>
      </c>
      <c r="B14" s="44" t="s">
        <v>59</v>
      </c>
      <c r="C14" s="22" t="s">
        <v>86</v>
      </c>
      <c r="D14" s="22" t="s">
        <v>86</v>
      </c>
      <c r="E14" s="22" t="s">
        <v>86</v>
      </c>
      <c r="F14" s="22" t="s">
        <v>86</v>
      </c>
      <c r="G14" s="22" t="s">
        <v>20</v>
      </c>
      <c r="H14" s="22" t="s">
        <v>20</v>
      </c>
    </row>
    <row r="15" spans="1:11" ht="23.25" customHeight="1">
      <c r="A15" s="71" t="s">
        <v>25</v>
      </c>
      <c r="B15" s="44" t="s">
        <v>204</v>
      </c>
      <c r="C15" s="38" t="s">
        <v>86</v>
      </c>
      <c r="D15" s="38" t="s">
        <v>86</v>
      </c>
      <c r="E15" s="38" t="s">
        <v>86</v>
      </c>
      <c r="F15" s="38" t="s">
        <v>86</v>
      </c>
      <c r="G15" s="68" t="s">
        <v>20</v>
      </c>
      <c r="H15" s="82" t="s">
        <v>20</v>
      </c>
    </row>
    <row r="16" spans="1:11" ht="23.25" customHeight="1">
      <c r="A16" s="71" t="s">
        <v>33</v>
      </c>
      <c r="B16" s="44" t="s">
        <v>250</v>
      </c>
      <c r="C16" s="38" t="s">
        <v>20</v>
      </c>
      <c r="D16" s="38" t="s">
        <v>20</v>
      </c>
      <c r="E16" s="22" t="s">
        <v>86</v>
      </c>
      <c r="F16" s="22" t="s">
        <v>86</v>
      </c>
      <c r="G16" s="22" t="s">
        <v>20</v>
      </c>
      <c r="H16" s="22" t="s">
        <v>20</v>
      </c>
    </row>
    <row r="17" spans="1:13" ht="23.25" customHeight="1">
      <c r="A17" s="71" t="s">
        <v>23</v>
      </c>
      <c r="B17" s="81" t="s">
        <v>161</v>
      </c>
      <c r="C17" s="38" t="s">
        <v>86</v>
      </c>
      <c r="D17" s="38" t="s">
        <v>86</v>
      </c>
      <c r="E17" s="38" t="s">
        <v>86</v>
      </c>
      <c r="F17" s="38" t="s">
        <v>86</v>
      </c>
      <c r="G17" s="68" t="s">
        <v>20</v>
      </c>
      <c r="H17" s="82" t="s">
        <v>20</v>
      </c>
    </row>
    <row r="18" spans="1:13" ht="23.25" customHeight="1">
      <c r="A18" s="71" t="s">
        <v>44</v>
      </c>
      <c r="B18" s="81" t="s">
        <v>152</v>
      </c>
      <c r="C18" s="38" t="s">
        <v>86</v>
      </c>
      <c r="D18" s="38" t="s">
        <v>86</v>
      </c>
      <c r="E18" s="38" t="s">
        <v>86</v>
      </c>
      <c r="F18" s="38" t="s">
        <v>86</v>
      </c>
      <c r="G18" s="68" t="s">
        <v>20</v>
      </c>
      <c r="H18" s="82" t="s">
        <v>20</v>
      </c>
      <c r="J18" s="9"/>
      <c r="L18" s="9"/>
    </row>
    <row r="19" spans="1:13" ht="23.25" customHeight="1">
      <c r="A19" s="71" t="s">
        <v>3</v>
      </c>
      <c r="B19" s="44" t="s">
        <v>6</v>
      </c>
      <c r="C19" s="38" t="s">
        <v>86</v>
      </c>
      <c r="D19" s="38" t="s">
        <v>86</v>
      </c>
      <c r="E19" s="38" t="s">
        <v>86</v>
      </c>
      <c r="F19" s="38" t="s">
        <v>86</v>
      </c>
      <c r="G19" s="68" t="s">
        <v>20</v>
      </c>
      <c r="H19" s="82" t="s">
        <v>20</v>
      </c>
      <c r="J19" s="9"/>
      <c r="L19" s="9"/>
    </row>
    <row r="20" spans="1:13" ht="23.25" customHeight="1">
      <c r="A20" s="71" t="s">
        <v>2</v>
      </c>
      <c r="B20" s="44" t="s">
        <v>72</v>
      </c>
      <c r="C20" s="38" t="s">
        <v>86</v>
      </c>
      <c r="D20" s="38" t="s">
        <v>86</v>
      </c>
      <c r="E20" s="38" t="s">
        <v>86</v>
      </c>
      <c r="F20" s="38" t="s">
        <v>86</v>
      </c>
      <c r="G20" s="68" t="s">
        <v>20</v>
      </c>
      <c r="H20" s="82" t="s">
        <v>20</v>
      </c>
      <c r="J20" s="9"/>
      <c r="L20" s="9"/>
    </row>
    <row r="21" spans="1:13" ht="23.25" customHeight="1">
      <c r="A21" s="71" t="s">
        <v>12</v>
      </c>
      <c r="B21" s="44" t="s">
        <v>162</v>
      </c>
      <c r="C21" s="38" t="s">
        <v>86</v>
      </c>
      <c r="D21" s="38" t="s">
        <v>86</v>
      </c>
      <c r="E21" s="38" t="s">
        <v>86</v>
      </c>
      <c r="F21" s="38" t="s">
        <v>86</v>
      </c>
      <c r="G21" s="68" t="s">
        <v>20</v>
      </c>
      <c r="H21" s="82" t="s">
        <v>20</v>
      </c>
      <c r="J21" s="9"/>
      <c r="L21" s="9"/>
    </row>
    <row r="22" spans="1:13" ht="23.25" customHeight="1">
      <c r="A22" s="71" t="s">
        <v>114</v>
      </c>
      <c r="B22" s="44" t="s">
        <v>154</v>
      </c>
      <c r="C22" s="38" t="s">
        <v>86</v>
      </c>
      <c r="D22" s="38" t="s">
        <v>86</v>
      </c>
      <c r="E22" s="38" t="s">
        <v>86</v>
      </c>
      <c r="F22" s="38" t="s">
        <v>86</v>
      </c>
      <c r="G22" s="68" t="s">
        <v>20</v>
      </c>
      <c r="H22" s="82" t="s">
        <v>20</v>
      </c>
    </row>
    <row r="23" spans="1:13" ht="23.25" customHeight="1">
      <c r="A23" s="71" t="s">
        <v>45</v>
      </c>
      <c r="B23" s="44" t="s">
        <v>272</v>
      </c>
      <c r="C23" s="38" t="s">
        <v>86</v>
      </c>
      <c r="D23" s="38" t="s">
        <v>86</v>
      </c>
      <c r="E23" s="38" t="s">
        <v>86</v>
      </c>
      <c r="F23" s="38" t="s">
        <v>86</v>
      </c>
      <c r="G23" s="68" t="s">
        <v>20</v>
      </c>
      <c r="H23" s="82" t="s">
        <v>20</v>
      </c>
      <c r="J23" s="9"/>
      <c r="L23" s="9"/>
    </row>
    <row r="24" spans="1:13" ht="23.25" customHeight="1">
      <c r="A24" s="71" t="s">
        <v>63</v>
      </c>
      <c r="B24" s="44" t="s">
        <v>67</v>
      </c>
      <c r="C24" s="38" t="s">
        <v>86</v>
      </c>
      <c r="D24" s="38" t="s">
        <v>86</v>
      </c>
      <c r="E24" s="38" t="s">
        <v>86</v>
      </c>
      <c r="F24" s="38" t="s">
        <v>86</v>
      </c>
      <c r="G24" s="68" t="s">
        <v>20</v>
      </c>
      <c r="H24" s="82" t="s">
        <v>20</v>
      </c>
      <c r="J24" s="9"/>
      <c r="L24" s="9"/>
    </row>
    <row r="25" spans="1:13" ht="23.25" customHeight="1">
      <c r="A25" s="71" t="s">
        <v>231</v>
      </c>
      <c r="B25" s="44" t="s">
        <v>206</v>
      </c>
      <c r="C25" s="38" t="s">
        <v>86</v>
      </c>
      <c r="D25" s="38" t="s">
        <v>86</v>
      </c>
      <c r="E25" s="38" t="s">
        <v>86</v>
      </c>
      <c r="F25" s="38" t="s">
        <v>86</v>
      </c>
      <c r="G25" s="68" t="s">
        <v>20</v>
      </c>
      <c r="H25" s="82" t="s">
        <v>20</v>
      </c>
      <c r="J25" s="9"/>
      <c r="L25" s="9"/>
      <c r="M25" s="6"/>
    </row>
    <row r="26" spans="1:13" ht="23.25" customHeight="1">
      <c r="A26" s="71" t="s">
        <v>149</v>
      </c>
      <c r="B26" s="44" t="s">
        <v>158</v>
      </c>
      <c r="C26" s="22" t="s">
        <v>86</v>
      </c>
      <c r="D26" s="22" t="s">
        <v>86</v>
      </c>
      <c r="E26" s="22" t="s">
        <v>86</v>
      </c>
      <c r="F26" s="22" t="s">
        <v>86</v>
      </c>
      <c r="G26" s="22" t="s">
        <v>20</v>
      </c>
      <c r="H26" s="22" t="s">
        <v>20</v>
      </c>
      <c r="J26" s="9"/>
      <c r="L26" s="9"/>
      <c r="M26" s="6"/>
    </row>
    <row r="27" spans="1:13" ht="23.25" customHeight="1">
      <c r="A27" s="71" t="s">
        <v>251</v>
      </c>
      <c r="B27" s="44" t="s">
        <v>252</v>
      </c>
      <c r="C27" s="22" t="s">
        <v>86</v>
      </c>
      <c r="D27" s="22" t="s">
        <v>86</v>
      </c>
      <c r="E27" s="22" t="s">
        <v>86</v>
      </c>
      <c r="F27" s="22" t="s">
        <v>86</v>
      </c>
      <c r="G27" s="22" t="s">
        <v>20</v>
      </c>
      <c r="H27" s="22" t="s">
        <v>20</v>
      </c>
    </row>
    <row r="28" spans="1:13" ht="23.25" customHeight="1">
      <c r="A28" s="32" t="s">
        <v>420</v>
      </c>
      <c r="B28" s="91" t="s">
        <v>424</v>
      </c>
      <c r="C28" s="38">
        <v>0</v>
      </c>
      <c r="D28" s="38">
        <v>0</v>
      </c>
      <c r="E28" s="38">
        <v>0</v>
      </c>
      <c r="F28" s="38">
        <v>0</v>
      </c>
      <c r="G28" s="68">
        <v>0</v>
      </c>
      <c r="H28" s="82">
        <v>0</v>
      </c>
    </row>
    <row r="29" spans="1:13" ht="23.25" customHeight="1">
      <c r="A29" s="32" t="s">
        <v>589</v>
      </c>
      <c r="B29" s="91" t="s">
        <v>628</v>
      </c>
      <c r="C29" s="38">
        <v>0</v>
      </c>
      <c r="D29" s="38">
        <v>0</v>
      </c>
      <c r="E29" s="38">
        <v>0</v>
      </c>
      <c r="F29" s="38">
        <v>0</v>
      </c>
      <c r="G29" s="68">
        <v>0</v>
      </c>
      <c r="H29" s="82">
        <v>0</v>
      </c>
    </row>
    <row r="30" spans="1:13" ht="23.25" customHeight="1">
      <c r="A30" s="32" t="s">
        <v>814</v>
      </c>
      <c r="B30" s="91" t="s">
        <v>815</v>
      </c>
      <c r="C30" s="38">
        <v>0</v>
      </c>
      <c r="D30" s="38">
        <v>0</v>
      </c>
      <c r="E30" s="38">
        <v>0</v>
      </c>
      <c r="F30" s="38">
        <v>0</v>
      </c>
      <c r="G30" s="68">
        <v>0</v>
      </c>
      <c r="H30" s="82">
        <v>0</v>
      </c>
    </row>
    <row r="31" spans="1:13" ht="23.25" customHeight="1">
      <c r="A31" s="71" t="s">
        <v>253</v>
      </c>
      <c r="B31" s="44" t="s">
        <v>254</v>
      </c>
      <c r="C31" s="22" t="s">
        <v>86</v>
      </c>
      <c r="D31" s="22" t="s">
        <v>86</v>
      </c>
      <c r="E31" s="22" t="s">
        <v>86</v>
      </c>
      <c r="F31" s="22" t="s">
        <v>86</v>
      </c>
      <c r="G31" s="22" t="s">
        <v>20</v>
      </c>
      <c r="H31" s="22" t="s">
        <v>20</v>
      </c>
      <c r="J31" s="9"/>
      <c r="L31" s="9"/>
    </row>
    <row r="32" spans="1:13" ht="23.25" customHeight="1">
      <c r="A32" s="71" t="s">
        <v>449</v>
      </c>
      <c r="B32" s="44" t="s">
        <v>450</v>
      </c>
      <c r="C32" s="38" t="s">
        <v>86</v>
      </c>
      <c r="D32" s="38" t="s">
        <v>86</v>
      </c>
      <c r="E32" s="38" t="s">
        <v>86</v>
      </c>
      <c r="F32" s="38" t="s">
        <v>86</v>
      </c>
      <c r="G32" s="68" t="s">
        <v>20</v>
      </c>
      <c r="H32" s="82" t="s">
        <v>20</v>
      </c>
      <c r="J32" s="9"/>
      <c r="L32" s="9"/>
    </row>
    <row r="33" spans="1:12" ht="23.25" customHeight="1">
      <c r="A33" s="71" t="s">
        <v>91</v>
      </c>
      <c r="B33" s="44" t="s">
        <v>769</v>
      </c>
      <c r="C33" s="22" t="s">
        <v>86</v>
      </c>
      <c r="D33" s="22" t="s">
        <v>86</v>
      </c>
      <c r="E33" s="22" t="s">
        <v>86</v>
      </c>
      <c r="F33" s="22" t="s">
        <v>86</v>
      </c>
      <c r="G33" s="22" t="s">
        <v>20</v>
      </c>
      <c r="H33" s="22" t="s">
        <v>20</v>
      </c>
      <c r="J33" s="9"/>
      <c r="L33" s="9"/>
    </row>
    <row r="34" spans="1:12" ht="23.25" customHeight="1">
      <c r="A34" s="71" t="s">
        <v>100</v>
      </c>
      <c r="B34" s="44" t="s">
        <v>255</v>
      </c>
      <c r="C34" s="38" t="s">
        <v>86</v>
      </c>
      <c r="D34" s="38" t="s">
        <v>86</v>
      </c>
      <c r="E34" s="38" t="s">
        <v>86</v>
      </c>
      <c r="F34" s="38" t="s">
        <v>86</v>
      </c>
      <c r="G34" s="68" t="s">
        <v>20</v>
      </c>
      <c r="H34" s="82" t="s">
        <v>20</v>
      </c>
    </row>
    <row r="35" spans="1:12" ht="23.25" customHeight="1">
      <c r="A35" s="71" t="s">
        <v>212</v>
      </c>
      <c r="B35" s="44" t="s">
        <v>213</v>
      </c>
      <c r="C35" s="22" t="s">
        <v>86</v>
      </c>
      <c r="D35" s="22" t="s">
        <v>86</v>
      </c>
      <c r="E35" s="22" t="s">
        <v>86</v>
      </c>
      <c r="F35" s="22" t="s">
        <v>86</v>
      </c>
      <c r="G35" s="22" t="s">
        <v>20</v>
      </c>
      <c r="H35" s="22" t="s">
        <v>20</v>
      </c>
      <c r="I35" s="11"/>
      <c r="J35" s="9"/>
      <c r="K35" s="11"/>
      <c r="L35" s="9"/>
    </row>
    <row r="36" spans="1:12" ht="23.25" customHeight="1">
      <c r="A36" s="71" t="s">
        <v>35</v>
      </c>
      <c r="B36" s="44" t="s">
        <v>61</v>
      </c>
      <c r="C36" s="22" t="s">
        <v>86</v>
      </c>
      <c r="D36" s="22" t="s">
        <v>86</v>
      </c>
      <c r="E36" s="22" t="s">
        <v>86</v>
      </c>
      <c r="F36" s="22" t="s">
        <v>86</v>
      </c>
      <c r="G36" s="22" t="s">
        <v>20</v>
      </c>
      <c r="H36" s="22" t="s">
        <v>20</v>
      </c>
      <c r="I36" s="11"/>
      <c r="J36" s="9"/>
      <c r="K36" s="11"/>
      <c r="L36" s="9"/>
    </row>
    <row r="37" spans="1:12" ht="23.25" customHeight="1">
      <c r="A37" s="71" t="s">
        <v>39</v>
      </c>
      <c r="B37" s="44" t="s">
        <v>89</v>
      </c>
      <c r="C37" s="69" t="s">
        <v>20</v>
      </c>
      <c r="D37" s="69" t="s">
        <v>20</v>
      </c>
      <c r="E37" s="38" t="s">
        <v>86</v>
      </c>
      <c r="F37" s="38" t="s">
        <v>86</v>
      </c>
      <c r="G37" s="68" t="s">
        <v>20</v>
      </c>
      <c r="H37" s="82" t="s">
        <v>20</v>
      </c>
    </row>
    <row r="38" spans="1:12" ht="23.25" customHeight="1">
      <c r="A38" s="71" t="s">
        <v>41</v>
      </c>
      <c r="B38" s="44" t="s">
        <v>153</v>
      </c>
      <c r="C38" s="38" t="s">
        <v>86</v>
      </c>
      <c r="D38" s="38" t="s">
        <v>86</v>
      </c>
      <c r="E38" s="38" t="s">
        <v>86</v>
      </c>
      <c r="F38" s="38" t="s">
        <v>86</v>
      </c>
      <c r="G38" s="68" t="s">
        <v>20</v>
      </c>
      <c r="H38" s="82" t="s">
        <v>20</v>
      </c>
    </row>
    <row r="39" spans="1:12" ht="23.25" customHeight="1">
      <c r="A39" s="71" t="s">
        <v>78</v>
      </c>
      <c r="B39" s="44" t="s">
        <v>155</v>
      </c>
      <c r="C39" s="38" t="s">
        <v>86</v>
      </c>
      <c r="D39" s="38" t="s">
        <v>86</v>
      </c>
      <c r="E39" s="38" t="s">
        <v>86</v>
      </c>
      <c r="F39" s="38" t="s">
        <v>86</v>
      </c>
      <c r="G39" s="68" t="s">
        <v>20</v>
      </c>
      <c r="H39" s="82" t="s">
        <v>20</v>
      </c>
    </row>
    <row r="40" spans="1:12" ht="57.95" customHeight="1">
      <c r="A40" s="71" t="s">
        <v>425</v>
      </c>
      <c r="B40" s="44" t="s">
        <v>426</v>
      </c>
      <c r="C40" s="38" t="s">
        <v>86</v>
      </c>
      <c r="D40" s="38" t="s">
        <v>86</v>
      </c>
      <c r="E40" s="38" t="s">
        <v>86</v>
      </c>
      <c r="F40" s="38" t="s">
        <v>86</v>
      </c>
      <c r="G40" s="68" t="s">
        <v>20</v>
      </c>
      <c r="H40" s="82" t="s">
        <v>20</v>
      </c>
    </row>
    <row r="41" spans="1:12" ht="23.25" customHeight="1">
      <c r="A41" s="71" t="s">
        <v>85</v>
      </c>
      <c r="B41" s="44" t="s">
        <v>102</v>
      </c>
      <c r="C41" s="38" t="s">
        <v>86</v>
      </c>
      <c r="D41" s="38" t="s">
        <v>86</v>
      </c>
      <c r="E41" s="38" t="s">
        <v>86</v>
      </c>
      <c r="F41" s="38" t="s">
        <v>86</v>
      </c>
      <c r="G41" s="68" t="s">
        <v>20</v>
      </c>
      <c r="H41" s="82" t="s">
        <v>20</v>
      </c>
    </row>
    <row r="42" spans="1:12" ht="23.25" customHeight="1">
      <c r="A42" s="71" t="s">
        <v>60</v>
      </c>
      <c r="B42" s="44" t="s">
        <v>79</v>
      </c>
      <c r="C42" s="38" t="s">
        <v>86</v>
      </c>
      <c r="D42" s="38" t="s">
        <v>86</v>
      </c>
      <c r="E42" s="38" t="s">
        <v>86</v>
      </c>
      <c r="F42" s="38" t="s">
        <v>86</v>
      </c>
      <c r="G42" s="68" t="s">
        <v>20</v>
      </c>
      <c r="H42" s="82" t="s">
        <v>20</v>
      </c>
    </row>
    <row r="43" spans="1:12" ht="23.25" customHeight="1">
      <c r="A43" s="71" t="s">
        <v>98</v>
      </c>
      <c r="B43" s="44" t="s">
        <v>71</v>
      </c>
      <c r="C43" s="38" t="s">
        <v>86</v>
      </c>
      <c r="D43" s="38" t="s">
        <v>86</v>
      </c>
      <c r="E43" s="38" t="s">
        <v>86</v>
      </c>
      <c r="F43" s="38" t="s">
        <v>86</v>
      </c>
      <c r="G43" s="82" t="s">
        <v>20</v>
      </c>
      <c r="H43" s="82" t="s">
        <v>20</v>
      </c>
    </row>
    <row r="44" spans="1:12" ht="23.25" customHeight="1">
      <c r="A44" s="71" t="s">
        <v>50</v>
      </c>
      <c r="B44" s="44" t="s">
        <v>81</v>
      </c>
      <c r="C44" s="38" t="s">
        <v>86</v>
      </c>
      <c r="D44" s="38" t="s">
        <v>86</v>
      </c>
      <c r="E44" s="38" t="s">
        <v>86</v>
      </c>
      <c r="F44" s="38" t="s">
        <v>86</v>
      </c>
      <c r="G44" s="82" t="s">
        <v>20</v>
      </c>
      <c r="H44" s="82" t="s">
        <v>20</v>
      </c>
      <c r="J44" s="9"/>
      <c r="L44" s="9"/>
    </row>
    <row r="45" spans="1:12" ht="23.25" customHeight="1">
      <c r="A45" s="32" t="s">
        <v>471</v>
      </c>
      <c r="B45" s="91" t="s">
        <v>472</v>
      </c>
      <c r="C45" s="38" t="s">
        <v>86</v>
      </c>
      <c r="D45" s="38" t="s">
        <v>86</v>
      </c>
      <c r="E45" s="38" t="s">
        <v>86</v>
      </c>
      <c r="F45" s="38" t="s">
        <v>86</v>
      </c>
      <c r="G45" s="82" t="s">
        <v>20</v>
      </c>
      <c r="H45" s="82" t="s">
        <v>20</v>
      </c>
      <c r="J45" s="9"/>
      <c r="L45" s="9"/>
    </row>
    <row r="46" spans="1:12" ht="23.25" customHeight="1">
      <c r="A46" s="71" t="s">
        <v>32</v>
      </c>
      <c r="B46" s="44" t="s">
        <v>209</v>
      </c>
      <c r="C46" s="22" t="s">
        <v>86</v>
      </c>
      <c r="D46" s="22" t="s">
        <v>86</v>
      </c>
      <c r="E46" s="22" t="s">
        <v>86</v>
      </c>
      <c r="F46" s="22" t="s">
        <v>86</v>
      </c>
      <c r="G46" s="22" t="s">
        <v>20</v>
      </c>
      <c r="H46" s="22" t="s">
        <v>20</v>
      </c>
    </row>
    <row r="47" spans="1:12" ht="23.25" customHeight="1">
      <c r="A47" s="71" t="s">
        <v>207</v>
      </c>
      <c r="B47" s="44" t="s">
        <v>208</v>
      </c>
      <c r="C47" s="22" t="s">
        <v>86</v>
      </c>
      <c r="D47" s="22" t="s">
        <v>86</v>
      </c>
      <c r="E47" s="22" t="s">
        <v>86</v>
      </c>
      <c r="F47" s="22" t="s">
        <v>86</v>
      </c>
      <c r="G47" s="22" t="s">
        <v>20</v>
      </c>
      <c r="H47" s="22" t="s">
        <v>20</v>
      </c>
    </row>
    <row r="48" spans="1:12" ht="23.25" customHeight="1">
      <c r="A48" s="71" t="s">
        <v>256</v>
      </c>
      <c r="B48" s="44" t="s">
        <v>257</v>
      </c>
      <c r="C48" s="22" t="s">
        <v>86</v>
      </c>
      <c r="D48" s="22" t="s">
        <v>86</v>
      </c>
      <c r="E48" s="22" t="s">
        <v>86</v>
      </c>
      <c r="F48" s="22" t="s">
        <v>86</v>
      </c>
      <c r="G48" s="22" t="s">
        <v>20</v>
      </c>
      <c r="H48" s="22" t="s">
        <v>20</v>
      </c>
    </row>
    <row r="49" spans="1:12" ht="23.25" customHeight="1">
      <c r="A49" s="71" t="s">
        <v>14</v>
      </c>
      <c r="B49" s="44" t="s">
        <v>247</v>
      </c>
      <c r="C49" s="38">
        <f t="shared" ref="C49:F63" si="0">$G49+$H49</f>
        <v>249</v>
      </c>
      <c r="D49" s="38">
        <f t="shared" si="0"/>
        <v>249</v>
      </c>
      <c r="E49" s="38">
        <f t="shared" si="0"/>
        <v>249</v>
      </c>
      <c r="F49" s="38">
        <f t="shared" si="0"/>
        <v>249</v>
      </c>
      <c r="G49" s="68">
        <v>200.80645161290323</v>
      </c>
      <c r="H49" s="82">
        <f>G49*0.24</f>
        <v>48.193548387096776</v>
      </c>
      <c r="I49" s="36"/>
      <c r="J49" s="36"/>
      <c r="K49" s="89"/>
    </row>
    <row r="50" spans="1:12" ht="23.25" customHeight="1">
      <c r="A50" s="71" t="s">
        <v>11</v>
      </c>
      <c r="B50" s="44" t="s">
        <v>768</v>
      </c>
      <c r="C50" s="38">
        <f t="shared" si="0"/>
        <v>849</v>
      </c>
      <c r="D50" s="38">
        <f t="shared" si="0"/>
        <v>849</v>
      </c>
      <c r="E50" s="38">
        <f t="shared" si="0"/>
        <v>849</v>
      </c>
      <c r="F50" s="38">
        <f t="shared" si="0"/>
        <v>849</v>
      </c>
      <c r="G50" s="68">
        <v>684.67741935483866</v>
      </c>
      <c r="H50" s="82">
        <f>G50*0.24</f>
        <v>164.32258064516128</v>
      </c>
      <c r="I50" s="36"/>
      <c r="J50" s="36"/>
      <c r="K50" s="89"/>
    </row>
    <row r="51" spans="1:12" ht="23.25" customHeight="1">
      <c r="A51" s="71">
        <v>144</v>
      </c>
      <c r="B51" s="44" t="s">
        <v>215</v>
      </c>
      <c r="C51" s="38">
        <f t="shared" si="0"/>
        <v>429</v>
      </c>
      <c r="D51" s="38">
        <f t="shared" si="0"/>
        <v>429</v>
      </c>
      <c r="E51" s="38">
        <f t="shared" si="0"/>
        <v>429</v>
      </c>
      <c r="F51" s="38">
        <f t="shared" si="0"/>
        <v>429</v>
      </c>
      <c r="G51" s="68">
        <v>345.9677419354839</v>
      </c>
      <c r="H51" s="82">
        <f>G51*0.24</f>
        <v>83.032258064516128</v>
      </c>
      <c r="I51" s="36"/>
      <c r="J51" s="36"/>
      <c r="K51" s="89"/>
    </row>
    <row r="52" spans="1:12" ht="23.25" customHeight="1">
      <c r="A52" s="71" t="s">
        <v>7</v>
      </c>
      <c r="B52" s="44" t="s">
        <v>248</v>
      </c>
      <c r="C52" s="38">
        <f t="shared" si="0"/>
        <v>169</v>
      </c>
      <c r="D52" s="38">
        <f t="shared" si="0"/>
        <v>169</v>
      </c>
      <c r="E52" s="38">
        <f t="shared" si="0"/>
        <v>169</v>
      </c>
      <c r="F52" s="38">
        <f t="shared" si="0"/>
        <v>169</v>
      </c>
      <c r="G52" s="68">
        <v>136.29032258064515</v>
      </c>
      <c r="H52" s="82">
        <f t="shared" ref="H52:H69" si="1">G52*0.24</f>
        <v>32.709677419354833</v>
      </c>
      <c r="I52" s="36"/>
      <c r="J52" s="36"/>
      <c r="K52" s="89"/>
    </row>
    <row r="53" spans="1:12" ht="23.25" customHeight="1">
      <c r="A53" s="71" t="s">
        <v>4</v>
      </c>
      <c r="B53" s="44" t="s">
        <v>282</v>
      </c>
      <c r="C53" s="38">
        <f t="shared" si="0"/>
        <v>1069</v>
      </c>
      <c r="D53" s="38">
        <f t="shared" si="0"/>
        <v>1069</v>
      </c>
      <c r="E53" s="38">
        <f t="shared" si="0"/>
        <v>1069</v>
      </c>
      <c r="F53" s="38">
        <f t="shared" si="0"/>
        <v>1069</v>
      </c>
      <c r="G53" s="68">
        <v>862.09677419354841</v>
      </c>
      <c r="H53" s="82">
        <f>G53*0.24</f>
        <v>206.90322580645162</v>
      </c>
      <c r="I53" s="36"/>
      <c r="J53" s="36"/>
      <c r="K53" s="89"/>
      <c r="L53" s="9"/>
    </row>
    <row r="54" spans="1:12" ht="57" customHeight="1">
      <c r="A54" s="71" t="s">
        <v>101</v>
      </c>
      <c r="B54" s="44" t="s">
        <v>292</v>
      </c>
      <c r="C54" s="38">
        <f t="shared" si="0"/>
        <v>319</v>
      </c>
      <c r="D54" s="38">
        <f t="shared" si="0"/>
        <v>319</v>
      </c>
      <c r="E54" s="38">
        <f t="shared" si="0"/>
        <v>319</v>
      </c>
      <c r="F54" s="38">
        <f t="shared" si="0"/>
        <v>319</v>
      </c>
      <c r="G54" s="68">
        <v>257.25806451612902</v>
      </c>
      <c r="H54" s="82">
        <f>G54*0.24</f>
        <v>61.741935483870961</v>
      </c>
      <c r="I54" s="36"/>
      <c r="J54" s="36"/>
      <c r="K54" s="89"/>
      <c r="L54" s="9"/>
    </row>
    <row r="55" spans="1:12" ht="39.75" customHeight="1">
      <c r="A55" s="71" t="s">
        <v>217</v>
      </c>
      <c r="B55" s="81" t="s">
        <v>218</v>
      </c>
      <c r="C55" s="38">
        <f t="shared" si="0"/>
        <v>1159</v>
      </c>
      <c r="D55" s="38">
        <f t="shared" si="0"/>
        <v>1159</v>
      </c>
      <c r="E55" s="38">
        <f t="shared" si="0"/>
        <v>1159</v>
      </c>
      <c r="F55" s="38">
        <f t="shared" si="0"/>
        <v>1159</v>
      </c>
      <c r="G55" s="68">
        <v>934.67741935483866</v>
      </c>
      <c r="H55" s="82">
        <f>G55*0.24</f>
        <v>224.32258064516128</v>
      </c>
      <c r="I55" s="36"/>
      <c r="J55" s="36"/>
      <c r="K55" s="89"/>
      <c r="L55" s="9"/>
    </row>
    <row r="56" spans="1:12" ht="23.25" customHeight="1">
      <c r="A56" s="71" t="s">
        <v>88</v>
      </c>
      <c r="B56" s="44" t="s">
        <v>90</v>
      </c>
      <c r="C56" s="38">
        <f t="shared" si="0"/>
        <v>639</v>
      </c>
      <c r="D56" s="38">
        <f t="shared" si="0"/>
        <v>639</v>
      </c>
      <c r="E56" s="38">
        <f t="shared" si="0"/>
        <v>639</v>
      </c>
      <c r="F56" s="38">
        <f t="shared" si="0"/>
        <v>639</v>
      </c>
      <c r="G56" s="68">
        <v>515.32258064516134</v>
      </c>
      <c r="H56" s="82">
        <f>G56*0.24</f>
        <v>123.67741935483872</v>
      </c>
      <c r="I56" s="36"/>
      <c r="J56" s="36"/>
      <c r="K56" s="89"/>
      <c r="L56" s="9"/>
    </row>
    <row r="57" spans="1:12" ht="23.25" customHeight="1">
      <c r="A57" s="71" t="s">
        <v>8</v>
      </c>
      <c r="B57" s="44" t="s">
        <v>249</v>
      </c>
      <c r="C57" s="38">
        <f t="shared" si="0"/>
        <v>169</v>
      </c>
      <c r="D57" s="38">
        <f t="shared" si="0"/>
        <v>169</v>
      </c>
      <c r="E57" s="38">
        <f t="shared" si="0"/>
        <v>169</v>
      </c>
      <c r="F57" s="38">
        <f t="shared" si="0"/>
        <v>169</v>
      </c>
      <c r="G57" s="68">
        <v>136.29032258064515</v>
      </c>
      <c r="H57" s="82">
        <f t="shared" si="1"/>
        <v>32.709677419354833</v>
      </c>
      <c r="I57" s="36"/>
      <c r="J57" s="36"/>
      <c r="K57" s="89"/>
      <c r="L57" s="9"/>
    </row>
    <row r="58" spans="1:12" ht="23.25" customHeight="1">
      <c r="A58" s="71" t="s">
        <v>47</v>
      </c>
      <c r="B58" s="44" t="s">
        <v>73</v>
      </c>
      <c r="C58" s="38">
        <f t="shared" si="0"/>
        <v>249</v>
      </c>
      <c r="D58" s="38">
        <f t="shared" si="0"/>
        <v>249</v>
      </c>
      <c r="E58" s="38">
        <f t="shared" si="0"/>
        <v>249</v>
      </c>
      <c r="F58" s="38">
        <f t="shared" si="0"/>
        <v>249</v>
      </c>
      <c r="G58" s="68">
        <v>200.80645161290323</v>
      </c>
      <c r="H58" s="82">
        <f t="shared" si="1"/>
        <v>48.193548387096776</v>
      </c>
      <c r="I58" s="36"/>
      <c r="J58" s="36"/>
      <c r="K58" s="89"/>
    </row>
    <row r="59" spans="1:12" ht="23.25" customHeight="1">
      <c r="A59" s="71">
        <v>549</v>
      </c>
      <c r="B59" s="44" t="s">
        <v>232</v>
      </c>
      <c r="C59" s="38">
        <f t="shared" si="0"/>
        <v>0</v>
      </c>
      <c r="D59" s="38">
        <f t="shared" si="0"/>
        <v>0</v>
      </c>
      <c r="E59" s="38">
        <f t="shared" si="0"/>
        <v>0</v>
      </c>
      <c r="F59" s="38">
        <f t="shared" si="0"/>
        <v>0</v>
      </c>
      <c r="G59" s="68">
        <v>0</v>
      </c>
      <c r="H59" s="82">
        <f t="shared" si="1"/>
        <v>0</v>
      </c>
      <c r="I59" s="36"/>
      <c r="J59" s="36"/>
      <c r="K59" s="89"/>
      <c r="L59" s="9"/>
    </row>
    <row r="60" spans="1:12" ht="23.25" customHeight="1">
      <c r="A60" s="71" t="s">
        <v>96</v>
      </c>
      <c r="B60" s="44" t="s">
        <v>280</v>
      </c>
      <c r="C60" s="38">
        <f t="shared" si="0"/>
        <v>1059</v>
      </c>
      <c r="D60" s="38">
        <f t="shared" si="0"/>
        <v>1059</v>
      </c>
      <c r="E60" s="38">
        <f t="shared" si="0"/>
        <v>1059</v>
      </c>
      <c r="F60" s="38">
        <f t="shared" si="0"/>
        <v>1059</v>
      </c>
      <c r="G60" s="68">
        <v>854.0322580645161</v>
      </c>
      <c r="H60" s="82">
        <f t="shared" si="1"/>
        <v>204.96774193548384</v>
      </c>
      <c r="I60" s="36"/>
      <c r="J60" s="36"/>
      <c r="K60" s="89"/>
    </row>
    <row r="61" spans="1:12" ht="23.25" customHeight="1">
      <c r="A61" s="71" t="s">
        <v>77</v>
      </c>
      <c r="B61" s="44" t="s">
        <v>281</v>
      </c>
      <c r="C61" s="38">
        <f t="shared" si="0"/>
        <v>1059</v>
      </c>
      <c r="D61" s="38">
        <f t="shared" si="0"/>
        <v>1059</v>
      </c>
      <c r="E61" s="38">
        <f t="shared" si="0"/>
        <v>1059</v>
      </c>
      <c r="F61" s="38">
        <f t="shared" si="0"/>
        <v>1059</v>
      </c>
      <c r="G61" s="68">
        <v>854.0322580645161</v>
      </c>
      <c r="H61" s="82">
        <f t="shared" si="1"/>
        <v>204.96774193548384</v>
      </c>
      <c r="I61" s="36"/>
      <c r="J61" s="36"/>
      <c r="K61" s="89"/>
    </row>
    <row r="62" spans="1:12" ht="23.25" customHeight="1">
      <c r="A62" s="71" t="s">
        <v>219</v>
      </c>
      <c r="B62" s="44" t="s">
        <v>451</v>
      </c>
      <c r="C62" s="38">
        <f>$G62+$H62</f>
        <v>949</v>
      </c>
      <c r="D62" s="38">
        <f>$G62+$H62</f>
        <v>949</v>
      </c>
      <c r="E62" s="38">
        <f>$G62+$H62</f>
        <v>949</v>
      </c>
      <c r="F62" s="38">
        <f>$G62+$H62</f>
        <v>949</v>
      </c>
      <c r="G62" s="68">
        <v>765.32258064516134</v>
      </c>
      <c r="H62" s="82">
        <f>G62*0.24</f>
        <v>183.67741935483872</v>
      </c>
      <c r="I62" s="36"/>
      <c r="J62" s="36"/>
      <c r="K62" s="89"/>
    </row>
    <row r="63" spans="1:12" ht="39.75" customHeight="1">
      <c r="A63" s="71" t="s">
        <v>428</v>
      </c>
      <c r="B63" s="81" t="s">
        <v>452</v>
      </c>
      <c r="C63" s="38">
        <f t="shared" si="0"/>
        <v>849</v>
      </c>
      <c r="D63" s="38">
        <f t="shared" si="0"/>
        <v>849</v>
      </c>
      <c r="E63" s="38" t="s">
        <v>20</v>
      </c>
      <c r="F63" s="38" t="s">
        <v>20</v>
      </c>
      <c r="G63" s="82">
        <v>684.67741935483866</v>
      </c>
      <c r="H63" s="82">
        <f t="shared" si="1"/>
        <v>164.32258064516128</v>
      </c>
      <c r="I63" s="36"/>
      <c r="J63" s="36"/>
      <c r="K63" s="89"/>
    </row>
    <row r="64" spans="1:12" ht="39.75" customHeight="1">
      <c r="A64" s="71" t="s">
        <v>453</v>
      </c>
      <c r="B64" s="81" t="s">
        <v>454</v>
      </c>
      <c r="C64" s="38" t="s">
        <v>20</v>
      </c>
      <c r="D64" s="38" t="s">
        <v>20</v>
      </c>
      <c r="E64" s="38">
        <f>$G64+$H64</f>
        <v>639</v>
      </c>
      <c r="F64" s="38">
        <f>$G64+$H64</f>
        <v>639</v>
      </c>
      <c r="G64" s="68">
        <v>515.32258064516134</v>
      </c>
      <c r="H64" s="82">
        <f>G64*0.24</f>
        <v>123.67741935483872</v>
      </c>
      <c r="I64" s="36"/>
      <c r="J64" s="36"/>
      <c r="K64" s="89"/>
    </row>
    <row r="65" spans="1:20" ht="23.25" customHeight="1">
      <c r="A65" s="71" t="s">
        <v>30</v>
      </c>
      <c r="B65" s="44" t="s">
        <v>62</v>
      </c>
      <c r="C65" s="38">
        <f t="shared" ref="C65:F74" si="2">$G65+$H65</f>
        <v>169</v>
      </c>
      <c r="D65" s="38">
        <f t="shared" si="2"/>
        <v>169</v>
      </c>
      <c r="E65" s="38">
        <f t="shared" si="2"/>
        <v>169</v>
      </c>
      <c r="F65" s="38">
        <f t="shared" si="2"/>
        <v>169</v>
      </c>
      <c r="G65" s="68">
        <v>136.29032258064515</v>
      </c>
      <c r="H65" s="82">
        <f t="shared" si="1"/>
        <v>32.709677419354833</v>
      </c>
      <c r="I65" s="36"/>
      <c r="J65" s="36"/>
      <c r="K65" s="89"/>
      <c r="L65" s="9"/>
    </row>
    <row r="66" spans="1:20" ht="23.25" customHeight="1">
      <c r="A66" s="71" t="s">
        <v>18</v>
      </c>
      <c r="B66" s="44" t="s">
        <v>284</v>
      </c>
      <c r="C66" s="38">
        <f t="shared" si="2"/>
        <v>849</v>
      </c>
      <c r="D66" s="38">
        <f t="shared" si="2"/>
        <v>849</v>
      </c>
      <c r="E66" s="38">
        <f t="shared" si="2"/>
        <v>849</v>
      </c>
      <c r="F66" s="38">
        <f t="shared" si="2"/>
        <v>849</v>
      </c>
      <c r="G66" s="68">
        <v>684.67741935483866</v>
      </c>
      <c r="H66" s="82">
        <f t="shared" si="1"/>
        <v>164.32258064516128</v>
      </c>
      <c r="I66" s="36"/>
      <c r="J66" s="36"/>
      <c r="K66" s="89"/>
    </row>
    <row r="67" spans="1:20" ht="23.25" customHeight="1">
      <c r="A67" s="71" t="s">
        <v>288</v>
      </c>
      <c r="B67" s="44" t="s">
        <v>289</v>
      </c>
      <c r="C67" s="38">
        <f>$G67+$H67</f>
        <v>319</v>
      </c>
      <c r="D67" s="38">
        <f>$G67+$H67</f>
        <v>319</v>
      </c>
      <c r="E67" s="38">
        <f>$G67+$H67</f>
        <v>319</v>
      </c>
      <c r="F67" s="38">
        <f>$G67+$H67</f>
        <v>319</v>
      </c>
      <c r="G67" s="82">
        <v>257.25806451612902</v>
      </c>
      <c r="H67" s="82">
        <f>G67*0.24</f>
        <v>61.741935483870961</v>
      </c>
      <c r="I67" s="36"/>
      <c r="J67" s="36"/>
      <c r="K67" s="89"/>
    </row>
    <row r="68" spans="1:20" s="7" customFormat="1" ht="38.25" customHeight="1">
      <c r="A68" s="71" t="s">
        <v>225</v>
      </c>
      <c r="B68" s="81" t="s">
        <v>226</v>
      </c>
      <c r="C68" s="38">
        <f t="shared" si="2"/>
        <v>1909</v>
      </c>
      <c r="D68" s="38">
        <f t="shared" si="2"/>
        <v>1909</v>
      </c>
      <c r="E68" s="38">
        <f t="shared" si="2"/>
        <v>1909</v>
      </c>
      <c r="F68" s="38">
        <f t="shared" si="2"/>
        <v>1909</v>
      </c>
      <c r="G68" s="82">
        <v>1539.516129032258</v>
      </c>
      <c r="H68" s="82">
        <f>G68*0.24</f>
        <v>369.48387096774189</v>
      </c>
      <c r="I68" s="36"/>
      <c r="J68" s="36"/>
      <c r="K68" s="89"/>
      <c r="L68" s="1"/>
      <c r="M68" s="1"/>
      <c r="N68" s="1"/>
      <c r="O68" s="1"/>
      <c r="P68" s="1"/>
      <c r="Q68" s="1"/>
      <c r="R68" s="1"/>
      <c r="S68" s="1"/>
      <c r="T68" s="1"/>
    </row>
    <row r="69" spans="1:20" s="7" customFormat="1" ht="38.25" customHeight="1">
      <c r="A69" s="71" t="s">
        <v>229</v>
      </c>
      <c r="B69" s="81" t="s">
        <v>230</v>
      </c>
      <c r="C69" s="38">
        <f t="shared" si="2"/>
        <v>419</v>
      </c>
      <c r="D69" s="38">
        <f t="shared" si="2"/>
        <v>419</v>
      </c>
      <c r="E69" s="38">
        <f t="shared" si="2"/>
        <v>419</v>
      </c>
      <c r="F69" s="38">
        <f t="shared" si="2"/>
        <v>419</v>
      </c>
      <c r="G69" s="82">
        <v>337.90322580645159</v>
      </c>
      <c r="H69" s="82">
        <f t="shared" si="1"/>
        <v>81.096774193548384</v>
      </c>
      <c r="I69" s="36"/>
      <c r="J69" s="36"/>
      <c r="K69" s="89"/>
      <c r="L69" s="1"/>
      <c r="M69" s="1"/>
      <c r="N69" s="1"/>
      <c r="O69" s="1"/>
      <c r="P69" s="1"/>
      <c r="Q69" s="1"/>
      <c r="R69" s="1"/>
      <c r="S69" s="1"/>
      <c r="T69" s="1"/>
    </row>
    <row r="70" spans="1:20" s="7" customFormat="1" ht="38.25" customHeight="1">
      <c r="A70" s="71" t="s">
        <v>455</v>
      </c>
      <c r="B70" s="81" t="s">
        <v>457</v>
      </c>
      <c r="C70" s="38">
        <f t="shared" si="2"/>
        <v>1699</v>
      </c>
      <c r="D70" s="38">
        <f t="shared" si="2"/>
        <v>1699</v>
      </c>
      <c r="E70" s="38">
        <f t="shared" si="2"/>
        <v>1699</v>
      </c>
      <c r="F70" s="38">
        <f t="shared" si="2"/>
        <v>1699</v>
      </c>
      <c r="G70" s="82">
        <v>1370.1612903225807</v>
      </c>
      <c r="H70" s="82">
        <f>G70*0.24</f>
        <v>328.83870967741939</v>
      </c>
      <c r="I70" s="36"/>
      <c r="J70" s="36"/>
      <c r="K70" s="89"/>
      <c r="L70" s="1"/>
      <c r="M70" s="1"/>
      <c r="N70" s="1"/>
      <c r="O70" s="1"/>
      <c r="P70" s="1"/>
      <c r="Q70" s="1"/>
      <c r="R70" s="1"/>
      <c r="S70" s="1"/>
      <c r="T70" s="1"/>
    </row>
    <row r="71" spans="1:20" s="7" customFormat="1" ht="38.25" customHeight="1">
      <c r="A71" s="71" t="s">
        <v>456</v>
      </c>
      <c r="B71" s="81" t="s">
        <v>458</v>
      </c>
      <c r="C71" s="38">
        <f t="shared" si="2"/>
        <v>1389</v>
      </c>
      <c r="D71" s="38">
        <f t="shared" si="2"/>
        <v>1389</v>
      </c>
      <c r="E71" s="38">
        <f t="shared" si="2"/>
        <v>1389</v>
      </c>
      <c r="F71" s="38">
        <f t="shared" si="2"/>
        <v>1389</v>
      </c>
      <c r="G71" s="82">
        <v>1120.1612903225807</v>
      </c>
      <c r="H71" s="82">
        <f>G71*0.24</f>
        <v>268.83870967741939</v>
      </c>
      <c r="I71" s="36"/>
      <c r="J71" s="36"/>
      <c r="K71" s="89"/>
      <c r="L71" s="1"/>
      <c r="M71" s="1"/>
      <c r="N71" s="1"/>
      <c r="O71" s="1"/>
      <c r="P71" s="1"/>
      <c r="Q71" s="1"/>
      <c r="R71" s="1"/>
      <c r="S71" s="1"/>
      <c r="T71" s="1"/>
    </row>
    <row r="72" spans="1:20" s="7" customFormat="1" ht="75.75" customHeight="1">
      <c r="A72" s="71" t="s">
        <v>459</v>
      </c>
      <c r="B72" s="81" t="s">
        <v>460</v>
      </c>
      <c r="C72" s="38">
        <f t="shared" si="2"/>
        <v>2769</v>
      </c>
      <c r="D72" s="38">
        <f t="shared" si="2"/>
        <v>2769</v>
      </c>
      <c r="E72" s="38">
        <f t="shared" si="2"/>
        <v>2769</v>
      </c>
      <c r="F72" s="38">
        <f t="shared" si="2"/>
        <v>2769</v>
      </c>
      <c r="G72" s="82">
        <v>2233.0645161290322</v>
      </c>
      <c r="H72" s="82">
        <f>G72*0.24</f>
        <v>535.93548387096769</v>
      </c>
      <c r="I72" s="36"/>
      <c r="J72" s="36"/>
      <c r="K72" s="89"/>
      <c r="L72" s="1"/>
      <c r="M72" s="1"/>
      <c r="N72" s="1"/>
      <c r="O72" s="1"/>
      <c r="P72" s="1"/>
      <c r="Q72" s="1"/>
      <c r="R72" s="1"/>
      <c r="S72" s="1"/>
      <c r="T72" s="1"/>
    </row>
    <row r="73" spans="1:20" s="7" customFormat="1" ht="66.75" customHeight="1">
      <c r="A73" s="71" t="s">
        <v>462</v>
      </c>
      <c r="B73" s="81" t="s">
        <v>461</v>
      </c>
      <c r="C73" s="38">
        <f t="shared" si="2"/>
        <v>2979</v>
      </c>
      <c r="D73" s="38">
        <f t="shared" si="2"/>
        <v>2979</v>
      </c>
      <c r="E73" s="38">
        <f t="shared" si="2"/>
        <v>2979</v>
      </c>
      <c r="F73" s="38">
        <f t="shared" si="2"/>
        <v>2979</v>
      </c>
      <c r="G73" s="82">
        <v>2402.4193548387098</v>
      </c>
      <c r="H73" s="82">
        <f>G73*0.24</f>
        <v>576.58064516129036</v>
      </c>
      <c r="I73" s="36"/>
      <c r="J73" s="36"/>
      <c r="K73" s="89"/>
      <c r="L73" s="1"/>
      <c r="M73" s="1"/>
      <c r="N73" s="1"/>
      <c r="O73" s="1"/>
      <c r="P73" s="1"/>
      <c r="Q73" s="1"/>
      <c r="R73" s="1"/>
      <c r="S73" s="1"/>
      <c r="T73" s="1"/>
    </row>
    <row r="74" spans="1:20" s="7" customFormat="1" ht="23.25" customHeight="1">
      <c r="A74" s="71" t="s">
        <v>446</v>
      </c>
      <c r="B74" s="44" t="s">
        <v>499</v>
      </c>
      <c r="C74" s="38">
        <f t="shared" si="2"/>
        <v>419</v>
      </c>
      <c r="D74" s="38">
        <f t="shared" si="2"/>
        <v>419</v>
      </c>
      <c r="E74" s="38">
        <f t="shared" si="2"/>
        <v>419</v>
      </c>
      <c r="F74" s="38">
        <f t="shared" si="2"/>
        <v>419</v>
      </c>
      <c r="G74" s="82">
        <v>337.90322580645159</v>
      </c>
      <c r="H74" s="82">
        <f>G74*0.24</f>
        <v>81.096774193548384</v>
      </c>
      <c r="I74" s="36"/>
      <c r="J74" s="36"/>
      <c r="K74" s="89"/>
      <c r="L74" s="1"/>
      <c r="M74" s="1"/>
      <c r="N74" s="1"/>
      <c r="O74" s="1"/>
      <c r="P74" s="1"/>
      <c r="Q74" s="1"/>
      <c r="R74" s="1"/>
      <c r="S74" s="1"/>
      <c r="T74" s="1"/>
    </row>
    <row r="75" spans="1:20" s="75" customFormat="1" ht="18.75">
      <c r="A75" s="124"/>
      <c r="B75" s="125"/>
      <c r="C75" s="126"/>
      <c r="D75" s="127"/>
      <c r="E75" s="127"/>
      <c r="F75" s="127"/>
      <c r="G75" s="120"/>
      <c r="H75" s="120"/>
      <c r="I75" s="120"/>
      <c r="J75" s="120"/>
      <c r="K75" s="120"/>
      <c r="L75" s="122"/>
      <c r="M75" s="120"/>
      <c r="N75" s="92"/>
      <c r="O75" s="92"/>
    </row>
    <row r="76" spans="1:20" s="75" customFormat="1" ht="18.75">
      <c r="A76" s="143" t="s">
        <v>807</v>
      </c>
      <c r="C76" s="118"/>
      <c r="D76" s="119"/>
      <c r="E76" s="119"/>
      <c r="F76" s="119"/>
      <c r="G76" s="120"/>
      <c r="H76" s="120"/>
      <c r="I76" s="120"/>
      <c r="J76" s="120"/>
      <c r="K76" s="120"/>
      <c r="L76" s="122"/>
      <c r="M76" s="120"/>
      <c r="N76" s="92"/>
      <c r="O76" s="92"/>
    </row>
    <row r="77" spans="1:20" s="7" customFormat="1" ht="24.75" customHeight="1">
      <c r="B77" s="1"/>
      <c r="J77" s="1"/>
      <c r="L77" s="1"/>
      <c r="M77" s="1"/>
      <c r="N77" s="1"/>
      <c r="O77" s="1"/>
      <c r="P77" s="1"/>
      <c r="Q77" s="1"/>
      <c r="R77" s="1"/>
      <c r="S77" s="1"/>
      <c r="T77" s="1"/>
    </row>
    <row r="78" spans="1:20" s="7" customFormat="1" ht="24.75" customHeight="1">
      <c r="B78" s="1"/>
      <c r="J78" s="1"/>
      <c r="L78" s="1"/>
      <c r="M78" s="1"/>
      <c r="N78" s="1"/>
      <c r="O78" s="1"/>
      <c r="P78" s="1"/>
      <c r="Q78" s="1"/>
      <c r="R78" s="1"/>
      <c r="S78" s="1"/>
      <c r="T78" s="1"/>
    </row>
    <row r="79" spans="1:20" s="7" customFormat="1" ht="24.75" customHeight="1">
      <c r="B79" s="1"/>
      <c r="J79" s="1"/>
      <c r="L79" s="1"/>
      <c r="M79" s="1"/>
      <c r="N79" s="1"/>
      <c r="O79" s="1"/>
      <c r="P79" s="1"/>
      <c r="Q79" s="1"/>
      <c r="R79" s="1"/>
      <c r="S79" s="1"/>
      <c r="T79" s="1"/>
    </row>
    <row r="80" spans="1:20" s="7" customFormat="1" ht="24.75" customHeight="1">
      <c r="B80" s="1"/>
      <c r="J80" s="1"/>
      <c r="L80" s="1"/>
      <c r="M80" s="1"/>
      <c r="N80" s="1"/>
      <c r="O80" s="1"/>
      <c r="P80" s="1"/>
      <c r="Q80" s="1"/>
      <c r="R80" s="1"/>
      <c r="S80" s="1"/>
      <c r="T80" s="1"/>
    </row>
    <row r="81" spans="2:20" s="7" customFormat="1" ht="24.75" customHeight="1">
      <c r="B81" s="1"/>
      <c r="J81" s="1"/>
      <c r="L81" s="1"/>
      <c r="M81" s="1"/>
      <c r="N81" s="1"/>
      <c r="O81" s="1"/>
      <c r="P81" s="1"/>
      <c r="Q81" s="1"/>
      <c r="R81" s="1"/>
      <c r="S81" s="1"/>
      <c r="T81" s="1"/>
    </row>
    <row r="82" spans="2:20" s="7" customFormat="1" ht="24.75" customHeight="1">
      <c r="B82" s="1"/>
      <c r="J82" s="1"/>
      <c r="L82" s="1"/>
      <c r="M82" s="1"/>
      <c r="N82" s="1"/>
      <c r="O82" s="1"/>
      <c r="P82" s="1"/>
      <c r="Q82" s="1"/>
      <c r="R82" s="1"/>
      <c r="S82" s="1"/>
      <c r="T82" s="1"/>
    </row>
    <row r="83" spans="2:20" s="7" customFormat="1" ht="24.75" customHeight="1">
      <c r="B83" s="1"/>
      <c r="J83" s="1"/>
      <c r="L83" s="1"/>
      <c r="M83" s="1"/>
      <c r="N83" s="1"/>
      <c r="O83" s="1"/>
      <c r="P83" s="1"/>
      <c r="Q83" s="1"/>
      <c r="R83" s="1"/>
      <c r="S83" s="1"/>
      <c r="T83" s="1"/>
    </row>
    <row r="84" spans="2:20" s="7" customFormat="1" ht="24.75" customHeight="1">
      <c r="B84" s="1"/>
      <c r="J84" s="1"/>
      <c r="L84" s="1"/>
      <c r="M84" s="1"/>
      <c r="N84" s="1"/>
      <c r="O84" s="1"/>
      <c r="P84" s="1"/>
      <c r="Q84" s="1"/>
      <c r="R84" s="1"/>
      <c r="S84" s="1"/>
      <c r="T84" s="1"/>
    </row>
    <row r="85" spans="2:20" s="7" customFormat="1" ht="24.75" customHeight="1">
      <c r="B85" s="1"/>
      <c r="J85" s="1"/>
      <c r="L85" s="1"/>
      <c r="M85" s="1"/>
      <c r="N85" s="1"/>
      <c r="O85" s="1"/>
      <c r="P85" s="1"/>
      <c r="Q85" s="1"/>
      <c r="R85" s="1"/>
      <c r="S85" s="1"/>
      <c r="T85" s="1"/>
    </row>
    <row r="86" spans="2:20" s="7" customFormat="1" ht="24.75" customHeight="1">
      <c r="B86" s="1"/>
      <c r="J86" s="1"/>
      <c r="L86" s="1"/>
      <c r="M86" s="1"/>
      <c r="N86" s="1"/>
      <c r="O86" s="1"/>
      <c r="P86" s="1"/>
      <c r="Q86" s="1"/>
      <c r="R86" s="1"/>
      <c r="S86" s="1"/>
      <c r="T86" s="1"/>
    </row>
    <row r="87" spans="2:20" s="7" customFormat="1" ht="24.75" customHeight="1">
      <c r="B87" s="1"/>
      <c r="J87" s="1"/>
      <c r="L87" s="1"/>
      <c r="M87" s="1"/>
      <c r="N87" s="1"/>
      <c r="O87" s="1"/>
      <c r="P87" s="1"/>
      <c r="Q87" s="1"/>
      <c r="R87" s="1"/>
      <c r="S87" s="1"/>
      <c r="T87" s="1"/>
    </row>
    <row r="88" spans="2:20" s="7" customFormat="1" ht="24.75" customHeight="1">
      <c r="B88" s="1"/>
      <c r="J88" s="1"/>
      <c r="L88" s="1"/>
      <c r="M88" s="1"/>
      <c r="N88" s="1"/>
      <c r="O88" s="1"/>
      <c r="P88" s="1"/>
      <c r="Q88" s="1"/>
      <c r="R88" s="1"/>
      <c r="S88" s="1"/>
      <c r="T88" s="1"/>
    </row>
    <row r="89" spans="2:20" s="7" customFormat="1" ht="24.75" customHeight="1">
      <c r="B89" s="1"/>
      <c r="J89" s="1"/>
      <c r="L89" s="1"/>
      <c r="M89" s="1"/>
      <c r="N89" s="1"/>
      <c r="O89" s="1"/>
      <c r="P89" s="1"/>
      <c r="Q89" s="1"/>
      <c r="R89" s="1"/>
      <c r="S89" s="1"/>
      <c r="T89" s="1"/>
    </row>
    <row r="90" spans="2:20" s="7" customFormat="1" ht="24.75" customHeight="1">
      <c r="B90" s="1"/>
      <c r="J90" s="1"/>
      <c r="L90" s="1"/>
      <c r="M90" s="1"/>
      <c r="N90" s="1"/>
      <c r="O90" s="1"/>
      <c r="P90" s="1"/>
      <c r="Q90" s="1"/>
      <c r="R90" s="1"/>
      <c r="S90" s="1"/>
      <c r="T90" s="1"/>
    </row>
    <row r="91" spans="2:20" s="7" customFormat="1" ht="24.75" customHeight="1">
      <c r="B91" s="1"/>
      <c r="J91" s="1"/>
      <c r="L91" s="1"/>
      <c r="M91" s="1"/>
      <c r="N91" s="1"/>
      <c r="O91" s="1"/>
      <c r="P91" s="1"/>
      <c r="Q91" s="1"/>
      <c r="R91" s="1"/>
      <c r="S91" s="1"/>
      <c r="T91" s="1"/>
    </row>
    <row r="92" spans="2:20" s="7" customFormat="1" ht="24.75" customHeight="1">
      <c r="B92" s="1"/>
      <c r="J92" s="1"/>
      <c r="L92" s="1"/>
      <c r="M92" s="1"/>
      <c r="N92" s="1"/>
      <c r="O92" s="1"/>
      <c r="P92" s="1"/>
      <c r="Q92" s="1"/>
      <c r="R92" s="1"/>
      <c r="S92" s="1"/>
      <c r="T92" s="1"/>
    </row>
    <row r="93" spans="2:20" s="7" customFormat="1" ht="24.75" customHeight="1">
      <c r="B93" s="1"/>
      <c r="J93" s="1"/>
      <c r="L93" s="1"/>
      <c r="M93" s="1"/>
      <c r="N93" s="1"/>
      <c r="O93" s="1"/>
      <c r="P93" s="1"/>
      <c r="Q93" s="1"/>
      <c r="R93" s="1"/>
      <c r="S93" s="1"/>
      <c r="T93" s="1"/>
    </row>
    <row r="94" spans="2:20" s="7" customFormat="1" ht="24.75" customHeight="1">
      <c r="B94" s="1"/>
      <c r="J94" s="1"/>
      <c r="L94" s="1"/>
      <c r="M94" s="1"/>
      <c r="N94" s="1"/>
      <c r="O94" s="1"/>
      <c r="P94" s="1"/>
      <c r="Q94" s="1"/>
      <c r="R94" s="1"/>
      <c r="S94" s="1"/>
      <c r="T94" s="1"/>
    </row>
    <row r="95" spans="2:20" s="7" customFormat="1" ht="24.75" customHeight="1">
      <c r="B95" s="1"/>
      <c r="J95" s="1"/>
      <c r="L95" s="1"/>
      <c r="M95" s="1"/>
      <c r="N95" s="1"/>
      <c r="O95" s="1"/>
      <c r="P95" s="1"/>
      <c r="Q95" s="1"/>
      <c r="R95" s="1"/>
      <c r="S95" s="1"/>
      <c r="T95" s="1"/>
    </row>
    <row r="96" spans="2:20" s="7" customFormat="1" ht="24.75" customHeight="1">
      <c r="B96" s="1"/>
      <c r="J96" s="1"/>
      <c r="L96" s="1"/>
      <c r="M96" s="1"/>
      <c r="N96" s="1"/>
      <c r="O96" s="1"/>
      <c r="P96" s="1"/>
      <c r="Q96" s="1"/>
      <c r="R96" s="1"/>
      <c r="S96" s="1"/>
      <c r="T96" s="1"/>
    </row>
    <row r="97" spans="2:20" s="7" customFormat="1" ht="24.75" customHeight="1">
      <c r="B97" s="1"/>
      <c r="J97" s="1"/>
      <c r="L97" s="1"/>
      <c r="M97" s="1"/>
      <c r="N97" s="1"/>
      <c r="O97" s="1"/>
      <c r="P97" s="1"/>
      <c r="Q97" s="1"/>
      <c r="R97" s="1"/>
      <c r="S97" s="1"/>
      <c r="T97" s="1"/>
    </row>
    <row r="98" spans="2:20" s="7" customFormat="1" ht="24.75" customHeight="1">
      <c r="B98" s="1"/>
      <c r="J98" s="1"/>
      <c r="L98" s="1"/>
      <c r="M98" s="1"/>
      <c r="N98" s="1"/>
      <c r="O98" s="1"/>
      <c r="P98" s="1"/>
      <c r="Q98" s="1"/>
      <c r="R98" s="1"/>
      <c r="S98" s="1"/>
      <c r="T98" s="1"/>
    </row>
    <row r="99" spans="2:20" s="7" customFormat="1" ht="24.75" customHeight="1">
      <c r="B99" s="1"/>
      <c r="J99" s="1"/>
      <c r="L99" s="1"/>
      <c r="M99" s="1"/>
      <c r="N99" s="1"/>
      <c r="O99" s="1"/>
      <c r="P99" s="1"/>
      <c r="Q99" s="1"/>
      <c r="R99" s="1"/>
      <c r="S99" s="1"/>
      <c r="T99" s="1"/>
    </row>
    <row r="100" spans="2:20" s="7" customFormat="1" ht="24.75" customHeight="1">
      <c r="B100" s="1"/>
      <c r="J100" s="1"/>
      <c r="L100" s="1"/>
      <c r="M100" s="1"/>
      <c r="N100" s="1"/>
      <c r="O100" s="1"/>
      <c r="P100" s="1"/>
      <c r="Q100" s="1"/>
      <c r="R100" s="1"/>
      <c r="S100" s="1"/>
      <c r="T100" s="1"/>
    </row>
    <row r="101" spans="2:20" s="7" customFormat="1" ht="24.75" customHeight="1">
      <c r="B101" s="1"/>
      <c r="J101" s="1"/>
      <c r="L101" s="1"/>
      <c r="M101" s="1"/>
      <c r="N101" s="1"/>
      <c r="O101" s="1"/>
      <c r="P101" s="1"/>
      <c r="Q101" s="1"/>
      <c r="R101" s="1"/>
      <c r="S101" s="1"/>
      <c r="T101" s="1"/>
    </row>
    <row r="102" spans="2:20" s="7" customFormat="1" ht="24.75" customHeight="1">
      <c r="B102" s="1"/>
      <c r="J102" s="1"/>
      <c r="L102" s="1"/>
      <c r="M102" s="1"/>
      <c r="N102" s="1"/>
      <c r="O102" s="1"/>
      <c r="P102" s="1"/>
      <c r="Q102" s="1"/>
      <c r="R102" s="1"/>
      <c r="S102" s="1"/>
      <c r="T102" s="1"/>
    </row>
    <row r="103" spans="2:20" s="7" customFormat="1" ht="24.75" customHeight="1">
      <c r="B103" s="1"/>
      <c r="J103" s="1"/>
      <c r="L103" s="1"/>
      <c r="M103" s="1"/>
      <c r="N103" s="1"/>
      <c r="O103" s="1"/>
      <c r="P103" s="1"/>
      <c r="Q103" s="1"/>
      <c r="R103" s="1"/>
      <c r="S103" s="1"/>
      <c r="T103" s="1"/>
    </row>
    <row r="104" spans="2:20" s="7" customFormat="1" ht="24.75" customHeight="1">
      <c r="B104" s="1"/>
      <c r="J104" s="1"/>
      <c r="L104" s="1"/>
      <c r="M104" s="1"/>
      <c r="N104" s="1"/>
      <c r="O104" s="1"/>
      <c r="P104" s="1"/>
      <c r="Q104" s="1"/>
      <c r="R104" s="1"/>
      <c r="S104" s="1"/>
      <c r="T104" s="1"/>
    </row>
    <row r="105" spans="2:20" s="7" customFormat="1" ht="24.75" customHeight="1">
      <c r="B105" s="1"/>
      <c r="J105" s="1"/>
      <c r="L105" s="1"/>
      <c r="M105" s="1"/>
      <c r="N105" s="1"/>
      <c r="O105" s="1"/>
      <c r="P105" s="1"/>
      <c r="Q105" s="1"/>
      <c r="R105" s="1"/>
      <c r="S105" s="1"/>
      <c r="T105" s="1"/>
    </row>
    <row r="106" spans="2:20" s="7" customFormat="1" ht="24.75" customHeight="1">
      <c r="B106" s="1"/>
      <c r="J106" s="1"/>
      <c r="L106" s="1"/>
      <c r="M106" s="1"/>
      <c r="N106" s="1"/>
      <c r="O106" s="1"/>
      <c r="P106" s="1"/>
      <c r="Q106" s="1"/>
      <c r="R106" s="1"/>
      <c r="S106" s="1"/>
      <c r="T106" s="1"/>
    </row>
    <row r="107" spans="2:20" s="7" customFormat="1" ht="24.75" customHeight="1">
      <c r="B107" s="1"/>
      <c r="J107" s="1"/>
      <c r="L107" s="1"/>
      <c r="M107" s="1"/>
      <c r="N107" s="1"/>
      <c r="O107" s="1"/>
      <c r="P107" s="1"/>
      <c r="Q107" s="1"/>
      <c r="R107" s="1"/>
      <c r="S107" s="1"/>
      <c r="T107" s="1"/>
    </row>
    <row r="108" spans="2:20" s="7" customFormat="1" ht="24.75" customHeight="1">
      <c r="B108" s="1"/>
      <c r="J108" s="1"/>
      <c r="L108" s="1"/>
      <c r="M108" s="1"/>
      <c r="N108" s="1"/>
      <c r="O108" s="1"/>
      <c r="P108" s="1"/>
      <c r="Q108" s="1"/>
      <c r="R108" s="1"/>
      <c r="S108" s="1"/>
      <c r="T108" s="1"/>
    </row>
    <row r="109" spans="2:20" s="7" customFormat="1" ht="24.75" customHeight="1">
      <c r="B109" s="1"/>
      <c r="J109" s="1"/>
      <c r="L109" s="1"/>
      <c r="M109" s="1"/>
      <c r="N109" s="1"/>
      <c r="O109" s="1"/>
      <c r="P109" s="1"/>
      <c r="Q109" s="1"/>
      <c r="R109" s="1"/>
      <c r="S109" s="1"/>
      <c r="T109" s="1"/>
    </row>
    <row r="110" spans="2:20" s="7" customFormat="1" ht="24.75" customHeight="1">
      <c r="B110" s="1"/>
      <c r="J110" s="1"/>
      <c r="L110" s="1"/>
      <c r="M110" s="1"/>
      <c r="N110" s="1"/>
      <c r="O110" s="1"/>
      <c r="P110" s="1"/>
      <c r="Q110" s="1"/>
      <c r="R110" s="1"/>
      <c r="S110" s="1"/>
      <c r="T110" s="1"/>
    </row>
    <row r="111" spans="2:20" s="7" customFormat="1" ht="24.75" customHeight="1">
      <c r="B111" s="1"/>
      <c r="J111" s="1"/>
      <c r="L111" s="1"/>
      <c r="M111" s="1"/>
      <c r="N111" s="1"/>
      <c r="O111" s="1"/>
      <c r="P111" s="1"/>
      <c r="Q111" s="1"/>
      <c r="R111" s="1"/>
      <c r="S111" s="1"/>
      <c r="T111" s="1"/>
    </row>
    <row r="112" spans="2:20" s="7" customFormat="1" ht="24.75" customHeight="1">
      <c r="B112" s="1"/>
      <c r="J112" s="1"/>
      <c r="L112" s="1"/>
      <c r="M112" s="1"/>
      <c r="N112" s="1"/>
      <c r="O112" s="1"/>
      <c r="P112" s="1"/>
      <c r="Q112" s="1"/>
      <c r="R112" s="1"/>
      <c r="S112" s="1"/>
      <c r="T112" s="1"/>
    </row>
    <row r="113" spans="2:20" s="7" customFormat="1" ht="24.75" customHeight="1">
      <c r="B113" s="1"/>
      <c r="J113" s="1"/>
      <c r="L113" s="1"/>
      <c r="M113" s="1"/>
      <c r="N113" s="1"/>
      <c r="O113" s="1"/>
      <c r="P113" s="1"/>
      <c r="Q113" s="1"/>
      <c r="R113" s="1"/>
      <c r="S113" s="1"/>
      <c r="T113" s="1"/>
    </row>
    <row r="114" spans="2:20" s="7" customFormat="1" ht="24.75" customHeight="1">
      <c r="B114" s="1"/>
      <c r="J114" s="1"/>
      <c r="L114" s="1"/>
      <c r="M114" s="1"/>
      <c r="N114" s="1"/>
      <c r="O114" s="1"/>
      <c r="P114" s="1"/>
      <c r="Q114" s="1"/>
      <c r="R114" s="1"/>
      <c r="S114" s="1"/>
      <c r="T114" s="1"/>
    </row>
    <row r="115" spans="2:20" s="7" customFormat="1" ht="24.75" customHeight="1">
      <c r="B115" s="1"/>
      <c r="J115" s="1"/>
      <c r="L115" s="1"/>
      <c r="M115" s="1"/>
      <c r="N115" s="1"/>
      <c r="O115" s="1"/>
      <c r="P115" s="1"/>
      <c r="Q115" s="1"/>
      <c r="R115" s="1"/>
      <c r="S115" s="1"/>
      <c r="T115" s="1"/>
    </row>
    <row r="116" spans="2:20" s="7" customFormat="1" ht="24.75" customHeight="1">
      <c r="B116" s="1"/>
      <c r="J116" s="1"/>
      <c r="L116" s="1"/>
      <c r="M116" s="1"/>
      <c r="N116" s="1"/>
      <c r="O116" s="1"/>
      <c r="P116" s="1"/>
      <c r="Q116" s="1"/>
      <c r="R116" s="1"/>
      <c r="S116" s="1"/>
      <c r="T116" s="1"/>
    </row>
    <row r="117" spans="2:20" s="7" customFormat="1" ht="24.75" customHeight="1">
      <c r="B117" s="1"/>
      <c r="J117" s="1"/>
      <c r="L117" s="1"/>
      <c r="M117" s="1"/>
      <c r="N117" s="1"/>
      <c r="O117" s="1"/>
      <c r="P117" s="1"/>
      <c r="Q117" s="1"/>
      <c r="R117" s="1"/>
      <c r="S117" s="1"/>
      <c r="T117" s="1"/>
    </row>
    <row r="118" spans="2:20" s="7" customFormat="1" ht="24.75" customHeight="1">
      <c r="B118" s="1"/>
      <c r="J118" s="1"/>
      <c r="L118" s="1"/>
      <c r="M118" s="1"/>
      <c r="N118" s="1"/>
      <c r="O118" s="1"/>
      <c r="P118" s="1"/>
      <c r="Q118" s="1"/>
      <c r="R118" s="1"/>
      <c r="S118" s="1"/>
      <c r="T118" s="1"/>
    </row>
    <row r="119" spans="2:20" s="7" customFormat="1" ht="24.75" customHeight="1">
      <c r="B119" s="1"/>
      <c r="J119" s="1"/>
      <c r="L119" s="1"/>
      <c r="M119" s="1"/>
      <c r="N119" s="1"/>
      <c r="O119" s="1"/>
      <c r="P119" s="1"/>
      <c r="Q119" s="1"/>
      <c r="R119" s="1"/>
      <c r="S119" s="1"/>
      <c r="T119" s="1"/>
    </row>
    <row r="120" spans="2:20" s="7" customFormat="1" ht="24.75" customHeight="1">
      <c r="B120" s="1"/>
      <c r="J120" s="1"/>
      <c r="L120" s="1"/>
      <c r="M120" s="1"/>
      <c r="N120" s="1"/>
      <c r="O120" s="1"/>
      <c r="P120" s="1"/>
      <c r="Q120" s="1"/>
      <c r="R120" s="1"/>
      <c r="S120" s="1"/>
      <c r="T120" s="1"/>
    </row>
    <row r="121" spans="2:20" s="7" customFormat="1" ht="24.75" customHeight="1">
      <c r="B121" s="1"/>
      <c r="J121" s="1"/>
      <c r="L121" s="1"/>
      <c r="M121" s="1"/>
      <c r="N121" s="1"/>
      <c r="O121" s="1"/>
      <c r="P121" s="1"/>
      <c r="Q121" s="1"/>
      <c r="R121" s="1"/>
      <c r="S121" s="1"/>
      <c r="T121" s="1"/>
    </row>
    <row r="122" spans="2:20" s="7" customFormat="1" ht="24.75" customHeight="1">
      <c r="B122" s="1"/>
      <c r="J122" s="1"/>
      <c r="L122" s="1"/>
      <c r="M122" s="1"/>
      <c r="N122" s="1"/>
      <c r="O122" s="1"/>
      <c r="P122" s="1"/>
      <c r="Q122" s="1"/>
      <c r="R122" s="1"/>
      <c r="S122" s="1"/>
      <c r="T122" s="1"/>
    </row>
    <row r="123" spans="2:20" s="7" customFormat="1" ht="24.75" customHeight="1">
      <c r="B123" s="1"/>
      <c r="J123" s="1"/>
      <c r="L123" s="1"/>
      <c r="M123" s="1"/>
      <c r="N123" s="1"/>
      <c r="O123" s="1"/>
      <c r="P123" s="1"/>
      <c r="Q123" s="1"/>
      <c r="R123" s="1"/>
      <c r="S123" s="1"/>
      <c r="T123" s="1"/>
    </row>
    <row r="124" spans="2:20" s="7" customFormat="1" ht="24.75" customHeight="1">
      <c r="B124" s="1"/>
      <c r="J124" s="1"/>
      <c r="L124" s="1"/>
      <c r="M124" s="1"/>
      <c r="N124" s="1"/>
      <c r="O124" s="1"/>
      <c r="P124" s="1"/>
      <c r="Q124" s="1"/>
      <c r="R124" s="1"/>
      <c r="S124" s="1"/>
      <c r="T124" s="1"/>
    </row>
    <row r="125" spans="2:20" s="7" customFormat="1" ht="24.75" customHeight="1">
      <c r="B125" s="1"/>
      <c r="J125" s="1"/>
      <c r="L125" s="1"/>
      <c r="M125" s="1"/>
      <c r="N125" s="1"/>
      <c r="O125" s="1"/>
      <c r="P125" s="1"/>
      <c r="Q125" s="1"/>
      <c r="R125" s="1"/>
      <c r="S125" s="1"/>
      <c r="T125" s="1"/>
    </row>
    <row r="126" spans="2:20" s="7" customFormat="1" ht="24.75" customHeight="1">
      <c r="B126" s="1"/>
      <c r="J126" s="1"/>
      <c r="L126" s="1"/>
      <c r="M126" s="1"/>
      <c r="N126" s="1"/>
      <c r="O126" s="1"/>
      <c r="P126" s="1"/>
      <c r="Q126" s="1"/>
      <c r="R126" s="1"/>
      <c r="S126" s="1"/>
      <c r="T126" s="1"/>
    </row>
    <row r="127" spans="2:20" s="7" customFormat="1" ht="24.75" customHeight="1">
      <c r="B127" s="1"/>
      <c r="J127" s="1"/>
      <c r="L127" s="1"/>
      <c r="M127" s="1"/>
      <c r="N127" s="1"/>
      <c r="O127" s="1"/>
      <c r="P127" s="1"/>
      <c r="Q127" s="1"/>
      <c r="R127" s="1"/>
      <c r="S127" s="1"/>
      <c r="T127" s="1"/>
    </row>
    <row r="128" spans="2:20" s="7" customFormat="1" ht="24.75" customHeight="1">
      <c r="B128" s="1"/>
      <c r="J128" s="1"/>
      <c r="L128" s="1"/>
      <c r="M128" s="1"/>
      <c r="N128" s="1"/>
      <c r="O128" s="1"/>
      <c r="P128" s="1"/>
      <c r="Q128" s="1"/>
      <c r="R128" s="1"/>
      <c r="S128" s="1"/>
      <c r="T128" s="1"/>
    </row>
    <row r="129" spans="2:20" s="7" customFormat="1" ht="24.75" customHeight="1">
      <c r="B129" s="1"/>
      <c r="J129" s="1"/>
      <c r="L129" s="1"/>
      <c r="M129" s="1"/>
      <c r="N129" s="1"/>
      <c r="O129" s="1"/>
      <c r="P129" s="1"/>
      <c r="Q129" s="1"/>
      <c r="R129" s="1"/>
      <c r="S129" s="1"/>
      <c r="T129" s="1"/>
    </row>
    <row r="130" spans="2:20" s="7" customFormat="1" ht="24.75" customHeight="1">
      <c r="B130" s="1"/>
      <c r="J130" s="1"/>
      <c r="L130" s="1"/>
      <c r="M130" s="1"/>
      <c r="N130" s="1"/>
      <c r="O130" s="1"/>
      <c r="P130" s="1"/>
      <c r="Q130" s="1"/>
      <c r="R130" s="1"/>
      <c r="S130" s="1"/>
      <c r="T130" s="1"/>
    </row>
    <row r="131" spans="2:20" s="7" customFormat="1" ht="24.75" customHeight="1">
      <c r="B131" s="1"/>
      <c r="J131" s="1"/>
      <c r="L131" s="1"/>
      <c r="M131" s="1"/>
      <c r="N131" s="1"/>
      <c r="O131" s="1"/>
      <c r="P131" s="1"/>
      <c r="Q131" s="1"/>
      <c r="R131" s="1"/>
      <c r="S131" s="1"/>
      <c r="T131" s="1"/>
    </row>
    <row r="132" spans="2:20" s="7" customFormat="1" ht="24.75" customHeight="1">
      <c r="B132" s="1"/>
      <c r="J132" s="1"/>
      <c r="L132" s="1"/>
      <c r="M132" s="1"/>
      <c r="N132" s="1"/>
      <c r="O132" s="1"/>
      <c r="P132" s="1"/>
      <c r="Q132" s="1"/>
      <c r="R132" s="1"/>
      <c r="S132" s="1"/>
      <c r="T132" s="1"/>
    </row>
    <row r="133" spans="2:20" s="7" customFormat="1" ht="24.75" customHeight="1">
      <c r="B133" s="1"/>
      <c r="J133" s="1"/>
      <c r="L133" s="1"/>
      <c r="M133" s="1"/>
      <c r="N133" s="1"/>
      <c r="O133" s="1"/>
      <c r="P133" s="1"/>
      <c r="Q133" s="1"/>
      <c r="R133" s="1"/>
      <c r="S133" s="1"/>
      <c r="T133" s="1"/>
    </row>
    <row r="134" spans="2:20" s="7" customFormat="1" ht="24.75" customHeight="1">
      <c r="B134" s="1"/>
      <c r="J134" s="1"/>
      <c r="L134" s="1"/>
      <c r="M134" s="1"/>
      <c r="N134" s="1"/>
      <c r="O134" s="1"/>
      <c r="P134" s="1"/>
      <c r="Q134" s="1"/>
      <c r="R134" s="1"/>
      <c r="S134" s="1"/>
      <c r="T134" s="1"/>
    </row>
    <row r="135" spans="2:20" s="7" customFormat="1" ht="24.75" customHeight="1">
      <c r="B135" s="1"/>
      <c r="J135" s="1"/>
      <c r="L135" s="1"/>
      <c r="M135" s="1"/>
      <c r="N135" s="1"/>
      <c r="O135" s="1"/>
      <c r="P135" s="1"/>
      <c r="Q135" s="1"/>
      <c r="R135" s="1"/>
      <c r="S135" s="1"/>
      <c r="T135" s="1"/>
    </row>
    <row r="136" spans="2:20" s="7" customFormat="1" ht="24.75" customHeight="1">
      <c r="B136" s="1"/>
      <c r="J136" s="1"/>
      <c r="L136" s="1"/>
      <c r="M136" s="1"/>
      <c r="N136" s="1"/>
      <c r="O136" s="1"/>
      <c r="P136" s="1"/>
      <c r="Q136" s="1"/>
      <c r="R136" s="1"/>
      <c r="S136" s="1"/>
      <c r="T136" s="1"/>
    </row>
    <row r="137" spans="2:20" s="7" customFormat="1" ht="24.75" customHeight="1">
      <c r="B137" s="1"/>
      <c r="J137" s="1"/>
      <c r="L137" s="1"/>
      <c r="M137" s="1"/>
      <c r="N137" s="1"/>
      <c r="O137" s="1"/>
      <c r="P137" s="1"/>
      <c r="Q137" s="1"/>
      <c r="R137" s="1"/>
      <c r="S137" s="1"/>
      <c r="T137" s="1"/>
    </row>
    <row r="138" spans="2:20" s="7" customFormat="1" ht="24.75" customHeight="1">
      <c r="B138" s="1"/>
      <c r="J138" s="1"/>
      <c r="L138" s="1"/>
      <c r="M138" s="1"/>
      <c r="N138" s="1"/>
      <c r="O138" s="1"/>
      <c r="P138" s="1"/>
      <c r="Q138" s="1"/>
      <c r="R138" s="1"/>
      <c r="S138" s="1"/>
      <c r="T138" s="1"/>
    </row>
    <row r="139" spans="2:20" s="7" customFormat="1" ht="24.75" customHeight="1">
      <c r="B139" s="1"/>
      <c r="J139" s="1"/>
      <c r="L139" s="1"/>
      <c r="M139" s="1"/>
      <c r="N139" s="1"/>
      <c r="O139" s="1"/>
      <c r="P139" s="1"/>
      <c r="Q139" s="1"/>
      <c r="R139" s="1"/>
      <c r="S139" s="1"/>
      <c r="T139" s="1"/>
    </row>
    <row r="140" spans="2:20" s="7" customFormat="1" ht="24.75" customHeight="1">
      <c r="B140" s="1"/>
      <c r="J140" s="1"/>
      <c r="L140" s="1"/>
      <c r="M140" s="1"/>
      <c r="N140" s="1"/>
      <c r="O140" s="1"/>
      <c r="P140" s="1"/>
      <c r="Q140" s="1"/>
      <c r="R140" s="1"/>
      <c r="S140" s="1"/>
      <c r="T140" s="1"/>
    </row>
    <row r="141" spans="2:20" s="7" customFormat="1" ht="24.75" customHeight="1">
      <c r="B141" s="1"/>
      <c r="J141" s="1"/>
      <c r="L141" s="1"/>
      <c r="M141" s="1"/>
      <c r="N141" s="1"/>
      <c r="O141" s="1"/>
      <c r="P141" s="1"/>
      <c r="Q141" s="1"/>
      <c r="R141" s="1"/>
      <c r="S141" s="1"/>
      <c r="T141" s="1"/>
    </row>
    <row r="142" spans="2:20" s="7" customFormat="1" ht="24.75" customHeight="1">
      <c r="B142" s="1"/>
      <c r="J142" s="1"/>
      <c r="L142" s="1"/>
      <c r="M142" s="1"/>
      <c r="N142" s="1"/>
      <c r="O142" s="1"/>
      <c r="P142" s="1"/>
      <c r="Q142" s="1"/>
      <c r="R142" s="1"/>
      <c r="S142" s="1"/>
      <c r="T142" s="1"/>
    </row>
    <row r="143" spans="2:20" s="7" customFormat="1" ht="24.75" customHeight="1">
      <c r="B143" s="1"/>
      <c r="J143" s="1"/>
      <c r="L143" s="1"/>
      <c r="M143" s="1"/>
      <c r="N143" s="1"/>
      <c r="O143" s="1"/>
      <c r="P143" s="1"/>
      <c r="Q143" s="1"/>
      <c r="R143" s="1"/>
      <c r="S143" s="1"/>
      <c r="T143" s="1"/>
    </row>
    <row r="144" spans="2:20" s="7" customFormat="1" ht="24.75" customHeight="1">
      <c r="B144" s="1"/>
      <c r="J144" s="1"/>
      <c r="L144" s="1"/>
      <c r="M144" s="1"/>
      <c r="N144" s="1"/>
      <c r="O144" s="1"/>
      <c r="P144" s="1"/>
      <c r="Q144" s="1"/>
      <c r="R144" s="1"/>
      <c r="S144" s="1"/>
      <c r="T144" s="1"/>
    </row>
    <row r="145" spans="2:20" s="7" customFormat="1" ht="24.75" customHeight="1">
      <c r="B145" s="1"/>
      <c r="J145" s="1"/>
      <c r="L145" s="1"/>
      <c r="M145" s="1"/>
      <c r="N145" s="1"/>
      <c r="O145" s="1"/>
      <c r="P145" s="1"/>
      <c r="Q145" s="1"/>
      <c r="R145" s="1"/>
      <c r="S145" s="1"/>
      <c r="T145" s="1"/>
    </row>
    <row r="146" spans="2:20" s="7" customFormat="1" ht="24.75" customHeight="1">
      <c r="B146" s="1"/>
      <c r="J146" s="1"/>
      <c r="L146" s="1"/>
      <c r="M146" s="1"/>
      <c r="N146" s="1"/>
      <c r="O146" s="1"/>
      <c r="P146" s="1"/>
      <c r="Q146" s="1"/>
      <c r="R146" s="1"/>
      <c r="S146" s="1"/>
      <c r="T146" s="1"/>
    </row>
    <row r="147" spans="2:20" s="7" customFormat="1" ht="24.75" customHeight="1">
      <c r="B147" s="1"/>
      <c r="J147" s="1"/>
      <c r="L147" s="1"/>
      <c r="M147" s="1"/>
      <c r="N147" s="1"/>
      <c r="O147" s="1"/>
      <c r="P147" s="1"/>
      <c r="Q147" s="1"/>
      <c r="R147" s="1"/>
      <c r="S147" s="1"/>
      <c r="T147" s="1"/>
    </row>
    <row r="148" spans="2:20" s="7" customFormat="1" ht="24.75" customHeight="1">
      <c r="B148" s="1"/>
      <c r="J148" s="1"/>
      <c r="L148" s="1"/>
      <c r="M148" s="1"/>
      <c r="N148" s="1"/>
      <c r="O148" s="1"/>
      <c r="P148" s="1"/>
      <c r="Q148" s="1"/>
      <c r="R148" s="1"/>
      <c r="S148" s="1"/>
      <c r="T148" s="1"/>
    </row>
    <row r="149" spans="2:20" s="7" customFormat="1" ht="24.75" customHeight="1">
      <c r="B149" s="1"/>
      <c r="J149" s="1"/>
      <c r="L149" s="1"/>
      <c r="M149" s="1"/>
      <c r="N149" s="1"/>
      <c r="O149" s="1"/>
      <c r="P149" s="1"/>
      <c r="Q149" s="1"/>
      <c r="R149" s="1"/>
      <c r="S149" s="1"/>
      <c r="T149" s="1"/>
    </row>
    <row r="150" spans="2:20" s="7" customFormat="1" ht="24.75" customHeight="1">
      <c r="B150" s="1"/>
      <c r="J150" s="1"/>
      <c r="L150" s="1"/>
      <c r="M150" s="1"/>
      <c r="N150" s="1"/>
      <c r="O150" s="1"/>
      <c r="P150" s="1"/>
      <c r="Q150" s="1"/>
      <c r="R150" s="1"/>
      <c r="S150" s="1"/>
      <c r="T150" s="1"/>
    </row>
    <row r="151" spans="2:20" s="7" customFormat="1" ht="24.75" customHeight="1">
      <c r="B151" s="1"/>
      <c r="J151" s="1"/>
      <c r="L151" s="1"/>
      <c r="M151" s="1"/>
      <c r="N151" s="1"/>
      <c r="O151" s="1"/>
      <c r="P151" s="1"/>
      <c r="Q151" s="1"/>
      <c r="R151" s="1"/>
      <c r="S151" s="1"/>
      <c r="T151" s="1"/>
    </row>
    <row r="152" spans="2:20" s="7" customFormat="1" ht="24.75" customHeight="1">
      <c r="B152" s="1"/>
      <c r="J152" s="1"/>
      <c r="L152" s="1"/>
      <c r="M152" s="1"/>
      <c r="N152" s="1"/>
      <c r="O152" s="1"/>
      <c r="P152" s="1"/>
      <c r="Q152" s="1"/>
      <c r="R152" s="1"/>
      <c r="S152" s="1"/>
      <c r="T152" s="1"/>
    </row>
    <row r="153" spans="2:20" s="7" customFormat="1" ht="24.75" customHeight="1">
      <c r="B153" s="1"/>
      <c r="J153" s="1"/>
      <c r="L153" s="1"/>
      <c r="M153" s="1"/>
      <c r="N153" s="1"/>
      <c r="O153" s="1"/>
      <c r="P153" s="1"/>
      <c r="Q153" s="1"/>
      <c r="R153" s="1"/>
      <c r="S153" s="1"/>
      <c r="T153" s="1"/>
    </row>
    <row r="154" spans="2:20" s="7" customFormat="1" ht="24.75" customHeight="1">
      <c r="B154" s="1"/>
      <c r="J154" s="1"/>
      <c r="L154" s="1"/>
      <c r="M154" s="1"/>
      <c r="N154" s="1"/>
      <c r="O154" s="1"/>
      <c r="P154" s="1"/>
      <c r="Q154" s="1"/>
      <c r="R154" s="1"/>
      <c r="S154" s="1"/>
      <c r="T154" s="1"/>
    </row>
    <row r="155" spans="2:20" s="7" customFormat="1" ht="24.75" customHeight="1">
      <c r="B155" s="1"/>
      <c r="J155" s="1"/>
      <c r="L155" s="1"/>
      <c r="M155" s="1"/>
      <c r="N155" s="1"/>
      <c r="O155" s="1"/>
      <c r="P155" s="1"/>
      <c r="Q155" s="1"/>
      <c r="R155" s="1"/>
      <c r="S155" s="1"/>
      <c r="T155" s="1"/>
    </row>
    <row r="156" spans="2:20" s="7" customFormat="1" ht="24.75" customHeight="1">
      <c r="B156" s="1"/>
      <c r="J156" s="1"/>
      <c r="L156" s="1"/>
      <c r="M156" s="1"/>
      <c r="N156" s="1"/>
      <c r="O156" s="1"/>
      <c r="P156" s="1"/>
      <c r="Q156" s="1"/>
      <c r="R156" s="1"/>
      <c r="S156" s="1"/>
      <c r="T156" s="1"/>
    </row>
    <row r="157" spans="2:20" s="7" customFormat="1" ht="24.75" customHeight="1">
      <c r="B157" s="1"/>
      <c r="J157" s="1"/>
      <c r="L157" s="1"/>
      <c r="M157" s="1"/>
      <c r="N157" s="1"/>
      <c r="O157" s="1"/>
      <c r="P157" s="1"/>
      <c r="Q157" s="1"/>
      <c r="R157" s="1"/>
      <c r="S157" s="1"/>
      <c r="T157" s="1"/>
    </row>
    <row r="158" spans="2:20" s="7" customFormat="1" ht="24.75" customHeight="1">
      <c r="B158" s="1"/>
      <c r="J158" s="1"/>
      <c r="L158" s="1"/>
      <c r="M158" s="1"/>
      <c r="N158" s="1"/>
      <c r="O158" s="1"/>
      <c r="P158" s="1"/>
      <c r="Q158" s="1"/>
      <c r="R158" s="1"/>
      <c r="S158" s="1"/>
      <c r="T158" s="1"/>
    </row>
    <row r="159" spans="2:20" s="7" customFormat="1" ht="24.75" customHeight="1">
      <c r="B159" s="1"/>
      <c r="J159" s="1"/>
      <c r="L159" s="1"/>
      <c r="M159" s="1"/>
      <c r="N159" s="1"/>
      <c r="O159" s="1"/>
      <c r="P159" s="1"/>
      <c r="Q159" s="1"/>
      <c r="R159" s="1"/>
      <c r="S159" s="1"/>
      <c r="T159" s="1"/>
    </row>
    <row r="160" spans="2:20" s="7" customFormat="1" ht="24.75" customHeight="1">
      <c r="B160" s="1"/>
      <c r="J160" s="1"/>
      <c r="L160" s="1"/>
      <c r="M160" s="1"/>
      <c r="N160" s="1"/>
      <c r="O160" s="1"/>
      <c r="P160" s="1"/>
      <c r="Q160" s="1"/>
      <c r="R160" s="1"/>
      <c r="S160" s="1"/>
      <c r="T160" s="1"/>
    </row>
    <row r="161" spans="2:20" s="7" customFormat="1" ht="24.75" customHeight="1">
      <c r="B161" s="1"/>
      <c r="J161" s="1"/>
      <c r="L161" s="1"/>
      <c r="M161" s="1"/>
      <c r="N161" s="1"/>
      <c r="O161" s="1"/>
      <c r="P161" s="1"/>
      <c r="Q161" s="1"/>
      <c r="R161" s="1"/>
      <c r="S161" s="1"/>
      <c r="T161" s="1"/>
    </row>
    <row r="162" spans="2:20" s="7" customFormat="1" ht="24.75" customHeight="1">
      <c r="B162" s="1"/>
      <c r="J162" s="1"/>
      <c r="L162" s="1"/>
      <c r="M162" s="1"/>
      <c r="N162" s="1"/>
      <c r="O162" s="1"/>
      <c r="P162" s="1"/>
      <c r="Q162" s="1"/>
      <c r="R162" s="1"/>
      <c r="S162" s="1"/>
      <c r="T162" s="1"/>
    </row>
    <row r="163" spans="2:20" s="7" customFormat="1" ht="24.75" customHeight="1">
      <c r="B163" s="1"/>
      <c r="J163" s="1"/>
      <c r="L163" s="1"/>
      <c r="M163" s="1"/>
      <c r="N163" s="1"/>
      <c r="O163" s="1"/>
      <c r="P163" s="1"/>
      <c r="Q163" s="1"/>
      <c r="R163" s="1"/>
      <c r="S163" s="1"/>
      <c r="T163" s="1"/>
    </row>
    <row r="164" spans="2:20" s="7" customFormat="1" ht="24.75" customHeight="1">
      <c r="B164" s="1"/>
      <c r="J164" s="1"/>
      <c r="L164" s="1"/>
      <c r="M164" s="1"/>
      <c r="N164" s="1"/>
      <c r="O164" s="1"/>
      <c r="P164" s="1"/>
      <c r="Q164" s="1"/>
      <c r="R164" s="1"/>
      <c r="S164" s="1"/>
      <c r="T164" s="1"/>
    </row>
    <row r="165" spans="2:20" s="7" customFormat="1" ht="24.75" customHeight="1">
      <c r="B165" s="1"/>
      <c r="J165" s="1"/>
      <c r="L165" s="1"/>
      <c r="M165" s="1"/>
      <c r="N165" s="1"/>
      <c r="O165" s="1"/>
      <c r="P165" s="1"/>
      <c r="Q165" s="1"/>
      <c r="R165" s="1"/>
      <c r="S165" s="1"/>
      <c r="T165" s="1"/>
    </row>
    <row r="166" spans="2:20" s="7" customFormat="1" ht="24.75" customHeight="1">
      <c r="B166" s="1"/>
      <c r="J166" s="1"/>
      <c r="L166" s="1"/>
      <c r="M166" s="1"/>
      <c r="N166" s="1"/>
      <c r="O166" s="1"/>
      <c r="P166" s="1"/>
      <c r="Q166" s="1"/>
      <c r="R166" s="1"/>
      <c r="S166" s="1"/>
      <c r="T166" s="1"/>
    </row>
    <row r="167" spans="2:20" s="7" customFormat="1" ht="24.75" customHeight="1">
      <c r="B167" s="1"/>
      <c r="J167" s="1"/>
      <c r="L167" s="1"/>
      <c r="M167" s="1"/>
      <c r="N167" s="1"/>
      <c r="O167" s="1"/>
      <c r="P167" s="1"/>
      <c r="Q167" s="1"/>
      <c r="R167" s="1"/>
      <c r="S167" s="1"/>
      <c r="T167" s="1"/>
    </row>
    <row r="168" spans="2:20" s="7" customFormat="1" ht="24.75" customHeight="1">
      <c r="B168" s="1"/>
      <c r="J168" s="1"/>
      <c r="L168" s="1"/>
      <c r="M168" s="1"/>
      <c r="N168" s="1"/>
      <c r="O168" s="1"/>
      <c r="P168" s="1"/>
      <c r="Q168" s="1"/>
      <c r="R168" s="1"/>
      <c r="S168" s="1"/>
      <c r="T168" s="1"/>
    </row>
    <row r="169" spans="2:20" s="7" customFormat="1" ht="24.75" customHeight="1">
      <c r="B169" s="1"/>
      <c r="J169" s="1"/>
      <c r="L169" s="1"/>
      <c r="M169" s="1"/>
      <c r="N169" s="1"/>
      <c r="O169" s="1"/>
      <c r="P169" s="1"/>
      <c r="Q169" s="1"/>
      <c r="R169" s="1"/>
      <c r="S169" s="1"/>
      <c r="T169" s="1"/>
    </row>
    <row r="170" spans="2:20" s="7" customFormat="1" ht="24.75" customHeight="1">
      <c r="B170" s="1"/>
      <c r="J170" s="1"/>
      <c r="L170" s="1"/>
      <c r="M170" s="1"/>
      <c r="N170" s="1"/>
      <c r="O170" s="1"/>
      <c r="P170" s="1"/>
      <c r="Q170" s="1"/>
      <c r="R170" s="1"/>
      <c r="S170" s="1"/>
      <c r="T170" s="1"/>
    </row>
    <row r="171" spans="2:20" s="7" customFormat="1" ht="24.75" customHeight="1">
      <c r="B171" s="1"/>
      <c r="J171" s="1"/>
      <c r="L171" s="1"/>
      <c r="M171" s="1"/>
      <c r="N171" s="1"/>
      <c r="O171" s="1"/>
      <c r="P171" s="1"/>
      <c r="Q171" s="1"/>
      <c r="R171" s="1"/>
      <c r="S171" s="1"/>
      <c r="T171" s="1"/>
    </row>
    <row r="172" spans="2:20" s="7" customFormat="1" ht="24.75" customHeight="1">
      <c r="B172" s="1"/>
      <c r="J172" s="1"/>
      <c r="L172" s="1"/>
      <c r="M172" s="1"/>
      <c r="N172" s="1"/>
      <c r="O172" s="1"/>
      <c r="P172" s="1"/>
      <c r="Q172" s="1"/>
      <c r="R172" s="1"/>
      <c r="S172" s="1"/>
      <c r="T172" s="1"/>
    </row>
    <row r="173" spans="2:20" s="7" customFormat="1" ht="24.75" customHeight="1">
      <c r="B173" s="1"/>
      <c r="J173" s="1"/>
      <c r="L173" s="1"/>
      <c r="M173" s="1"/>
      <c r="N173" s="1"/>
      <c r="O173" s="1"/>
      <c r="P173" s="1"/>
      <c r="Q173" s="1"/>
      <c r="R173" s="1"/>
      <c r="S173" s="1"/>
      <c r="T173" s="1"/>
    </row>
    <row r="174" spans="2:20" s="7" customFormat="1" ht="24.75" customHeight="1">
      <c r="B174" s="1"/>
      <c r="J174" s="1"/>
      <c r="L174" s="1"/>
      <c r="M174" s="1"/>
      <c r="N174" s="1"/>
      <c r="O174" s="1"/>
      <c r="P174" s="1"/>
      <c r="Q174" s="1"/>
      <c r="R174" s="1"/>
      <c r="S174" s="1"/>
      <c r="T174" s="1"/>
    </row>
    <row r="175" spans="2:20" s="7" customFormat="1" ht="24.75" customHeight="1">
      <c r="B175" s="1"/>
      <c r="J175" s="1"/>
      <c r="L175" s="1"/>
      <c r="M175" s="1"/>
      <c r="N175" s="1"/>
      <c r="O175" s="1"/>
      <c r="P175" s="1"/>
      <c r="Q175" s="1"/>
      <c r="R175" s="1"/>
      <c r="S175" s="1"/>
      <c r="T175" s="1"/>
    </row>
    <row r="176" spans="2:20" s="7" customFormat="1" ht="24.75" customHeight="1">
      <c r="B176" s="1"/>
      <c r="J176" s="1"/>
      <c r="L176" s="1"/>
      <c r="M176" s="1"/>
      <c r="N176" s="1"/>
      <c r="O176" s="1"/>
      <c r="P176" s="1"/>
      <c r="Q176" s="1"/>
      <c r="R176" s="1"/>
      <c r="S176" s="1"/>
      <c r="T176" s="1"/>
    </row>
    <row r="177" spans="2:20" s="7" customFormat="1" ht="24.75" customHeight="1">
      <c r="B177" s="1"/>
      <c r="J177" s="1"/>
      <c r="L177" s="1"/>
      <c r="M177" s="1"/>
      <c r="N177" s="1"/>
      <c r="O177" s="1"/>
      <c r="P177" s="1"/>
      <c r="Q177" s="1"/>
      <c r="R177" s="1"/>
      <c r="S177" s="1"/>
      <c r="T177" s="1"/>
    </row>
    <row r="178" spans="2:20" s="7" customFormat="1" ht="24.75" customHeight="1">
      <c r="B178" s="1"/>
      <c r="J178" s="1"/>
      <c r="L178" s="1"/>
      <c r="M178" s="1"/>
      <c r="N178" s="1"/>
      <c r="O178" s="1"/>
      <c r="P178" s="1"/>
      <c r="Q178" s="1"/>
      <c r="R178" s="1"/>
      <c r="S178" s="1"/>
      <c r="T178" s="1"/>
    </row>
    <row r="179" spans="2:20" s="7" customFormat="1" ht="24.75" customHeight="1">
      <c r="B179" s="1"/>
      <c r="J179" s="1"/>
      <c r="L179" s="1"/>
      <c r="M179" s="1"/>
      <c r="N179" s="1"/>
      <c r="O179" s="1"/>
      <c r="P179" s="1"/>
      <c r="Q179" s="1"/>
      <c r="R179" s="1"/>
      <c r="S179" s="1"/>
      <c r="T179" s="1"/>
    </row>
    <row r="180" spans="2:20" s="7" customFormat="1" ht="24.75" customHeight="1">
      <c r="B180" s="1"/>
      <c r="J180" s="1"/>
      <c r="L180" s="1"/>
      <c r="M180" s="1"/>
      <c r="N180" s="1"/>
      <c r="O180" s="1"/>
      <c r="P180" s="1"/>
      <c r="Q180" s="1"/>
      <c r="R180" s="1"/>
      <c r="S180" s="1"/>
      <c r="T180" s="1"/>
    </row>
    <row r="181" spans="2:20" s="7" customFormat="1" ht="24.75" customHeight="1">
      <c r="B181" s="1"/>
      <c r="J181" s="1"/>
      <c r="L181" s="1"/>
      <c r="M181" s="1"/>
      <c r="N181" s="1"/>
      <c r="O181" s="1"/>
      <c r="P181" s="1"/>
      <c r="Q181" s="1"/>
      <c r="R181" s="1"/>
      <c r="S181" s="1"/>
      <c r="T181" s="1"/>
    </row>
    <row r="182" spans="2:20" s="7" customFormat="1" ht="24.75" customHeight="1">
      <c r="B182" s="1"/>
      <c r="J182" s="1"/>
      <c r="L182" s="1"/>
      <c r="M182" s="1"/>
      <c r="N182" s="1"/>
      <c r="O182" s="1"/>
      <c r="P182" s="1"/>
      <c r="Q182" s="1"/>
      <c r="R182" s="1"/>
      <c r="S182" s="1"/>
      <c r="T182" s="1"/>
    </row>
    <row r="183" spans="2:20" s="7" customFormat="1" ht="24.75" customHeight="1">
      <c r="B183" s="1"/>
      <c r="J183" s="1"/>
      <c r="L183" s="1"/>
      <c r="M183" s="1"/>
      <c r="N183" s="1"/>
      <c r="O183" s="1"/>
      <c r="P183" s="1"/>
      <c r="Q183" s="1"/>
      <c r="R183" s="1"/>
      <c r="S183" s="1"/>
      <c r="T183" s="1"/>
    </row>
    <row r="184" spans="2:20" s="7" customFormat="1" ht="24.75" customHeight="1">
      <c r="B184" s="1"/>
      <c r="J184" s="1"/>
      <c r="L184" s="1"/>
      <c r="M184" s="1"/>
      <c r="N184" s="1"/>
      <c r="O184" s="1"/>
      <c r="P184" s="1"/>
      <c r="Q184" s="1"/>
      <c r="R184" s="1"/>
      <c r="S184" s="1"/>
      <c r="T184" s="1"/>
    </row>
    <row r="185" spans="2:20" s="7" customFormat="1" ht="24.75" customHeight="1">
      <c r="B185" s="1"/>
      <c r="J185" s="1"/>
      <c r="L185" s="1"/>
      <c r="M185" s="1"/>
      <c r="N185" s="1"/>
      <c r="O185" s="1"/>
      <c r="P185" s="1"/>
      <c r="Q185" s="1"/>
      <c r="R185" s="1"/>
      <c r="S185" s="1"/>
      <c r="T185" s="1"/>
    </row>
    <row r="186" spans="2:20" s="7" customFormat="1" ht="24.75" customHeight="1">
      <c r="B186" s="1"/>
      <c r="J186" s="1"/>
      <c r="L186" s="1"/>
      <c r="M186" s="1"/>
      <c r="N186" s="1"/>
      <c r="O186" s="1"/>
      <c r="P186" s="1"/>
      <c r="Q186" s="1"/>
      <c r="R186" s="1"/>
      <c r="S186" s="1"/>
      <c r="T186" s="1"/>
    </row>
    <row r="187" spans="2:20" s="7" customFormat="1" ht="24.75" customHeight="1">
      <c r="B187" s="1"/>
      <c r="J187" s="1"/>
      <c r="L187" s="1"/>
      <c r="M187" s="1"/>
      <c r="N187" s="1"/>
      <c r="O187" s="1"/>
      <c r="P187" s="1"/>
      <c r="Q187" s="1"/>
      <c r="R187" s="1"/>
      <c r="S187" s="1"/>
      <c r="T187" s="1"/>
    </row>
    <row r="188" spans="2:20" s="7" customFormat="1" ht="24.75" customHeight="1">
      <c r="B188" s="1"/>
      <c r="J188" s="1"/>
      <c r="L188" s="1"/>
      <c r="M188" s="1"/>
      <c r="N188" s="1"/>
      <c r="O188" s="1"/>
      <c r="P188" s="1"/>
      <c r="Q188" s="1"/>
      <c r="R188" s="1"/>
      <c r="S188" s="1"/>
      <c r="T188" s="1"/>
    </row>
    <row r="189" spans="2:20" s="7" customFormat="1" ht="24.75" customHeight="1">
      <c r="B189" s="1"/>
      <c r="J189" s="1"/>
      <c r="L189" s="1"/>
      <c r="M189" s="1"/>
      <c r="N189" s="1"/>
      <c r="O189" s="1"/>
      <c r="P189" s="1"/>
      <c r="Q189" s="1"/>
      <c r="R189" s="1"/>
      <c r="S189" s="1"/>
      <c r="T189" s="1"/>
    </row>
    <row r="190" spans="2:20" s="7" customFormat="1" ht="24.75" customHeight="1">
      <c r="B190" s="1"/>
      <c r="J190" s="1"/>
      <c r="L190" s="1"/>
      <c r="M190" s="1"/>
      <c r="N190" s="1"/>
      <c r="O190" s="1"/>
      <c r="P190" s="1"/>
      <c r="Q190" s="1"/>
      <c r="R190" s="1"/>
      <c r="S190" s="1"/>
      <c r="T190" s="1"/>
    </row>
    <row r="191" spans="2:20" s="7" customFormat="1" ht="24.75" customHeight="1">
      <c r="B191" s="1"/>
      <c r="J191" s="1"/>
      <c r="L191" s="1"/>
      <c r="M191" s="1"/>
      <c r="N191" s="1"/>
      <c r="O191" s="1"/>
      <c r="P191" s="1"/>
      <c r="Q191" s="1"/>
      <c r="R191" s="1"/>
      <c r="S191" s="1"/>
      <c r="T191" s="1"/>
    </row>
    <row r="192" spans="2:20" s="7" customFormat="1" ht="24.75" customHeight="1">
      <c r="B192" s="1"/>
      <c r="J192" s="1"/>
      <c r="L192" s="1"/>
      <c r="M192" s="1"/>
      <c r="N192" s="1"/>
      <c r="O192" s="1"/>
      <c r="P192" s="1"/>
      <c r="Q192" s="1"/>
      <c r="R192" s="1"/>
      <c r="S192" s="1"/>
      <c r="T192" s="1"/>
    </row>
    <row r="193" spans="2:20" s="7" customFormat="1" ht="24.75" customHeight="1">
      <c r="B193" s="1"/>
      <c r="J193" s="1"/>
      <c r="L193" s="1"/>
      <c r="M193" s="1"/>
      <c r="N193" s="1"/>
      <c r="O193" s="1"/>
      <c r="P193" s="1"/>
      <c r="Q193" s="1"/>
      <c r="R193" s="1"/>
      <c r="S193" s="1"/>
      <c r="T193" s="1"/>
    </row>
    <row r="194" spans="2:20" s="7" customFormat="1" ht="24.75" customHeight="1">
      <c r="B194" s="1"/>
      <c r="J194" s="1"/>
      <c r="L194" s="1"/>
      <c r="M194" s="1"/>
      <c r="N194" s="1"/>
      <c r="O194" s="1"/>
      <c r="P194" s="1"/>
      <c r="Q194" s="1"/>
      <c r="R194" s="1"/>
      <c r="S194" s="1"/>
      <c r="T194" s="1"/>
    </row>
    <row r="195" spans="2:20" s="7" customFormat="1" ht="24.75" customHeight="1">
      <c r="B195" s="1"/>
      <c r="J195" s="1"/>
      <c r="L195" s="1"/>
      <c r="M195" s="1"/>
      <c r="N195" s="1"/>
      <c r="O195" s="1"/>
      <c r="P195" s="1"/>
      <c r="Q195" s="1"/>
      <c r="R195" s="1"/>
      <c r="S195" s="1"/>
      <c r="T195" s="1"/>
    </row>
    <row r="196" spans="2:20" s="7" customFormat="1" ht="24.75" customHeight="1">
      <c r="B196" s="1"/>
      <c r="J196" s="1"/>
      <c r="L196" s="1"/>
      <c r="M196" s="1"/>
      <c r="N196" s="1"/>
      <c r="O196" s="1"/>
      <c r="P196" s="1"/>
      <c r="Q196" s="1"/>
      <c r="R196" s="1"/>
      <c r="S196" s="1"/>
      <c r="T196" s="1"/>
    </row>
    <row r="197" spans="2:20" s="7" customFormat="1" ht="24.75" customHeight="1">
      <c r="B197" s="1"/>
      <c r="J197" s="1"/>
      <c r="L197" s="1"/>
      <c r="M197" s="1"/>
      <c r="N197" s="1"/>
      <c r="O197" s="1"/>
      <c r="P197" s="1"/>
      <c r="Q197" s="1"/>
      <c r="R197" s="1"/>
      <c r="S197" s="1"/>
      <c r="T197" s="1"/>
    </row>
    <row r="198" spans="2:20" s="7" customFormat="1" ht="24.75" customHeight="1">
      <c r="B198" s="1"/>
      <c r="J198" s="1"/>
      <c r="L198" s="1"/>
      <c r="M198" s="1"/>
      <c r="N198" s="1"/>
      <c r="O198" s="1"/>
      <c r="P198" s="1"/>
      <c r="Q198" s="1"/>
      <c r="R198" s="1"/>
      <c r="S198" s="1"/>
      <c r="T198" s="1"/>
    </row>
    <row r="199" spans="2:20" s="7" customFormat="1" ht="24.75" customHeight="1">
      <c r="B199" s="1"/>
      <c r="J199" s="1"/>
      <c r="L199" s="1"/>
      <c r="M199" s="1"/>
      <c r="N199" s="1"/>
      <c r="O199" s="1"/>
      <c r="P199" s="1"/>
      <c r="Q199" s="1"/>
      <c r="R199" s="1"/>
      <c r="S199" s="1"/>
      <c r="T199" s="1"/>
    </row>
    <row r="200" spans="2:20" s="7" customFormat="1" ht="24.75" customHeight="1">
      <c r="B200" s="1"/>
      <c r="J200" s="1"/>
      <c r="L200" s="1"/>
      <c r="M200" s="1"/>
      <c r="N200" s="1"/>
      <c r="O200" s="1"/>
      <c r="P200" s="1"/>
      <c r="Q200" s="1"/>
      <c r="R200" s="1"/>
      <c r="S200" s="1"/>
      <c r="T200" s="1"/>
    </row>
    <row r="201" spans="2:20" s="7" customFormat="1" ht="24.75" customHeight="1">
      <c r="B201" s="1"/>
      <c r="J201" s="1"/>
      <c r="L201" s="1"/>
      <c r="M201" s="1"/>
      <c r="N201" s="1"/>
      <c r="O201" s="1"/>
      <c r="P201" s="1"/>
      <c r="Q201" s="1"/>
      <c r="R201" s="1"/>
      <c r="S201" s="1"/>
      <c r="T201" s="1"/>
    </row>
    <row r="202" spans="2:20" s="7" customFormat="1" ht="24.75" customHeight="1">
      <c r="B202" s="1"/>
      <c r="J202" s="1"/>
      <c r="L202" s="1"/>
      <c r="M202" s="1"/>
      <c r="N202" s="1"/>
      <c r="O202" s="1"/>
      <c r="P202" s="1"/>
      <c r="Q202" s="1"/>
      <c r="R202" s="1"/>
      <c r="S202" s="1"/>
      <c r="T202" s="1"/>
    </row>
    <row r="203" spans="2:20" s="7" customFormat="1" ht="24.75" customHeight="1">
      <c r="B203" s="1"/>
      <c r="J203" s="1"/>
      <c r="L203" s="1"/>
      <c r="M203" s="1"/>
      <c r="N203" s="1"/>
      <c r="O203" s="1"/>
      <c r="P203" s="1"/>
      <c r="Q203" s="1"/>
      <c r="R203" s="1"/>
      <c r="S203" s="1"/>
      <c r="T203" s="1"/>
    </row>
    <row r="204" spans="2:20" s="7" customFormat="1" ht="24.75" customHeight="1">
      <c r="B204" s="1"/>
      <c r="J204" s="1"/>
      <c r="L204" s="1"/>
      <c r="M204" s="1"/>
      <c r="N204" s="1"/>
      <c r="O204" s="1"/>
      <c r="P204" s="1"/>
      <c r="Q204" s="1"/>
      <c r="R204" s="1"/>
      <c r="S204" s="1"/>
      <c r="T204" s="1"/>
    </row>
    <row r="205" spans="2:20" s="7" customFormat="1" ht="24.75" customHeight="1">
      <c r="B205" s="1"/>
      <c r="J205" s="1"/>
      <c r="L205" s="1"/>
      <c r="M205" s="1"/>
      <c r="N205" s="1"/>
      <c r="O205" s="1"/>
      <c r="P205" s="1"/>
      <c r="Q205" s="1"/>
      <c r="R205" s="1"/>
      <c r="S205" s="1"/>
      <c r="T205" s="1"/>
    </row>
    <row r="206" spans="2:20" s="7" customFormat="1" ht="24.75" customHeight="1">
      <c r="B206" s="1"/>
      <c r="J206" s="1"/>
      <c r="L206" s="1"/>
      <c r="M206" s="1"/>
      <c r="N206" s="1"/>
      <c r="O206" s="1"/>
      <c r="P206" s="1"/>
      <c r="Q206" s="1"/>
      <c r="R206" s="1"/>
      <c r="S206" s="1"/>
      <c r="T206" s="1"/>
    </row>
    <row r="207" spans="2:20" s="7" customFormat="1" ht="24.75" customHeight="1">
      <c r="B207" s="1"/>
      <c r="J207" s="1"/>
      <c r="L207" s="1"/>
      <c r="M207" s="1"/>
      <c r="N207" s="1"/>
      <c r="O207" s="1"/>
      <c r="P207" s="1"/>
      <c r="Q207" s="1"/>
      <c r="R207" s="1"/>
      <c r="S207" s="1"/>
      <c r="T207" s="1"/>
    </row>
    <row r="208" spans="2:20" s="7" customFormat="1" ht="24.75" customHeight="1">
      <c r="B208" s="1"/>
      <c r="J208" s="1"/>
      <c r="L208" s="1"/>
      <c r="M208" s="1"/>
      <c r="N208" s="1"/>
      <c r="O208" s="1"/>
      <c r="P208" s="1"/>
      <c r="Q208" s="1"/>
      <c r="R208" s="1"/>
      <c r="S208" s="1"/>
      <c r="T208" s="1"/>
    </row>
    <row r="209" spans="2:20" s="7" customFormat="1" ht="24.75" customHeight="1">
      <c r="B209" s="1"/>
      <c r="J209" s="1"/>
      <c r="L209" s="1"/>
      <c r="M209" s="1"/>
      <c r="N209" s="1"/>
      <c r="O209" s="1"/>
      <c r="P209" s="1"/>
      <c r="Q209" s="1"/>
      <c r="R209" s="1"/>
      <c r="S209" s="1"/>
      <c r="T209" s="1"/>
    </row>
    <row r="210" spans="2:20" s="7" customFormat="1" ht="24.75" customHeight="1">
      <c r="B210" s="1"/>
      <c r="J210" s="1"/>
      <c r="L210" s="1"/>
      <c r="M210" s="1"/>
      <c r="N210" s="1"/>
      <c r="O210" s="1"/>
      <c r="P210" s="1"/>
      <c r="Q210" s="1"/>
      <c r="R210" s="1"/>
      <c r="S210" s="1"/>
      <c r="T210" s="1"/>
    </row>
    <row r="211" spans="2:20" s="7" customFormat="1" ht="24.75" customHeight="1">
      <c r="B211" s="1"/>
      <c r="J211" s="1"/>
      <c r="L211" s="1"/>
      <c r="M211" s="1"/>
      <c r="N211" s="1"/>
      <c r="O211" s="1"/>
      <c r="P211" s="1"/>
      <c r="Q211" s="1"/>
      <c r="R211" s="1"/>
      <c r="S211" s="1"/>
      <c r="T211" s="1"/>
    </row>
    <row r="212" spans="2:20" s="7" customFormat="1" ht="24.75" customHeight="1">
      <c r="B212" s="1"/>
      <c r="J212" s="1"/>
      <c r="L212" s="1"/>
      <c r="M212" s="1"/>
      <c r="N212" s="1"/>
      <c r="O212" s="1"/>
      <c r="P212" s="1"/>
      <c r="Q212" s="1"/>
      <c r="R212" s="1"/>
      <c r="S212" s="1"/>
      <c r="T212" s="1"/>
    </row>
    <row r="213" spans="2:20" s="7" customFormat="1" ht="24.75" customHeight="1">
      <c r="B213" s="1"/>
      <c r="J213" s="1"/>
      <c r="L213" s="1"/>
      <c r="M213" s="1"/>
      <c r="N213" s="1"/>
      <c r="O213" s="1"/>
      <c r="P213" s="1"/>
      <c r="Q213" s="1"/>
      <c r="R213" s="1"/>
      <c r="S213" s="1"/>
      <c r="T213" s="1"/>
    </row>
    <row r="214" spans="2:20" s="7" customFormat="1" ht="24.75" customHeight="1">
      <c r="B214" s="1"/>
      <c r="J214" s="1"/>
      <c r="L214" s="1"/>
      <c r="M214" s="1"/>
      <c r="N214" s="1"/>
      <c r="O214" s="1"/>
      <c r="P214" s="1"/>
      <c r="Q214" s="1"/>
      <c r="R214" s="1"/>
      <c r="S214" s="1"/>
      <c r="T214" s="1"/>
    </row>
    <row r="215" spans="2:20" s="7" customFormat="1" ht="24.75" customHeight="1">
      <c r="B215" s="1"/>
      <c r="J215" s="1"/>
      <c r="L215" s="1"/>
      <c r="M215" s="1"/>
      <c r="N215" s="1"/>
      <c r="O215" s="1"/>
      <c r="P215" s="1"/>
      <c r="Q215" s="1"/>
      <c r="R215" s="1"/>
      <c r="S215" s="1"/>
      <c r="T215" s="1"/>
    </row>
    <row r="216" spans="2:20" s="7" customFormat="1" ht="24.75" customHeight="1">
      <c r="B216" s="1"/>
      <c r="J216" s="1"/>
      <c r="L216" s="1"/>
      <c r="M216" s="1"/>
      <c r="N216" s="1"/>
      <c r="O216" s="1"/>
      <c r="P216" s="1"/>
      <c r="Q216" s="1"/>
      <c r="R216" s="1"/>
      <c r="S216" s="1"/>
      <c r="T216" s="1"/>
    </row>
    <row r="217" spans="2:20" s="7" customFormat="1" ht="24.75" customHeight="1">
      <c r="B217" s="1"/>
      <c r="J217" s="1"/>
      <c r="L217" s="1"/>
      <c r="M217" s="1"/>
      <c r="N217" s="1"/>
      <c r="O217" s="1"/>
      <c r="P217" s="1"/>
      <c r="Q217" s="1"/>
      <c r="R217" s="1"/>
      <c r="S217" s="1"/>
      <c r="T217" s="1"/>
    </row>
    <row r="218" spans="2:20" s="7" customFormat="1" ht="24.75" customHeight="1">
      <c r="B218" s="1"/>
      <c r="J218" s="1"/>
      <c r="L218" s="1"/>
      <c r="M218" s="1"/>
      <c r="N218" s="1"/>
      <c r="O218" s="1"/>
      <c r="P218" s="1"/>
      <c r="Q218" s="1"/>
      <c r="R218" s="1"/>
      <c r="S218" s="1"/>
      <c r="T218" s="1"/>
    </row>
    <row r="219" spans="2:20" s="7" customFormat="1" ht="24.75" customHeight="1">
      <c r="B219" s="1"/>
      <c r="J219" s="1"/>
      <c r="L219" s="1"/>
      <c r="M219" s="1"/>
      <c r="N219" s="1"/>
      <c r="O219" s="1"/>
      <c r="P219" s="1"/>
      <c r="Q219" s="1"/>
      <c r="R219" s="1"/>
      <c r="S219" s="1"/>
      <c r="T219" s="1"/>
    </row>
    <row r="220" spans="2:20" s="7" customFormat="1" ht="24.75" customHeight="1">
      <c r="B220" s="1"/>
      <c r="J220" s="1"/>
      <c r="L220" s="1"/>
      <c r="M220" s="1"/>
      <c r="N220" s="1"/>
      <c r="O220" s="1"/>
      <c r="P220" s="1"/>
      <c r="Q220" s="1"/>
      <c r="R220" s="1"/>
      <c r="S220" s="1"/>
      <c r="T220" s="1"/>
    </row>
    <row r="221" spans="2:20" s="7" customFormat="1" ht="24.75" customHeight="1">
      <c r="B221" s="1"/>
      <c r="J221" s="1"/>
      <c r="L221" s="1"/>
      <c r="M221" s="1"/>
      <c r="N221" s="1"/>
      <c r="O221" s="1"/>
      <c r="P221" s="1"/>
      <c r="Q221" s="1"/>
      <c r="R221" s="1"/>
      <c r="S221" s="1"/>
      <c r="T221" s="1"/>
    </row>
    <row r="222" spans="2:20" s="7" customFormat="1" ht="24.75" customHeight="1">
      <c r="B222" s="1"/>
      <c r="J222" s="1"/>
      <c r="L222" s="1"/>
      <c r="M222" s="1"/>
      <c r="N222" s="1"/>
      <c r="O222" s="1"/>
      <c r="P222" s="1"/>
      <c r="Q222" s="1"/>
      <c r="R222" s="1"/>
      <c r="S222" s="1"/>
      <c r="T222" s="1"/>
    </row>
    <row r="223" spans="2:20" s="7" customFormat="1" ht="24.75" customHeight="1">
      <c r="B223" s="1"/>
      <c r="J223" s="1"/>
      <c r="L223" s="1"/>
      <c r="M223" s="1"/>
      <c r="N223" s="1"/>
      <c r="O223" s="1"/>
      <c r="P223" s="1"/>
      <c r="Q223" s="1"/>
      <c r="R223" s="1"/>
      <c r="S223" s="1"/>
      <c r="T223" s="1"/>
    </row>
    <row r="224" spans="2:20" s="7" customFormat="1" ht="24.75" customHeight="1">
      <c r="B224" s="1"/>
      <c r="J224" s="1"/>
      <c r="L224" s="1"/>
      <c r="M224" s="1"/>
      <c r="N224" s="1"/>
      <c r="O224" s="1"/>
      <c r="P224" s="1"/>
      <c r="Q224" s="1"/>
      <c r="R224" s="1"/>
      <c r="S224" s="1"/>
      <c r="T224" s="1"/>
    </row>
    <row r="225" spans="2:20" s="7" customFormat="1" ht="24.75" customHeight="1">
      <c r="B225" s="1"/>
      <c r="J225" s="1"/>
      <c r="L225" s="1"/>
      <c r="M225" s="1"/>
      <c r="N225" s="1"/>
      <c r="O225" s="1"/>
      <c r="P225" s="1"/>
      <c r="Q225" s="1"/>
      <c r="R225" s="1"/>
      <c r="S225" s="1"/>
      <c r="T225" s="1"/>
    </row>
    <row r="226" spans="2:20" s="7" customFormat="1" ht="24.75" customHeight="1">
      <c r="B226" s="1"/>
      <c r="J226" s="1"/>
      <c r="L226" s="1"/>
      <c r="M226" s="1"/>
      <c r="N226" s="1"/>
      <c r="O226" s="1"/>
      <c r="P226" s="1"/>
      <c r="Q226" s="1"/>
      <c r="R226" s="1"/>
      <c r="S226" s="1"/>
      <c r="T226" s="1"/>
    </row>
    <row r="227" spans="2:20" s="7" customFormat="1" ht="24.75" customHeight="1">
      <c r="B227" s="1"/>
      <c r="J227" s="1"/>
      <c r="L227" s="1"/>
      <c r="M227" s="1"/>
      <c r="N227" s="1"/>
      <c r="O227" s="1"/>
      <c r="P227" s="1"/>
      <c r="Q227" s="1"/>
      <c r="R227" s="1"/>
      <c r="S227" s="1"/>
      <c r="T227" s="1"/>
    </row>
    <row r="228" spans="2:20" s="7" customFormat="1" ht="24.75" customHeight="1">
      <c r="B228" s="1"/>
      <c r="J228" s="1"/>
      <c r="L228" s="1"/>
      <c r="M228" s="1"/>
      <c r="N228" s="1"/>
      <c r="O228" s="1"/>
      <c r="P228" s="1"/>
      <c r="Q228" s="1"/>
      <c r="R228" s="1"/>
      <c r="S228" s="1"/>
      <c r="T228" s="1"/>
    </row>
    <row r="229" spans="2:20" s="7" customFormat="1" ht="24.75" customHeight="1">
      <c r="B229" s="1"/>
      <c r="J229" s="1"/>
      <c r="L229" s="1"/>
      <c r="M229" s="1"/>
      <c r="N229" s="1"/>
      <c r="O229" s="1"/>
      <c r="P229" s="1"/>
      <c r="Q229" s="1"/>
      <c r="R229" s="1"/>
      <c r="S229" s="1"/>
      <c r="T229" s="1"/>
    </row>
    <row r="230" spans="2:20" s="7" customFormat="1" ht="24.75" customHeight="1">
      <c r="B230" s="1"/>
      <c r="J230" s="1"/>
      <c r="L230" s="1"/>
      <c r="M230" s="1"/>
      <c r="N230" s="1"/>
      <c r="O230" s="1"/>
      <c r="P230" s="1"/>
      <c r="Q230" s="1"/>
      <c r="R230" s="1"/>
      <c r="S230" s="1"/>
      <c r="T230" s="1"/>
    </row>
    <row r="231" spans="2:20" s="7" customFormat="1" ht="24.75" customHeight="1">
      <c r="B231" s="1"/>
      <c r="J231" s="1"/>
      <c r="L231" s="1"/>
      <c r="M231" s="1"/>
      <c r="N231" s="1"/>
      <c r="O231" s="1"/>
      <c r="P231" s="1"/>
      <c r="Q231" s="1"/>
      <c r="R231" s="1"/>
      <c r="S231" s="1"/>
      <c r="T231" s="1"/>
    </row>
    <row r="232" spans="2:20" s="7" customFormat="1" ht="24.75" customHeight="1">
      <c r="B232" s="1"/>
      <c r="J232" s="1"/>
      <c r="L232" s="1"/>
      <c r="M232" s="1"/>
      <c r="N232" s="1"/>
      <c r="O232" s="1"/>
      <c r="P232" s="1"/>
      <c r="Q232" s="1"/>
      <c r="R232" s="1"/>
      <c r="S232" s="1"/>
      <c r="T232" s="1"/>
    </row>
    <row r="233" spans="2:20" s="7" customFormat="1" ht="24.75" customHeight="1">
      <c r="B233" s="1"/>
      <c r="J233" s="1"/>
      <c r="L233" s="1"/>
      <c r="M233" s="1"/>
      <c r="N233" s="1"/>
      <c r="O233" s="1"/>
      <c r="P233" s="1"/>
      <c r="Q233" s="1"/>
      <c r="R233" s="1"/>
      <c r="S233" s="1"/>
      <c r="T233" s="1"/>
    </row>
    <row r="234" spans="2:20" s="7" customFormat="1" ht="24.75" customHeight="1">
      <c r="B234" s="1"/>
      <c r="J234" s="1"/>
      <c r="L234" s="1"/>
      <c r="M234" s="1"/>
      <c r="N234" s="1"/>
      <c r="O234" s="1"/>
      <c r="P234" s="1"/>
      <c r="Q234" s="1"/>
      <c r="R234" s="1"/>
      <c r="S234" s="1"/>
      <c r="T234" s="1"/>
    </row>
    <row r="235" spans="2:20" s="7" customFormat="1" ht="24.75" customHeight="1">
      <c r="B235" s="1"/>
      <c r="J235" s="1"/>
      <c r="L235" s="1"/>
      <c r="M235" s="1"/>
      <c r="N235" s="1"/>
      <c r="O235" s="1"/>
      <c r="P235" s="1"/>
      <c r="Q235" s="1"/>
      <c r="R235" s="1"/>
      <c r="S235" s="1"/>
      <c r="T235" s="1"/>
    </row>
    <row r="236" spans="2:20" s="7" customFormat="1" ht="24.75" customHeight="1">
      <c r="B236" s="1"/>
      <c r="J236" s="1"/>
      <c r="L236" s="1"/>
      <c r="M236" s="1"/>
      <c r="N236" s="1"/>
      <c r="O236" s="1"/>
      <c r="P236" s="1"/>
      <c r="Q236" s="1"/>
      <c r="R236" s="1"/>
      <c r="S236" s="1"/>
      <c r="T236" s="1"/>
    </row>
    <row r="237" spans="2:20" s="7" customFormat="1" ht="24.75" customHeight="1">
      <c r="B237" s="1"/>
      <c r="J237" s="1"/>
      <c r="L237" s="1"/>
      <c r="M237" s="1"/>
      <c r="N237" s="1"/>
      <c r="O237" s="1"/>
      <c r="P237" s="1"/>
      <c r="Q237" s="1"/>
      <c r="R237" s="1"/>
      <c r="S237" s="1"/>
      <c r="T237" s="1"/>
    </row>
    <row r="238" spans="2:20" s="7" customFormat="1" ht="24.75" customHeight="1">
      <c r="B238" s="1"/>
      <c r="J238" s="1"/>
      <c r="L238" s="1"/>
      <c r="M238" s="1"/>
      <c r="N238" s="1"/>
      <c r="O238" s="1"/>
      <c r="P238" s="1"/>
      <c r="Q238" s="1"/>
      <c r="R238" s="1"/>
      <c r="S238" s="1"/>
      <c r="T238" s="1"/>
    </row>
    <row r="239" spans="2:20" s="7" customFormat="1" ht="24.75" customHeight="1">
      <c r="B239" s="1"/>
      <c r="J239" s="1"/>
      <c r="L239" s="1"/>
      <c r="M239" s="1"/>
      <c r="N239" s="1"/>
      <c r="O239" s="1"/>
      <c r="P239" s="1"/>
      <c r="Q239" s="1"/>
      <c r="R239" s="1"/>
      <c r="S239" s="1"/>
      <c r="T239" s="1"/>
    </row>
    <row r="240" spans="2:20" s="7" customFormat="1" ht="24.75" customHeight="1">
      <c r="B240" s="1"/>
      <c r="J240" s="1"/>
      <c r="L240" s="1"/>
      <c r="M240" s="1"/>
      <c r="N240" s="1"/>
      <c r="O240" s="1"/>
      <c r="P240" s="1"/>
      <c r="Q240" s="1"/>
      <c r="R240" s="1"/>
      <c r="S240" s="1"/>
      <c r="T240" s="1"/>
    </row>
    <row r="241" spans="2:20" s="7" customFormat="1" ht="24.75" customHeight="1">
      <c r="B241" s="1"/>
      <c r="J241" s="1"/>
      <c r="L241" s="1"/>
      <c r="M241" s="1"/>
      <c r="N241" s="1"/>
      <c r="O241" s="1"/>
      <c r="P241" s="1"/>
      <c r="Q241" s="1"/>
      <c r="R241" s="1"/>
      <c r="S241" s="1"/>
      <c r="T241" s="1"/>
    </row>
    <row r="242" spans="2:20" s="7" customFormat="1" ht="24.75" customHeight="1">
      <c r="B242" s="1"/>
      <c r="J242" s="1"/>
      <c r="L242" s="1"/>
      <c r="M242" s="1"/>
      <c r="N242" s="1"/>
      <c r="O242" s="1"/>
      <c r="P242" s="1"/>
      <c r="Q242" s="1"/>
      <c r="R242" s="1"/>
      <c r="S242" s="1"/>
      <c r="T242" s="1"/>
    </row>
    <row r="243" spans="2:20" s="7" customFormat="1" ht="24.75" customHeight="1">
      <c r="B243" s="1"/>
      <c r="J243" s="1"/>
      <c r="L243" s="1"/>
      <c r="M243" s="1"/>
      <c r="N243" s="1"/>
      <c r="O243" s="1"/>
      <c r="P243" s="1"/>
      <c r="Q243" s="1"/>
      <c r="R243" s="1"/>
      <c r="S243" s="1"/>
      <c r="T243" s="1"/>
    </row>
    <row r="244" spans="2:20" s="7" customFormat="1" ht="24.75" customHeight="1">
      <c r="B244" s="1"/>
      <c r="J244" s="1"/>
      <c r="L244" s="1"/>
      <c r="M244" s="1"/>
      <c r="N244" s="1"/>
      <c r="O244" s="1"/>
      <c r="P244" s="1"/>
      <c r="Q244" s="1"/>
      <c r="R244" s="1"/>
      <c r="S244" s="1"/>
      <c r="T244" s="1"/>
    </row>
    <row r="245" spans="2:20" s="7" customFormat="1" ht="24.75" customHeight="1">
      <c r="B245" s="1"/>
      <c r="J245" s="1"/>
      <c r="L245" s="1"/>
      <c r="M245" s="1"/>
      <c r="N245" s="1"/>
      <c r="O245" s="1"/>
      <c r="P245" s="1"/>
      <c r="Q245" s="1"/>
      <c r="R245" s="1"/>
      <c r="S245" s="1"/>
      <c r="T245" s="1"/>
    </row>
    <row r="246" spans="2:20" s="7" customFormat="1" ht="24.75" customHeight="1">
      <c r="B246" s="1"/>
      <c r="J246" s="1"/>
      <c r="L246" s="1"/>
      <c r="M246" s="1"/>
      <c r="N246" s="1"/>
      <c r="O246" s="1"/>
      <c r="P246" s="1"/>
      <c r="Q246" s="1"/>
      <c r="R246" s="1"/>
      <c r="S246" s="1"/>
      <c r="T246" s="1"/>
    </row>
    <row r="247" spans="2:20" s="7" customFormat="1" ht="24.75" customHeight="1">
      <c r="B247" s="1"/>
      <c r="J247" s="1"/>
      <c r="L247" s="1"/>
      <c r="M247" s="1"/>
      <c r="N247" s="1"/>
      <c r="O247" s="1"/>
      <c r="P247" s="1"/>
      <c r="Q247" s="1"/>
      <c r="R247" s="1"/>
      <c r="S247" s="1"/>
      <c r="T247" s="1"/>
    </row>
    <row r="248" spans="2:20" s="7" customFormat="1" ht="24.75" customHeight="1">
      <c r="B248" s="1"/>
      <c r="J248" s="1"/>
      <c r="L248" s="1"/>
      <c r="M248" s="1"/>
      <c r="N248" s="1"/>
      <c r="O248" s="1"/>
      <c r="P248" s="1"/>
      <c r="Q248" s="1"/>
      <c r="R248" s="1"/>
      <c r="S248" s="1"/>
      <c r="T248" s="1"/>
    </row>
    <row r="249" spans="2:20" s="7" customFormat="1" ht="24.75" customHeight="1">
      <c r="B249" s="1"/>
      <c r="J249" s="1"/>
      <c r="L249" s="1"/>
      <c r="M249" s="1"/>
      <c r="N249" s="1"/>
      <c r="O249" s="1"/>
      <c r="P249" s="1"/>
      <c r="Q249" s="1"/>
      <c r="R249" s="1"/>
      <c r="S249" s="1"/>
      <c r="T249" s="1"/>
    </row>
    <row r="250" spans="2:20" s="7" customFormat="1" ht="24.75" customHeight="1">
      <c r="B250" s="1"/>
      <c r="J250" s="1"/>
      <c r="L250" s="1"/>
      <c r="M250" s="1"/>
      <c r="N250" s="1"/>
      <c r="O250" s="1"/>
      <c r="P250" s="1"/>
      <c r="Q250" s="1"/>
      <c r="R250" s="1"/>
      <c r="S250" s="1"/>
      <c r="T250" s="1"/>
    </row>
    <row r="251" spans="2:20" s="7" customFormat="1" ht="24.75" customHeight="1">
      <c r="B251" s="1"/>
      <c r="J251" s="1"/>
      <c r="L251" s="1"/>
      <c r="M251" s="1"/>
      <c r="N251" s="1"/>
      <c r="O251" s="1"/>
      <c r="P251" s="1"/>
      <c r="Q251" s="1"/>
      <c r="R251" s="1"/>
      <c r="S251" s="1"/>
      <c r="T251" s="1"/>
    </row>
    <row r="252" spans="2:20" s="7" customFormat="1" ht="24.75" customHeight="1">
      <c r="B252" s="1"/>
      <c r="J252" s="1"/>
      <c r="L252" s="1"/>
      <c r="M252" s="1"/>
      <c r="N252" s="1"/>
      <c r="O252" s="1"/>
      <c r="P252" s="1"/>
      <c r="Q252" s="1"/>
      <c r="R252" s="1"/>
      <c r="S252" s="1"/>
      <c r="T252" s="1"/>
    </row>
    <row r="253" spans="2:20" s="7" customFormat="1" ht="24.75" customHeight="1">
      <c r="B253" s="1"/>
      <c r="J253" s="1"/>
      <c r="L253" s="1"/>
      <c r="M253" s="1"/>
      <c r="N253" s="1"/>
      <c r="O253" s="1"/>
      <c r="P253" s="1"/>
      <c r="Q253" s="1"/>
      <c r="R253" s="1"/>
      <c r="S253" s="1"/>
      <c r="T253" s="1"/>
    </row>
    <row r="254" spans="2:20" s="7" customFormat="1" ht="24.75" customHeight="1">
      <c r="B254" s="1"/>
      <c r="J254" s="1"/>
      <c r="L254" s="1"/>
      <c r="M254" s="1"/>
      <c r="N254" s="1"/>
      <c r="O254" s="1"/>
      <c r="P254" s="1"/>
      <c r="Q254" s="1"/>
      <c r="R254" s="1"/>
      <c r="S254" s="1"/>
      <c r="T254" s="1"/>
    </row>
    <row r="255" spans="2:20" s="7" customFormat="1" ht="24.75" customHeight="1">
      <c r="B255" s="1"/>
      <c r="J255" s="1"/>
      <c r="L255" s="1"/>
      <c r="M255" s="1"/>
      <c r="N255" s="1"/>
      <c r="O255" s="1"/>
      <c r="P255" s="1"/>
      <c r="Q255" s="1"/>
      <c r="R255" s="1"/>
      <c r="S255" s="1"/>
      <c r="T255" s="1"/>
    </row>
    <row r="256" spans="2:20" s="7" customFormat="1" ht="24.75" customHeight="1">
      <c r="B256" s="1"/>
      <c r="J256" s="1"/>
      <c r="L256" s="1"/>
      <c r="M256" s="1"/>
      <c r="N256" s="1"/>
      <c r="O256" s="1"/>
      <c r="P256" s="1"/>
      <c r="Q256" s="1"/>
      <c r="R256" s="1"/>
      <c r="S256" s="1"/>
      <c r="T256" s="1"/>
    </row>
    <row r="257" spans="2:20" s="7" customFormat="1" ht="24.75" customHeight="1">
      <c r="B257" s="1"/>
      <c r="J257" s="1"/>
      <c r="L257" s="1"/>
      <c r="M257" s="1"/>
      <c r="N257" s="1"/>
      <c r="O257" s="1"/>
      <c r="P257" s="1"/>
      <c r="Q257" s="1"/>
      <c r="R257" s="1"/>
      <c r="S257" s="1"/>
      <c r="T257" s="1"/>
    </row>
    <row r="258" spans="2:20" s="7" customFormat="1" ht="24.75" customHeight="1">
      <c r="B258" s="1"/>
      <c r="J258" s="1"/>
      <c r="L258" s="1"/>
      <c r="M258" s="1"/>
      <c r="N258" s="1"/>
      <c r="O258" s="1"/>
      <c r="P258" s="1"/>
      <c r="Q258" s="1"/>
      <c r="R258" s="1"/>
      <c r="S258" s="1"/>
      <c r="T258" s="1"/>
    </row>
    <row r="259" spans="2:20" s="7" customFormat="1" ht="24.75" customHeight="1">
      <c r="B259" s="1"/>
      <c r="J259" s="1"/>
      <c r="L259" s="1"/>
      <c r="M259" s="1"/>
      <c r="N259" s="1"/>
      <c r="O259" s="1"/>
      <c r="P259" s="1"/>
      <c r="Q259" s="1"/>
      <c r="R259" s="1"/>
      <c r="S259" s="1"/>
      <c r="T259" s="1"/>
    </row>
  </sheetData>
  <sortState xmlns:xlrd2="http://schemas.microsoft.com/office/spreadsheetml/2017/richdata2" ref="A9:H48">
    <sortCondition ref="A9:A48"/>
  </sortState>
  <mergeCells count="1">
    <mergeCell ref="G1:H1"/>
  </mergeCells>
  <conditionalFormatting sqref="C29:D30">
    <cfRule type="cellIs" dxfId="44" priority="27" stopIfTrue="1" operator="equal">
      <formula>"Std"</formula>
    </cfRule>
  </conditionalFormatting>
  <conditionalFormatting sqref="C2:F2">
    <cfRule type="cellIs" dxfId="43" priority="2" stopIfTrue="1" operator="equal">
      <formula>"-"</formula>
    </cfRule>
    <cfRule type="cellIs" dxfId="42" priority="3" stopIfTrue="1" operator="equal">
      <formula>"Std"</formula>
    </cfRule>
  </conditionalFormatting>
  <conditionalFormatting sqref="C9:F13 C16:F28 C31:F74">
    <cfRule type="cellIs" dxfId="41" priority="15" stopIfTrue="1" operator="equal">
      <formula>"S"</formula>
    </cfRule>
  </conditionalFormatting>
  <conditionalFormatting sqref="C9:F13 C16:F74">
    <cfRule type="cellIs" dxfId="40" priority="13" stopIfTrue="1" operator="between">
      <formula>0</formula>
      <formula>5000</formula>
    </cfRule>
    <cfRule type="cellIs" dxfId="39" priority="14" stopIfTrue="1" operator="equal">
      <formula>"-"</formula>
    </cfRule>
  </conditionalFormatting>
  <conditionalFormatting sqref="C14:H15">
    <cfRule type="cellIs" dxfId="38" priority="4" stopIfTrue="1" operator="between">
      <formula>0</formula>
      <formula>5000</formula>
    </cfRule>
    <cfRule type="cellIs" dxfId="37" priority="5" stopIfTrue="1" operator="equal">
      <formula>"-"</formula>
    </cfRule>
    <cfRule type="cellIs" dxfId="36" priority="6" stopIfTrue="1" operator="equal">
      <formula>"S"</formula>
    </cfRule>
  </conditionalFormatting>
  <conditionalFormatting sqref="E29:F30">
    <cfRule type="cellIs" dxfId="35" priority="37" stopIfTrue="1" operator="equal">
      <formula>"S"</formula>
    </cfRule>
  </conditionalFormatting>
  <conditionalFormatting sqref="G75:G76 I75:I76 K75:K76">
    <cfRule type="cellIs" dxfId="34" priority="1" operator="notEqual">
      <formula>0</formula>
    </cfRule>
  </conditionalFormatting>
  <conditionalFormatting sqref="H3:H6">
    <cfRule type="cellIs" dxfId="33" priority="34" stopIfTrue="1" operator="between">
      <formula>0</formula>
      <formula>5000</formula>
    </cfRule>
    <cfRule type="cellIs" dxfId="32" priority="35" stopIfTrue="1" operator="equal">
      <formula>"-"</formula>
    </cfRule>
    <cfRule type="cellIs" dxfId="31" priority="36" stopIfTrue="1" operator="equal">
      <formula>"Std"</formula>
    </cfRule>
  </conditionalFormatting>
  <printOptions horizontalCentered="1"/>
  <pageMargins left="0.51181102362204722" right="0.51181102362204722" top="0.55118110236220474" bottom="0.55118110236220474" header="0.31496062992125984" footer="0.31496062992125984"/>
  <pageSetup paperSize="9" scale="35"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7F30-84B1-45B8-8D28-54A5E77D79F8}">
  <sheetPr>
    <tabColor theme="4" tint="0.39997558519241921"/>
    <pageSetUpPr fitToPage="1"/>
  </sheetPr>
  <dimension ref="A1:O63"/>
  <sheetViews>
    <sheetView showGridLines="0" view="pageBreakPreview" zoomScale="60" zoomScaleNormal="60" workbookViewId="0">
      <pane ySplit="8" topLeftCell="A13" activePane="bottomLeft" state="frozen"/>
      <selection activeCell="B27" sqref="B27"/>
      <selection pane="bottomLeft" activeCell="H19" sqref="H19"/>
    </sheetView>
  </sheetViews>
  <sheetFormatPr defaultColWidth="8" defaultRowHeight="22.5" customHeight="1"/>
  <cols>
    <col min="1" max="1" width="14.85546875" style="36" customWidth="1"/>
    <col min="2" max="2" width="129" style="97" customWidth="1"/>
    <col min="3" max="4" width="31.28515625" style="36" customWidth="1"/>
    <col min="5" max="6" width="20" style="89" customWidth="1"/>
    <col min="7" max="9" width="20.5703125" style="16" customWidth="1"/>
    <col min="10" max="11" width="8" style="16"/>
    <col min="12" max="12" width="24" style="16" customWidth="1"/>
    <col min="13" max="13" width="12.5703125" style="16" customWidth="1"/>
    <col min="14" max="16384" width="8" style="16"/>
  </cols>
  <sheetData>
    <row r="1" spans="1:8" ht="90.75" customHeight="1">
      <c r="A1" s="14"/>
      <c r="B1" s="63" t="str">
        <f>ΤΙΜΟΚΑΤΑΛΟΓΟΣ!B2</f>
        <v>ΠΡΟΤΕΙΝΟΜΕΝΟΣ ΤΙΜΟΚΑΤΑΛΟΓΟΣ FIAT PROFESSIONAL ΜΕ ΙΣΧΥ ΑΠ0 30/04/2026</v>
      </c>
      <c r="C1" s="70" t="s">
        <v>266</v>
      </c>
      <c r="D1" s="70" t="s">
        <v>267</v>
      </c>
      <c r="E1" s="152"/>
      <c r="F1" s="153"/>
    </row>
    <row r="2" spans="1:8" s="30" customFormat="1" ht="22.5" customHeight="1">
      <c r="A2" s="64"/>
      <c r="B2" s="26" t="s">
        <v>55</v>
      </c>
      <c r="C2" s="37">
        <f>C4+C5+C6</f>
        <v>66500.000000000015</v>
      </c>
      <c r="D2" s="37">
        <f>D4+D5+D6</f>
        <v>67199.999999999971</v>
      </c>
      <c r="E2" s="27"/>
      <c r="F2" s="85" t="s">
        <v>58</v>
      </c>
    </row>
    <row r="3" spans="1:8" ht="22.5" customHeight="1">
      <c r="A3" s="67"/>
      <c r="B3" s="22" t="s">
        <v>19</v>
      </c>
      <c r="C3" s="43" t="s">
        <v>20</v>
      </c>
      <c r="D3" s="43" t="s">
        <v>20</v>
      </c>
      <c r="E3" s="68"/>
      <c r="F3" s="86" t="s">
        <v>86</v>
      </c>
      <c r="G3" s="24"/>
      <c r="H3" s="24"/>
    </row>
    <row r="4" spans="1:8" ht="22.5" customHeight="1">
      <c r="A4" s="67"/>
      <c r="B4" s="22" t="s">
        <v>5</v>
      </c>
      <c r="C4" s="23">
        <f>(C5+C6)*0.24</f>
        <v>12870.967741935487</v>
      </c>
      <c r="D4" s="23">
        <f>(D5+D6)*0.24</f>
        <v>13006.45161290322</v>
      </c>
      <c r="E4" s="68"/>
      <c r="F4" s="69">
        <v>123</v>
      </c>
      <c r="G4" s="24"/>
      <c r="H4" s="24"/>
    </row>
    <row r="5" spans="1:8" s="30" customFormat="1" ht="22.5" customHeight="1">
      <c r="A5" s="94"/>
      <c r="B5" s="26" t="s">
        <v>56</v>
      </c>
      <c r="C5" s="27">
        <v>53401.312258064529</v>
      </c>
      <c r="D5" s="27">
        <v>53965.82838709675</v>
      </c>
      <c r="E5" s="27"/>
      <c r="F5" s="86" t="s">
        <v>20</v>
      </c>
      <c r="G5" s="28"/>
      <c r="H5" s="28"/>
    </row>
    <row r="6" spans="1:8" ht="22.5" customHeight="1">
      <c r="A6" s="67"/>
      <c r="B6" s="22" t="s">
        <v>770</v>
      </c>
      <c r="C6" s="68">
        <v>227.72</v>
      </c>
      <c r="D6" s="68">
        <v>227.72</v>
      </c>
      <c r="E6" s="68"/>
      <c r="F6" s="86"/>
      <c r="G6" s="24"/>
      <c r="H6" s="24"/>
    </row>
    <row r="7" spans="1:8" ht="22.5" customHeight="1">
      <c r="A7" s="62"/>
      <c r="B7" s="22" t="s">
        <v>95</v>
      </c>
      <c r="C7" s="22" t="s">
        <v>264</v>
      </c>
      <c r="D7" s="22" t="s">
        <v>265</v>
      </c>
      <c r="E7" s="68"/>
      <c r="F7" s="27"/>
    </row>
    <row r="8" spans="1:8" ht="45" customHeight="1">
      <c r="A8" s="15" t="s">
        <v>0</v>
      </c>
      <c r="B8" s="15" t="s">
        <v>57</v>
      </c>
      <c r="C8" s="15" t="s">
        <v>49</v>
      </c>
      <c r="D8" s="15" t="s">
        <v>49</v>
      </c>
      <c r="E8" s="87" t="s">
        <v>48</v>
      </c>
      <c r="F8" s="87" t="s">
        <v>51</v>
      </c>
    </row>
    <row r="9" spans="1:8" ht="23.25" customHeight="1">
      <c r="A9" s="32" t="s">
        <v>210</v>
      </c>
      <c r="B9" s="91" t="s">
        <v>211</v>
      </c>
      <c r="C9" s="38" t="s">
        <v>86</v>
      </c>
      <c r="D9" s="38" t="s">
        <v>86</v>
      </c>
      <c r="E9" s="82" t="s">
        <v>20</v>
      </c>
      <c r="F9" s="82" t="s">
        <v>20</v>
      </c>
    </row>
    <row r="10" spans="1:8" ht="23.25" customHeight="1">
      <c r="A10" s="71" t="s">
        <v>121</v>
      </c>
      <c r="B10" s="44" t="s">
        <v>356</v>
      </c>
      <c r="C10" s="22" t="s">
        <v>86</v>
      </c>
      <c r="D10" s="22" t="s">
        <v>86</v>
      </c>
      <c r="E10" s="82" t="s">
        <v>20</v>
      </c>
      <c r="F10" s="82" t="s">
        <v>20</v>
      </c>
    </row>
    <row r="11" spans="1:8" ht="23.25" customHeight="1">
      <c r="A11" s="32" t="s">
        <v>10</v>
      </c>
      <c r="B11" s="91" t="s">
        <v>159</v>
      </c>
      <c r="C11" s="38" t="s">
        <v>86</v>
      </c>
      <c r="D11" s="38" t="s">
        <v>86</v>
      </c>
      <c r="E11" s="82" t="s">
        <v>20</v>
      </c>
      <c r="F11" s="82" t="s">
        <v>20</v>
      </c>
    </row>
    <row r="12" spans="1:8" ht="23.25" customHeight="1">
      <c r="A12" s="32" t="s">
        <v>28</v>
      </c>
      <c r="B12" s="91" t="s">
        <v>70</v>
      </c>
      <c r="C12" s="38" t="s">
        <v>86</v>
      </c>
      <c r="D12" s="38" t="s">
        <v>86</v>
      </c>
      <c r="E12" s="82" t="s">
        <v>20</v>
      </c>
      <c r="F12" s="82" t="s">
        <v>20</v>
      </c>
    </row>
    <row r="13" spans="1:8" ht="23.25" customHeight="1">
      <c r="A13" s="32" t="s">
        <v>17</v>
      </c>
      <c r="B13" s="91" t="s">
        <v>463</v>
      </c>
      <c r="C13" s="38" t="s">
        <v>86</v>
      </c>
      <c r="D13" s="38" t="s">
        <v>86</v>
      </c>
      <c r="E13" s="82" t="s">
        <v>20</v>
      </c>
      <c r="F13" s="82" t="s">
        <v>20</v>
      </c>
    </row>
    <row r="14" spans="1:8" ht="23.25" customHeight="1">
      <c r="A14" s="32" t="s">
        <v>21</v>
      </c>
      <c r="B14" s="91" t="s">
        <v>22</v>
      </c>
      <c r="C14" s="38" t="s">
        <v>86</v>
      </c>
      <c r="D14" s="38" t="s">
        <v>86</v>
      </c>
      <c r="E14" s="82" t="s">
        <v>20</v>
      </c>
      <c r="F14" s="82" t="s">
        <v>20</v>
      </c>
    </row>
    <row r="15" spans="1:8" ht="23.25" customHeight="1">
      <c r="A15" s="32" t="s">
        <v>25</v>
      </c>
      <c r="B15" s="91" t="s">
        <v>66</v>
      </c>
      <c r="C15" s="38" t="s">
        <v>86</v>
      </c>
      <c r="D15" s="38" t="s">
        <v>86</v>
      </c>
      <c r="E15" s="82" t="s">
        <v>20</v>
      </c>
      <c r="F15" s="82" t="s">
        <v>20</v>
      </c>
    </row>
    <row r="16" spans="1:8" ht="23.25" customHeight="1">
      <c r="A16" s="71">
        <v>316</v>
      </c>
      <c r="B16" s="44" t="s">
        <v>205</v>
      </c>
      <c r="C16" s="22" t="s">
        <v>86</v>
      </c>
      <c r="D16" s="22" t="s">
        <v>86</v>
      </c>
      <c r="E16" s="82" t="s">
        <v>20</v>
      </c>
      <c r="F16" s="82" t="s">
        <v>20</v>
      </c>
    </row>
    <row r="17" spans="1:11" ht="23.25" customHeight="1">
      <c r="A17" s="71">
        <v>358</v>
      </c>
      <c r="B17" s="44" t="s">
        <v>268</v>
      </c>
      <c r="C17" s="22" t="s">
        <v>86</v>
      </c>
      <c r="D17" s="22" t="s">
        <v>86</v>
      </c>
      <c r="E17" s="82" t="s">
        <v>20</v>
      </c>
      <c r="F17" s="82" t="s">
        <v>20</v>
      </c>
    </row>
    <row r="18" spans="1:11" ht="23.25" customHeight="1">
      <c r="A18" s="32" t="s">
        <v>23</v>
      </c>
      <c r="B18" s="91" t="s">
        <v>161</v>
      </c>
      <c r="C18" s="38" t="s">
        <v>86</v>
      </c>
      <c r="D18" s="38" t="s">
        <v>86</v>
      </c>
      <c r="E18" s="82" t="s">
        <v>20</v>
      </c>
      <c r="F18" s="82" t="s">
        <v>20</v>
      </c>
    </row>
    <row r="19" spans="1:11" ht="23.25" customHeight="1">
      <c r="A19" s="32" t="s">
        <v>146</v>
      </c>
      <c r="B19" s="91" t="s">
        <v>448</v>
      </c>
      <c r="C19" s="38" t="s">
        <v>86</v>
      </c>
      <c r="D19" s="38" t="s">
        <v>86</v>
      </c>
      <c r="E19" s="82" t="s">
        <v>20</v>
      </c>
      <c r="F19" s="82" t="s">
        <v>20</v>
      </c>
    </row>
    <row r="20" spans="1:11" ht="23.25" customHeight="1">
      <c r="A20" s="32" t="s">
        <v>44</v>
      </c>
      <c r="B20" s="91" t="s">
        <v>152</v>
      </c>
      <c r="C20" s="38" t="s">
        <v>86</v>
      </c>
      <c r="D20" s="38" t="s">
        <v>86</v>
      </c>
      <c r="E20" s="82" t="s">
        <v>20</v>
      </c>
      <c r="F20" s="82" t="s">
        <v>20</v>
      </c>
    </row>
    <row r="21" spans="1:11" ht="23.25" customHeight="1">
      <c r="A21" s="32" t="s">
        <v>3</v>
      </c>
      <c r="B21" s="91" t="s">
        <v>6</v>
      </c>
      <c r="C21" s="38" t="s">
        <v>86</v>
      </c>
      <c r="D21" s="38" t="s">
        <v>86</v>
      </c>
      <c r="E21" s="82" t="s">
        <v>20</v>
      </c>
      <c r="F21" s="82" t="s">
        <v>20</v>
      </c>
    </row>
    <row r="22" spans="1:11" ht="23.25" customHeight="1">
      <c r="A22" s="32" t="s">
        <v>2</v>
      </c>
      <c r="B22" s="91" t="s">
        <v>72</v>
      </c>
      <c r="C22" s="38" t="s">
        <v>86</v>
      </c>
      <c r="D22" s="38" t="s">
        <v>86</v>
      </c>
      <c r="E22" s="82" t="s">
        <v>20</v>
      </c>
      <c r="F22" s="82" t="s">
        <v>20</v>
      </c>
    </row>
    <row r="23" spans="1:11" ht="23.25" customHeight="1">
      <c r="A23" s="32" t="s">
        <v>45</v>
      </c>
      <c r="B23" s="91" t="s">
        <v>272</v>
      </c>
      <c r="C23" s="38" t="s">
        <v>86</v>
      </c>
      <c r="D23" s="38" t="s">
        <v>86</v>
      </c>
      <c r="E23" s="82" t="s">
        <v>20</v>
      </c>
      <c r="F23" s="82" t="s">
        <v>20</v>
      </c>
    </row>
    <row r="24" spans="1:11" ht="23.25" customHeight="1">
      <c r="A24" s="32" t="s">
        <v>231</v>
      </c>
      <c r="B24" s="44" t="s">
        <v>206</v>
      </c>
      <c r="C24" s="38" t="s">
        <v>86</v>
      </c>
      <c r="D24" s="38" t="s">
        <v>86</v>
      </c>
      <c r="E24" s="82" t="s">
        <v>20</v>
      </c>
      <c r="F24" s="82" t="s">
        <v>20</v>
      </c>
    </row>
    <row r="25" spans="1:11" ht="23.25" customHeight="1">
      <c r="A25" s="32" t="s">
        <v>37</v>
      </c>
      <c r="B25" s="91" t="s">
        <v>83</v>
      </c>
      <c r="C25" s="38" t="s">
        <v>86</v>
      </c>
      <c r="D25" s="38" t="s">
        <v>86</v>
      </c>
      <c r="E25" s="82" t="s">
        <v>20</v>
      </c>
      <c r="F25" s="82" t="s">
        <v>20</v>
      </c>
    </row>
    <row r="26" spans="1:11" ht="23.25" customHeight="1">
      <c r="A26" s="32" t="s">
        <v>38</v>
      </c>
      <c r="B26" s="91" t="s">
        <v>84</v>
      </c>
      <c r="C26" s="38" t="s">
        <v>86</v>
      </c>
      <c r="D26" s="38" t="s">
        <v>86</v>
      </c>
      <c r="E26" s="82" t="s">
        <v>20</v>
      </c>
      <c r="F26" s="82" t="s">
        <v>20</v>
      </c>
    </row>
    <row r="27" spans="1:11" ht="23.25" customHeight="1">
      <c r="A27" s="32" t="s">
        <v>251</v>
      </c>
      <c r="B27" s="91" t="s">
        <v>252</v>
      </c>
      <c r="C27" s="38" t="s">
        <v>86</v>
      </c>
      <c r="D27" s="38" t="s">
        <v>86</v>
      </c>
      <c r="E27" s="82" t="s">
        <v>20</v>
      </c>
      <c r="F27" s="82" t="s">
        <v>20</v>
      </c>
    </row>
    <row r="28" spans="1:11" ht="23.25" customHeight="1">
      <c r="A28" s="32" t="s">
        <v>420</v>
      </c>
      <c r="B28" s="91" t="s">
        <v>424</v>
      </c>
      <c r="C28" s="38">
        <v>0</v>
      </c>
      <c r="D28" s="38">
        <v>0</v>
      </c>
      <c r="E28" s="38">
        <v>0</v>
      </c>
      <c r="F28" s="38">
        <v>0</v>
      </c>
    </row>
    <row r="29" spans="1:11" ht="23.25" customHeight="1">
      <c r="A29" s="32" t="s">
        <v>589</v>
      </c>
      <c r="B29" s="91" t="s">
        <v>628</v>
      </c>
      <c r="C29" s="38">
        <v>0</v>
      </c>
      <c r="D29" s="38">
        <v>0</v>
      </c>
      <c r="E29" s="38">
        <v>0</v>
      </c>
      <c r="F29" s="38">
        <v>0</v>
      </c>
    </row>
    <row r="30" spans="1:11" ht="23.25" customHeight="1">
      <c r="A30" s="32" t="s">
        <v>814</v>
      </c>
      <c r="B30" s="91" t="s">
        <v>815</v>
      </c>
      <c r="C30" s="38">
        <v>0</v>
      </c>
      <c r="D30" s="38">
        <v>0</v>
      </c>
      <c r="E30" s="38">
        <v>0</v>
      </c>
      <c r="F30" s="38">
        <v>0</v>
      </c>
    </row>
    <row r="31" spans="1:11" s="34" customFormat="1" ht="23.25" customHeight="1">
      <c r="A31" s="32" t="s">
        <v>253</v>
      </c>
      <c r="B31" s="91" t="s">
        <v>254</v>
      </c>
      <c r="C31" s="38" t="s">
        <v>86</v>
      </c>
      <c r="D31" s="38" t="s">
        <v>86</v>
      </c>
      <c r="E31" s="82" t="s">
        <v>20</v>
      </c>
      <c r="F31" s="82" t="s">
        <v>20</v>
      </c>
      <c r="G31" s="16"/>
      <c r="H31" s="16"/>
      <c r="I31" s="16"/>
      <c r="J31" s="16"/>
      <c r="K31" s="16"/>
    </row>
    <row r="32" spans="1:11" ht="23.25" customHeight="1">
      <c r="A32" s="32" t="s">
        <v>449</v>
      </c>
      <c r="B32" s="91" t="s">
        <v>450</v>
      </c>
      <c r="C32" s="38" t="s">
        <v>86</v>
      </c>
      <c r="D32" s="38" t="s">
        <v>86</v>
      </c>
      <c r="E32" s="82" t="s">
        <v>20</v>
      </c>
      <c r="F32" s="82" t="s">
        <v>20</v>
      </c>
    </row>
    <row r="33" spans="1:11" ht="23.25" customHeight="1">
      <c r="A33" s="32" t="s">
        <v>91</v>
      </c>
      <c r="B33" s="44" t="s">
        <v>769</v>
      </c>
      <c r="C33" s="38" t="s">
        <v>86</v>
      </c>
      <c r="D33" s="38" t="s">
        <v>86</v>
      </c>
      <c r="E33" s="82" t="s">
        <v>20</v>
      </c>
      <c r="F33" s="82" t="s">
        <v>20</v>
      </c>
      <c r="H33" s="31"/>
    </row>
    <row r="34" spans="1:11" ht="23.25" customHeight="1">
      <c r="A34" s="32" t="s">
        <v>100</v>
      </c>
      <c r="B34" s="91" t="s">
        <v>255</v>
      </c>
      <c r="C34" s="38" t="s">
        <v>86</v>
      </c>
      <c r="D34" s="38" t="s">
        <v>86</v>
      </c>
      <c r="E34" s="82" t="s">
        <v>20</v>
      </c>
      <c r="F34" s="82" t="s">
        <v>20</v>
      </c>
      <c r="H34" s="31"/>
    </row>
    <row r="35" spans="1:11" ht="23.25" customHeight="1">
      <c r="A35" s="32" t="s">
        <v>212</v>
      </c>
      <c r="B35" s="91" t="s">
        <v>213</v>
      </c>
      <c r="C35" s="38" t="s">
        <v>86</v>
      </c>
      <c r="D35" s="38" t="s">
        <v>86</v>
      </c>
      <c r="E35" s="82" t="s">
        <v>20</v>
      </c>
      <c r="F35" s="82" t="s">
        <v>20</v>
      </c>
      <c r="H35" s="31"/>
    </row>
    <row r="36" spans="1:11" ht="23.25" customHeight="1">
      <c r="A36" s="32" t="s">
        <v>39</v>
      </c>
      <c r="B36" s="91" t="s">
        <v>89</v>
      </c>
      <c r="C36" s="38" t="s">
        <v>86</v>
      </c>
      <c r="D36" s="38" t="s">
        <v>86</v>
      </c>
      <c r="E36" s="82" t="s">
        <v>20</v>
      </c>
      <c r="F36" s="82" t="s">
        <v>20</v>
      </c>
    </row>
    <row r="37" spans="1:11" ht="23.25" customHeight="1">
      <c r="A37" s="32" t="s">
        <v>41</v>
      </c>
      <c r="B37" s="91" t="s">
        <v>153</v>
      </c>
      <c r="C37" s="38" t="s">
        <v>86</v>
      </c>
      <c r="D37" s="38" t="s">
        <v>86</v>
      </c>
      <c r="E37" s="82" t="s">
        <v>20</v>
      </c>
      <c r="F37" s="82" t="s">
        <v>20</v>
      </c>
      <c r="H37" s="31"/>
    </row>
    <row r="38" spans="1:11" ht="23.25" customHeight="1">
      <c r="A38" s="32" t="s">
        <v>78</v>
      </c>
      <c r="B38" s="91" t="s">
        <v>155</v>
      </c>
      <c r="C38" s="38" t="s">
        <v>86</v>
      </c>
      <c r="D38" s="38" t="s">
        <v>86</v>
      </c>
      <c r="E38" s="82" t="s">
        <v>20</v>
      </c>
      <c r="F38" s="82" t="s">
        <v>20</v>
      </c>
      <c r="H38" s="31"/>
      <c r="I38" s="34"/>
      <c r="J38" s="34"/>
      <c r="K38" s="34"/>
    </row>
    <row r="39" spans="1:11" ht="60" customHeight="1">
      <c r="A39" s="71" t="s">
        <v>425</v>
      </c>
      <c r="B39" s="44" t="s">
        <v>426</v>
      </c>
      <c r="C39" s="38" t="s">
        <v>86</v>
      </c>
      <c r="D39" s="38" t="s">
        <v>86</v>
      </c>
      <c r="E39" s="82" t="s">
        <v>20</v>
      </c>
      <c r="F39" s="82" t="s">
        <v>20</v>
      </c>
      <c r="G39" s="95"/>
      <c r="H39" s="96"/>
    </row>
    <row r="40" spans="1:11" ht="23.25" customHeight="1">
      <c r="A40" s="32" t="s">
        <v>85</v>
      </c>
      <c r="B40" s="91" t="s">
        <v>102</v>
      </c>
      <c r="C40" s="38" t="s">
        <v>86</v>
      </c>
      <c r="D40" s="38" t="s">
        <v>86</v>
      </c>
      <c r="E40" s="82" t="s">
        <v>20</v>
      </c>
      <c r="F40" s="82" t="s">
        <v>20</v>
      </c>
    </row>
    <row r="41" spans="1:11" ht="23.25" customHeight="1">
      <c r="A41" s="32" t="s">
        <v>60</v>
      </c>
      <c r="B41" s="91" t="s">
        <v>79</v>
      </c>
      <c r="C41" s="38" t="s">
        <v>86</v>
      </c>
      <c r="D41" s="38" t="s">
        <v>86</v>
      </c>
      <c r="E41" s="82" t="s">
        <v>20</v>
      </c>
      <c r="F41" s="82" t="s">
        <v>20</v>
      </c>
      <c r="H41" s="31"/>
    </row>
    <row r="42" spans="1:11" ht="23.25" customHeight="1">
      <c r="A42" s="32" t="s">
        <v>98</v>
      </c>
      <c r="B42" s="91" t="s">
        <v>71</v>
      </c>
      <c r="C42" s="38" t="s">
        <v>86</v>
      </c>
      <c r="D42" s="38" t="s">
        <v>86</v>
      </c>
      <c r="E42" s="82" t="s">
        <v>20</v>
      </c>
      <c r="F42" s="82" t="s">
        <v>20</v>
      </c>
      <c r="H42" s="31"/>
    </row>
    <row r="43" spans="1:11" ht="23.25" customHeight="1">
      <c r="A43" s="32" t="s">
        <v>50</v>
      </c>
      <c r="B43" s="91" t="s">
        <v>81</v>
      </c>
      <c r="C43" s="38" t="s">
        <v>86</v>
      </c>
      <c r="D43" s="38" t="s">
        <v>86</v>
      </c>
      <c r="E43" s="82" t="s">
        <v>20</v>
      </c>
      <c r="F43" s="82" t="s">
        <v>20</v>
      </c>
      <c r="H43" s="31"/>
    </row>
    <row r="44" spans="1:11" ht="23.25" customHeight="1">
      <c r="A44" s="32" t="s">
        <v>471</v>
      </c>
      <c r="B44" s="91" t="s">
        <v>472</v>
      </c>
      <c r="C44" s="38" t="s">
        <v>86</v>
      </c>
      <c r="D44" s="38" t="s">
        <v>86</v>
      </c>
      <c r="E44" s="82" t="s">
        <v>20</v>
      </c>
      <c r="F44" s="82" t="s">
        <v>20</v>
      </c>
      <c r="H44" s="31"/>
    </row>
    <row r="45" spans="1:11" ht="23.25" customHeight="1">
      <c r="A45" s="32" t="s">
        <v>32</v>
      </c>
      <c r="B45" s="91" t="s">
        <v>82</v>
      </c>
      <c r="C45" s="38" t="s">
        <v>86</v>
      </c>
      <c r="D45" s="38" t="s">
        <v>86</v>
      </c>
      <c r="E45" s="82" t="s">
        <v>20</v>
      </c>
      <c r="F45" s="82" t="s">
        <v>20</v>
      </c>
    </row>
    <row r="46" spans="1:11" ht="23.25" customHeight="1">
      <c r="A46" s="71" t="s">
        <v>207</v>
      </c>
      <c r="B46" s="44" t="s">
        <v>208</v>
      </c>
      <c r="C46" s="22" t="s">
        <v>86</v>
      </c>
      <c r="D46" s="22" t="s">
        <v>86</v>
      </c>
      <c r="E46" s="82" t="s">
        <v>20</v>
      </c>
      <c r="F46" s="82" t="s">
        <v>20</v>
      </c>
    </row>
    <row r="47" spans="1:11" ht="23.25" customHeight="1">
      <c r="A47" s="71" t="s">
        <v>256</v>
      </c>
      <c r="B47" s="44" t="s">
        <v>257</v>
      </c>
      <c r="C47" s="22" t="s">
        <v>86</v>
      </c>
      <c r="D47" s="22" t="s">
        <v>86</v>
      </c>
      <c r="E47" s="82" t="s">
        <v>20</v>
      </c>
      <c r="F47" s="82" t="s">
        <v>20</v>
      </c>
    </row>
    <row r="48" spans="1:11" ht="23.25" customHeight="1">
      <c r="A48" s="32">
        <v>144</v>
      </c>
      <c r="B48" s="91" t="s">
        <v>215</v>
      </c>
      <c r="C48" s="38">
        <f t="shared" ref="C48:D61" si="0">$E48+$F48</f>
        <v>429</v>
      </c>
      <c r="D48" s="38">
        <f t="shared" si="0"/>
        <v>429</v>
      </c>
      <c r="E48" s="68">
        <v>345.9677419354839</v>
      </c>
      <c r="F48" s="68">
        <f t="shared" ref="F48:F61" si="1">E48*0.24</f>
        <v>83.032258064516128</v>
      </c>
      <c r="G48" s="36"/>
      <c r="H48" s="36"/>
      <c r="I48" s="89"/>
    </row>
    <row r="49" spans="1:15" ht="23.25" customHeight="1">
      <c r="A49" s="32" t="s">
        <v>4</v>
      </c>
      <c r="B49" s="44" t="s">
        <v>282</v>
      </c>
      <c r="C49" s="38">
        <f t="shared" si="0"/>
        <v>1069</v>
      </c>
      <c r="D49" s="38">
        <f t="shared" si="0"/>
        <v>1069</v>
      </c>
      <c r="E49" s="68">
        <v>862.09677419354841</v>
      </c>
      <c r="F49" s="68">
        <f t="shared" si="1"/>
        <v>206.90322580645162</v>
      </c>
      <c r="G49" s="36"/>
      <c r="H49" s="36"/>
      <c r="I49" s="89"/>
    </row>
    <row r="50" spans="1:15" ht="55.5" customHeight="1">
      <c r="A50" s="32" t="s">
        <v>101</v>
      </c>
      <c r="B50" s="91" t="s">
        <v>292</v>
      </c>
      <c r="C50" s="38">
        <f t="shared" si="0"/>
        <v>319</v>
      </c>
      <c r="D50" s="38">
        <f t="shared" si="0"/>
        <v>319</v>
      </c>
      <c r="E50" s="68">
        <v>257.25806451612902</v>
      </c>
      <c r="F50" s="68">
        <f t="shared" si="1"/>
        <v>61.741935483870961</v>
      </c>
      <c r="G50" s="36"/>
      <c r="H50" s="36"/>
      <c r="I50" s="89"/>
    </row>
    <row r="51" spans="1:15" ht="23.25" customHeight="1">
      <c r="A51" s="32" t="s">
        <v>88</v>
      </c>
      <c r="B51" s="91" t="s">
        <v>90</v>
      </c>
      <c r="C51" s="38">
        <f t="shared" si="0"/>
        <v>639</v>
      </c>
      <c r="D51" s="38">
        <f t="shared" si="0"/>
        <v>639</v>
      </c>
      <c r="E51" s="68">
        <v>515.32258064516134</v>
      </c>
      <c r="F51" s="68">
        <f t="shared" si="1"/>
        <v>123.67741935483872</v>
      </c>
      <c r="G51" s="36"/>
      <c r="H51" s="36"/>
      <c r="I51" s="89"/>
    </row>
    <row r="52" spans="1:15" ht="23.25" customHeight="1">
      <c r="A52" s="32">
        <v>549</v>
      </c>
      <c r="B52" s="91" t="s">
        <v>232</v>
      </c>
      <c r="C52" s="38">
        <f t="shared" si="0"/>
        <v>0</v>
      </c>
      <c r="D52" s="38">
        <f t="shared" si="0"/>
        <v>0</v>
      </c>
      <c r="E52" s="68">
        <v>0</v>
      </c>
      <c r="F52" s="68">
        <f t="shared" si="1"/>
        <v>0</v>
      </c>
      <c r="G52" s="36"/>
      <c r="H52" s="36"/>
      <c r="I52" s="89"/>
    </row>
    <row r="53" spans="1:15" ht="23.25" customHeight="1">
      <c r="A53" s="32" t="s">
        <v>96</v>
      </c>
      <c r="B53" s="44" t="s">
        <v>280</v>
      </c>
      <c r="C53" s="38">
        <f t="shared" si="0"/>
        <v>1059</v>
      </c>
      <c r="D53" s="38">
        <f t="shared" si="0"/>
        <v>1059</v>
      </c>
      <c r="E53" s="68">
        <v>854.0322580645161</v>
      </c>
      <c r="F53" s="68">
        <f t="shared" si="1"/>
        <v>204.96774193548384</v>
      </c>
      <c r="G53" s="36"/>
      <c r="H53" s="36"/>
      <c r="I53" s="89"/>
    </row>
    <row r="54" spans="1:15" ht="23.25" customHeight="1">
      <c r="A54" s="32" t="s">
        <v>77</v>
      </c>
      <c r="B54" s="44" t="s">
        <v>281</v>
      </c>
      <c r="C54" s="38">
        <f t="shared" si="0"/>
        <v>1059</v>
      </c>
      <c r="D54" s="38">
        <f t="shared" si="0"/>
        <v>1059</v>
      </c>
      <c r="E54" s="68">
        <v>854.0322580645161</v>
      </c>
      <c r="F54" s="68">
        <f t="shared" si="1"/>
        <v>204.96774193548384</v>
      </c>
      <c r="G54" s="36"/>
      <c r="H54" s="36"/>
      <c r="I54" s="89"/>
    </row>
    <row r="55" spans="1:15" ht="23.25" customHeight="1">
      <c r="A55" s="32" t="s">
        <v>219</v>
      </c>
      <c r="B55" s="91" t="s">
        <v>451</v>
      </c>
      <c r="C55" s="38">
        <f t="shared" si="0"/>
        <v>949</v>
      </c>
      <c r="D55" s="38">
        <f t="shared" si="0"/>
        <v>949</v>
      </c>
      <c r="E55" s="68">
        <v>765.32258064516134</v>
      </c>
      <c r="F55" s="68">
        <f t="shared" si="1"/>
        <v>183.67741935483872</v>
      </c>
      <c r="G55" s="36"/>
      <c r="H55" s="36"/>
      <c r="I55" s="89"/>
    </row>
    <row r="56" spans="1:15" ht="23.25" customHeight="1">
      <c r="A56" s="32" t="s">
        <v>18</v>
      </c>
      <c r="B56" s="91" t="s">
        <v>464</v>
      </c>
      <c r="C56" s="38">
        <f t="shared" si="0"/>
        <v>849</v>
      </c>
      <c r="D56" s="38">
        <f t="shared" si="0"/>
        <v>849</v>
      </c>
      <c r="E56" s="68">
        <v>684.67741935483866</v>
      </c>
      <c r="F56" s="68">
        <f t="shared" si="1"/>
        <v>164.32258064516128</v>
      </c>
      <c r="G56" s="36"/>
      <c r="H56" s="36"/>
      <c r="I56" s="89"/>
    </row>
    <row r="57" spans="1:15" s="83" customFormat="1" ht="23.25" customHeight="1">
      <c r="A57" s="71" t="s">
        <v>288</v>
      </c>
      <c r="B57" s="44" t="s">
        <v>289</v>
      </c>
      <c r="C57" s="38">
        <f t="shared" si="0"/>
        <v>319</v>
      </c>
      <c r="D57" s="38">
        <f t="shared" si="0"/>
        <v>319</v>
      </c>
      <c r="E57" s="68">
        <v>257.25806451612902</v>
      </c>
      <c r="F57" s="68">
        <f t="shared" si="1"/>
        <v>61.741935483870961</v>
      </c>
      <c r="G57" s="36"/>
      <c r="H57" s="36"/>
      <c r="I57" s="89"/>
    </row>
    <row r="58" spans="1:15" s="83" customFormat="1" ht="43.5" customHeight="1">
      <c r="A58" s="71" t="s">
        <v>455</v>
      </c>
      <c r="B58" s="81" t="s">
        <v>457</v>
      </c>
      <c r="C58" s="38">
        <f t="shared" si="0"/>
        <v>1699</v>
      </c>
      <c r="D58" s="38">
        <f t="shared" si="0"/>
        <v>1699</v>
      </c>
      <c r="E58" s="68">
        <v>1370.1612903225807</v>
      </c>
      <c r="F58" s="68">
        <f t="shared" si="1"/>
        <v>328.83870967741939</v>
      </c>
      <c r="G58" s="36"/>
      <c r="H58" s="36"/>
      <c r="I58" s="89"/>
    </row>
    <row r="59" spans="1:15" s="83" customFormat="1" ht="41.25" customHeight="1">
      <c r="A59" s="71" t="s">
        <v>465</v>
      </c>
      <c r="B59" s="81" t="s">
        <v>466</v>
      </c>
      <c r="C59" s="38">
        <f t="shared" si="0"/>
        <v>1069</v>
      </c>
      <c r="D59" s="38">
        <f t="shared" si="0"/>
        <v>1069</v>
      </c>
      <c r="E59" s="68">
        <v>862.09677419354841</v>
      </c>
      <c r="F59" s="68">
        <f t="shared" si="1"/>
        <v>206.90322580645162</v>
      </c>
      <c r="G59" s="36"/>
      <c r="H59" s="36"/>
      <c r="I59" s="89"/>
    </row>
    <row r="60" spans="1:15" s="83" customFormat="1" ht="59.25" customHeight="1">
      <c r="A60" s="71" t="s">
        <v>467</v>
      </c>
      <c r="B60" s="81" t="s">
        <v>468</v>
      </c>
      <c r="C60" s="38">
        <f t="shared" si="0"/>
        <v>2449</v>
      </c>
      <c r="D60" s="38">
        <f t="shared" si="0"/>
        <v>2449</v>
      </c>
      <c r="E60" s="68">
        <v>1975</v>
      </c>
      <c r="F60" s="68">
        <f t="shared" si="1"/>
        <v>474</v>
      </c>
      <c r="G60" s="36"/>
      <c r="H60" s="36"/>
      <c r="I60" s="89"/>
    </row>
    <row r="61" spans="1:15" s="83" customFormat="1" ht="59.25" customHeight="1">
      <c r="A61" s="71" t="s">
        <v>469</v>
      </c>
      <c r="B61" s="81" t="s">
        <v>470</v>
      </c>
      <c r="C61" s="38">
        <f t="shared" si="0"/>
        <v>2659</v>
      </c>
      <c r="D61" s="38">
        <f t="shared" si="0"/>
        <v>2659</v>
      </c>
      <c r="E61" s="68">
        <v>2144.3548387096776</v>
      </c>
      <c r="F61" s="68">
        <f t="shared" si="1"/>
        <v>514.64516129032256</v>
      </c>
      <c r="G61" s="36"/>
      <c r="H61" s="36"/>
      <c r="I61" s="89"/>
    </row>
    <row r="62" spans="1:15" s="75" customFormat="1" ht="18.75">
      <c r="A62" s="124"/>
      <c r="B62" s="125"/>
      <c r="C62" s="126"/>
      <c r="D62" s="127"/>
      <c r="E62" s="127"/>
      <c r="F62" s="127"/>
      <c r="G62" s="120"/>
      <c r="H62" s="120"/>
      <c r="I62" s="120"/>
      <c r="J62" s="120"/>
      <c r="K62" s="120"/>
      <c r="L62" s="122"/>
      <c r="M62" s="120"/>
      <c r="N62" s="92"/>
      <c r="O62" s="92"/>
    </row>
    <row r="63" spans="1:15" s="75" customFormat="1" ht="18.75">
      <c r="A63" s="143" t="s">
        <v>807</v>
      </c>
      <c r="C63" s="118"/>
      <c r="D63" s="119"/>
      <c r="E63" s="119"/>
      <c r="F63" s="119"/>
      <c r="G63" s="120"/>
      <c r="H63" s="120"/>
      <c r="I63" s="120"/>
      <c r="J63" s="120"/>
      <c r="K63" s="120"/>
      <c r="L63" s="122"/>
      <c r="M63" s="120"/>
      <c r="N63" s="92"/>
      <c r="O63" s="92"/>
    </row>
  </sheetData>
  <sortState xmlns:xlrd2="http://schemas.microsoft.com/office/spreadsheetml/2017/richdata2" ref="A9:F47">
    <sortCondition ref="A9:A47"/>
  </sortState>
  <mergeCells count="1">
    <mergeCell ref="E1:F1"/>
  </mergeCells>
  <conditionalFormatting sqref="C2:D2">
    <cfRule type="cellIs" dxfId="30" priority="5" stopIfTrue="1" operator="equal">
      <formula>"-"</formula>
    </cfRule>
    <cfRule type="cellIs" dxfId="29" priority="6" stopIfTrue="1" operator="equal">
      <formula>"Std"</formula>
    </cfRule>
  </conditionalFormatting>
  <conditionalFormatting sqref="C9:D61">
    <cfRule type="cellIs" dxfId="28" priority="12" stopIfTrue="1" operator="between">
      <formula>0</formula>
      <formula>5000</formula>
    </cfRule>
    <cfRule type="cellIs" dxfId="27" priority="13" stopIfTrue="1" operator="equal">
      <formula>"-"</formula>
    </cfRule>
    <cfRule type="cellIs" dxfId="26" priority="14" stopIfTrue="1" operator="equal">
      <formula>"S"</formula>
    </cfRule>
  </conditionalFormatting>
  <conditionalFormatting sqref="E10:F11">
    <cfRule type="cellIs" dxfId="25" priority="9" stopIfTrue="1" operator="between">
      <formula>0</formula>
      <formula>5000</formula>
    </cfRule>
    <cfRule type="cellIs" dxfId="24" priority="10" stopIfTrue="1" operator="equal">
      <formula>"-"</formula>
    </cfRule>
    <cfRule type="cellIs" dxfId="23" priority="11" stopIfTrue="1" operator="equal">
      <formula>"S"</formula>
    </cfRule>
  </conditionalFormatting>
  <conditionalFormatting sqref="E28:F30">
    <cfRule type="cellIs" dxfId="22" priority="2" stopIfTrue="1" operator="between">
      <formula>0</formula>
      <formula>5000</formula>
    </cfRule>
    <cfRule type="cellIs" dxfId="21" priority="3" stopIfTrue="1" operator="equal">
      <formula>"-"</formula>
    </cfRule>
    <cfRule type="cellIs" dxfId="20" priority="4" stopIfTrue="1" operator="equal">
      <formula>"S"</formula>
    </cfRule>
  </conditionalFormatting>
  <conditionalFormatting sqref="F3:F6">
    <cfRule type="cellIs" dxfId="19" priority="23" stopIfTrue="1" operator="between">
      <formula>0</formula>
      <formula>5000</formula>
    </cfRule>
    <cfRule type="cellIs" dxfId="18" priority="24" stopIfTrue="1" operator="equal">
      <formula>"-"</formula>
    </cfRule>
    <cfRule type="cellIs" dxfId="17" priority="25" stopIfTrue="1" operator="equal">
      <formula>"Std"</formula>
    </cfRule>
  </conditionalFormatting>
  <conditionalFormatting sqref="G62:G63 I62:I63 K62:K63">
    <cfRule type="cellIs" dxfId="16" priority="1" operator="notEqual">
      <formula>0</formula>
    </cfRule>
  </conditionalFormatting>
  <printOptions horizontalCentered="1"/>
  <pageMargins left="0.51181102362204722" right="0.51181102362204722" top="0.55118110236220474" bottom="0.55118110236220474" header="0.31496062992125984" footer="0.31496062992125984"/>
  <pageSetup paperSize="9" scale="38" fitToHeight="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9621-8B70-4065-8E26-E4C1477E4105}">
  <sheetPr>
    <tabColor theme="4" tint="0.39997558519241921"/>
    <pageSetUpPr fitToPage="1"/>
  </sheetPr>
  <dimension ref="A1:O64"/>
  <sheetViews>
    <sheetView showGridLines="0" view="pageBreakPreview" zoomScale="60" zoomScaleNormal="60" workbookViewId="0">
      <pane ySplit="8" topLeftCell="A12" activePane="bottomLeft" state="frozen"/>
      <selection activeCell="M28" sqref="M28"/>
      <selection pane="bottomLeft" activeCell="J23" sqref="J23"/>
    </sheetView>
  </sheetViews>
  <sheetFormatPr defaultColWidth="8" defaultRowHeight="18.75"/>
  <cols>
    <col min="1" max="1" width="14" style="36" customWidth="1"/>
    <col min="2" max="2" width="123" style="97" customWidth="1"/>
    <col min="3" max="3" width="21.5703125" style="36" customWidth="1"/>
    <col min="4" max="5" width="21.5703125" style="89" customWidth="1"/>
    <col min="6" max="7" width="16.140625" style="89" customWidth="1"/>
    <col min="8" max="10" width="18" style="16" customWidth="1"/>
    <col min="11" max="11" width="8" style="16"/>
    <col min="12" max="12" width="24" style="16" customWidth="1"/>
    <col min="13" max="13" width="12.5703125" style="16" customWidth="1"/>
    <col min="14" max="16384" width="8" style="16"/>
  </cols>
  <sheetData>
    <row r="1" spans="1:12" ht="91.5" customHeight="1">
      <c r="A1" s="14"/>
      <c r="B1" s="63" t="str">
        <f>ΤΙΜΟΚΑΤΑΛΟΓΟΣ!B2</f>
        <v>ΠΡΟΤΕΙΝΟΜΕΝΟΣ ΤΙΜΟΚΑΤΑΛΟΓΟΣ FIAT PROFESSIONAL ΜΕ ΙΣΧΥ ΑΠ0 30/04/2026</v>
      </c>
      <c r="C1" s="70" t="s">
        <v>258</v>
      </c>
      <c r="D1" s="70" t="s">
        <v>260</v>
      </c>
      <c r="E1" s="70" t="s">
        <v>263</v>
      </c>
      <c r="F1" s="150"/>
      <c r="G1" s="150"/>
    </row>
    <row r="2" spans="1:12" s="30" customFormat="1" ht="25.15" customHeight="1">
      <c r="A2" s="64"/>
      <c r="B2" s="26" t="s">
        <v>55</v>
      </c>
      <c r="C2" s="37">
        <f>C4+C5+C6</f>
        <v>63600.000000000007</v>
      </c>
      <c r="D2" s="37">
        <f>D4+D5+D6</f>
        <v>65100</v>
      </c>
      <c r="E2" s="37">
        <f>E4+E5+E6</f>
        <v>65800</v>
      </c>
      <c r="F2" s="27"/>
      <c r="G2" s="85" t="s">
        <v>58</v>
      </c>
    </row>
    <row r="3" spans="1:12" ht="25.15" customHeight="1">
      <c r="A3" s="67"/>
      <c r="B3" s="22" t="s">
        <v>19</v>
      </c>
      <c r="C3" s="43" t="s">
        <v>20</v>
      </c>
      <c r="D3" s="43" t="s">
        <v>20</v>
      </c>
      <c r="E3" s="43" t="s">
        <v>20</v>
      </c>
      <c r="F3" s="68"/>
      <c r="G3" s="86" t="s">
        <v>86</v>
      </c>
      <c r="H3" s="24"/>
      <c r="I3" s="24"/>
    </row>
    <row r="4" spans="1:12" ht="25.15" customHeight="1">
      <c r="A4" s="67"/>
      <c r="B4" s="22" t="s">
        <v>5</v>
      </c>
      <c r="C4" s="23">
        <f>(C5+C6)*0.24</f>
        <v>12309.677419354839</v>
      </c>
      <c r="D4" s="23">
        <f>(D5+D6)*0.24</f>
        <v>12600</v>
      </c>
      <c r="E4" s="23">
        <f>(E5+E6)*0.24</f>
        <v>12735.483870967742</v>
      </c>
      <c r="F4" s="68"/>
      <c r="G4" s="69">
        <v>123</v>
      </c>
      <c r="H4" s="24"/>
      <c r="I4" s="24"/>
    </row>
    <row r="5" spans="1:12" s="30" customFormat="1" ht="25.15" customHeight="1">
      <c r="A5" s="94"/>
      <c r="B5" s="26" t="s">
        <v>56</v>
      </c>
      <c r="C5" s="27">
        <v>51062.602580645165</v>
      </c>
      <c r="D5" s="27">
        <v>52272.28</v>
      </c>
      <c r="E5" s="27">
        <v>52836.796129032264</v>
      </c>
      <c r="F5" s="27"/>
      <c r="G5" s="86" t="s">
        <v>20</v>
      </c>
      <c r="H5" s="28"/>
      <c r="I5" s="28"/>
    </row>
    <row r="6" spans="1:12" ht="25.15" customHeight="1">
      <c r="A6" s="67"/>
      <c r="B6" s="22" t="s">
        <v>770</v>
      </c>
      <c r="C6" s="68">
        <v>227.72</v>
      </c>
      <c r="D6" s="68">
        <v>227.72</v>
      </c>
      <c r="E6" s="68">
        <v>227.72</v>
      </c>
      <c r="F6" s="68"/>
      <c r="G6" s="86"/>
      <c r="H6" s="24"/>
      <c r="I6" s="24"/>
    </row>
    <row r="7" spans="1:12" s="30" customFormat="1" ht="25.15" customHeight="1">
      <c r="A7" s="64"/>
      <c r="B7" s="26" t="s">
        <v>95</v>
      </c>
      <c r="C7" s="26" t="s">
        <v>259</v>
      </c>
      <c r="D7" s="26" t="s">
        <v>261</v>
      </c>
      <c r="E7" s="26" t="s">
        <v>262</v>
      </c>
      <c r="F7" s="27"/>
      <c r="G7" s="27"/>
    </row>
    <row r="8" spans="1:12" ht="49.9" customHeight="1">
      <c r="A8" s="15" t="s">
        <v>0</v>
      </c>
      <c r="B8" s="15" t="s">
        <v>57</v>
      </c>
      <c r="C8" s="15" t="s">
        <v>49</v>
      </c>
      <c r="D8" s="15" t="s">
        <v>49</v>
      </c>
      <c r="E8" s="15" t="s">
        <v>49</v>
      </c>
      <c r="F8" s="87" t="s">
        <v>48</v>
      </c>
      <c r="G8" s="87" t="s">
        <v>51</v>
      </c>
    </row>
    <row r="9" spans="1:12" ht="24.95" customHeight="1">
      <c r="A9" s="32" t="s">
        <v>210</v>
      </c>
      <c r="B9" s="91" t="s">
        <v>211</v>
      </c>
      <c r="C9" s="38" t="s">
        <v>86</v>
      </c>
      <c r="D9" s="38" t="s">
        <v>86</v>
      </c>
      <c r="E9" s="38" t="s">
        <v>86</v>
      </c>
      <c r="F9" s="82" t="s">
        <v>20</v>
      </c>
      <c r="G9" s="82" t="s">
        <v>20</v>
      </c>
    </row>
    <row r="10" spans="1:12" ht="24.95" customHeight="1">
      <c r="A10" s="32" t="s">
        <v>10</v>
      </c>
      <c r="B10" s="91" t="s">
        <v>159</v>
      </c>
      <c r="C10" s="38" t="s">
        <v>86</v>
      </c>
      <c r="D10" s="38" t="s">
        <v>86</v>
      </c>
      <c r="E10" s="38" t="s">
        <v>86</v>
      </c>
      <c r="F10" s="82" t="s">
        <v>20</v>
      </c>
      <c r="G10" s="82" t="s">
        <v>20</v>
      </c>
    </row>
    <row r="11" spans="1:12" ht="24.95" customHeight="1">
      <c r="A11" s="32" t="s">
        <v>28</v>
      </c>
      <c r="B11" s="91" t="s">
        <v>70</v>
      </c>
      <c r="C11" s="38" t="s">
        <v>86</v>
      </c>
      <c r="D11" s="38" t="s">
        <v>86</v>
      </c>
      <c r="E11" s="38" t="s">
        <v>86</v>
      </c>
      <c r="F11" s="82" t="s">
        <v>20</v>
      </c>
      <c r="G11" s="82" t="s">
        <v>20</v>
      </c>
    </row>
    <row r="12" spans="1:12" ht="24.95" customHeight="1">
      <c r="A12" s="32" t="s">
        <v>17</v>
      </c>
      <c r="B12" s="91" t="s">
        <v>65</v>
      </c>
      <c r="C12" s="38" t="s">
        <v>86</v>
      </c>
      <c r="D12" s="38" t="s">
        <v>86</v>
      </c>
      <c r="E12" s="38" t="s">
        <v>86</v>
      </c>
      <c r="F12" s="82" t="s">
        <v>20</v>
      </c>
      <c r="G12" s="82" t="s">
        <v>20</v>
      </c>
    </row>
    <row r="13" spans="1:12" ht="24.95" customHeight="1">
      <c r="A13" s="32" t="s">
        <v>21</v>
      </c>
      <c r="B13" s="91" t="s">
        <v>22</v>
      </c>
      <c r="C13" s="38" t="s">
        <v>86</v>
      </c>
      <c r="D13" s="38" t="s">
        <v>86</v>
      </c>
      <c r="E13" s="38" t="s">
        <v>86</v>
      </c>
      <c r="F13" s="82" t="s">
        <v>20</v>
      </c>
      <c r="G13" s="82" t="s">
        <v>20</v>
      </c>
    </row>
    <row r="14" spans="1:12" s="34" customFormat="1" ht="24.95" customHeight="1">
      <c r="A14" s="32" t="s">
        <v>25</v>
      </c>
      <c r="B14" s="91" t="s">
        <v>66</v>
      </c>
      <c r="C14" s="38" t="s">
        <v>86</v>
      </c>
      <c r="D14" s="38" t="s">
        <v>86</v>
      </c>
      <c r="E14" s="38" t="s">
        <v>86</v>
      </c>
      <c r="F14" s="82" t="s">
        <v>20</v>
      </c>
      <c r="G14" s="82" t="s">
        <v>20</v>
      </c>
      <c r="H14" s="16"/>
      <c r="I14" s="16"/>
      <c r="J14" s="16"/>
      <c r="K14" s="16"/>
      <c r="L14" s="16"/>
    </row>
    <row r="15" spans="1:12" s="34" customFormat="1" ht="24.95" customHeight="1">
      <c r="A15" s="32" t="s">
        <v>23</v>
      </c>
      <c r="B15" s="91" t="s">
        <v>161</v>
      </c>
      <c r="C15" s="38" t="s">
        <v>86</v>
      </c>
      <c r="D15" s="38" t="s">
        <v>86</v>
      </c>
      <c r="E15" s="38" t="s">
        <v>86</v>
      </c>
      <c r="F15" s="82" t="s">
        <v>20</v>
      </c>
      <c r="G15" s="82" t="s">
        <v>20</v>
      </c>
      <c r="H15" s="16"/>
      <c r="I15" s="16"/>
      <c r="J15" s="16"/>
      <c r="K15" s="16"/>
      <c r="L15" s="16"/>
    </row>
    <row r="16" spans="1:12" s="34" customFormat="1" ht="24.95" customHeight="1">
      <c r="A16" s="32" t="s">
        <v>44</v>
      </c>
      <c r="B16" s="91" t="s">
        <v>152</v>
      </c>
      <c r="C16" s="38" t="s">
        <v>86</v>
      </c>
      <c r="D16" s="38" t="s">
        <v>86</v>
      </c>
      <c r="E16" s="38" t="s">
        <v>86</v>
      </c>
      <c r="F16" s="82" t="s">
        <v>20</v>
      </c>
      <c r="G16" s="82" t="s">
        <v>20</v>
      </c>
      <c r="H16" s="16"/>
      <c r="I16" s="16"/>
      <c r="J16" s="16"/>
      <c r="K16" s="16"/>
      <c r="L16" s="16"/>
    </row>
    <row r="17" spans="1:12" s="34" customFormat="1" ht="24.95" customHeight="1">
      <c r="A17" s="32" t="s">
        <v>3</v>
      </c>
      <c r="B17" s="91" t="s">
        <v>6</v>
      </c>
      <c r="C17" s="38" t="s">
        <v>86</v>
      </c>
      <c r="D17" s="38" t="s">
        <v>86</v>
      </c>
      <c r="E17" s="38" t="s">
        <v>86</v>
      </c>
      <c r="F17" s="82" t="s">
        <v>20</v>
      </c>
      <c r="G17" s="82" t="s">
        <v>20</v>
      </c>
      <c r="H17" s="16"/>
      <c r="I17" s="16"/>
      <c r="J17" s="16"/>
      <c r="K17" s="16"/>
      <c r="L17" s="16"/>
    </row>
    <row r="18" spans="1:12" ht="24.95" customHeight="1">
      <c r="A18" s="32" t="s">
        <v>2</v>
      </c>
      <c r="B18" s="91" t="s">
        <v>233</v>
      </c>
      <c r="C18" s="38" t="s">
        <v>86</v>
      </c>
      <c r="D18" s="38" t="s">
        <v>86</v>
      </c>
      <c r="E18" s="38" t="s">
        <v>86</v>
      </c>
      <c r="F18" s="82" t="s">
        <v>20</v>
      </c>
      <c r="G18" s="82" t="s">
        <v>20</v>
      </c>
    </row>
    <row r="19" spans="1:12" ht="24.95" customHeight="1">
      <c r="A19" s="32" t="s">
        <v>45</v>
      </c>
      <c r="B19" s="91" t="s">
        <v>272</v>
      </c>
      <c r="C19" s="38" t="s">
        <v>86</v>
      </c>
      <c r="D19" s="38" t="s">
        <v>86</v>
      </c>
      <c r="E19" s="38" t="s">
        <v>86</v>
      </c>
      <c r="F19" s="82" t="s">
        <v>20</v>
      </c>
      <c r="G19" s="82" t="s">
        <v>20</v>
      </c>
    </row>
    <row r="20" spans="1:12" ht="24.95" customHeight="1">
      <c r="A20" s="32" t="s">
        <v>231</v>
      </c>
      <c r="B20" s="91" t="s">
        <v>206</v>
      </c>
      <c r="C20" s="38" t="s">
        <v>86</v>
      </c>
      <c r="D20" s="38" t="s">
        <v>86</v>
      </c>
      <c r="E20" s="38" t="s">
        <v>86</v>
      </c>
      <c r="F20" s="82" t="s">
        <v>20</v>
      </c>
      <c r="G20" s="82" t="s">
        <v>20</v>
      </c>
    </row>
    <row r="21" spans="1:12" ht="24.95" customHeight="1">
      <c r="A21" s="32" t="s">
        <v>37</v>
      </c>
      <c r="B21" s="91" t="s">
        <v>83</v>
      </c>
      <c r="C21" s="38" t="s">
        <v>86</v>
      </c>
      <c r="D21" s="38" t="s">
        <v>86</v>
      </c>
      <c r="E21" s="38" t="s">
        <v>86</v>
      </c>
      <c r="F21" s="82" t="s">
        <v>20</v>
      </c>
      <c r="G21" s="82" t="s">
        <v>20</v>
      </c>
    </row>
    <row r="22" spans="1:12" ht="24.95" customHeight="1">
      <c r="A22" s="32" t="s">
        <v>251</v>
      </c>
      <c r="B22" s="91" t="s">
        <v>252</v>
      </c>
      <c r="C22" s="38" t="s">
        <v>86</v>
      </c>
      <c r="D22" s="38" t="s">
        <v>86</v>
      </c>
      <c r="E22" s="38" t="s">
        <v>86</v>
      </c>
      <c r="F22" s="82" t="s">
        <v>20</v>
      </c>
      <c r="G22" s="82" t="s">
        <v>20</v>
      </c>
    </row>
    <row r="23" spans="1:12" ht="24.95" customHeight="1">
      <c r="A23" s="32" t="s">
        <v>420</v>
      </c>
      <c r="B23" s="91" t="s">
        <v>424</v>
      </c>
      <c r="C23" s="38">
        <v>0</v>
      </c>
      <c r="D23" s="38">
        <v>0</v>
      </c>
      <c r="E23" s="38">
        <v>0</v>
      </c>
      <c r="F23" s="38">
        <v>0</v>
      </c>
      <c r="G23" s="38">
        <v>0</v>
      </c>
      <c r="I23" s="31"/>
    </row>
    <row r="24" spans="1:12" ht="24.95" customHeight="1">
      <c r="A24" s="32" t="s">
        <v>589</v>
      </c>
      <c r="B24" s="91" t="s">
        <v>628</v>
      </c>
      <c r="C24" s="38">
        <v>0</v>
      </c>
      <c r="D24" s="38">
        <v>0</v>
      </c>
      <c r="E24" s="38">
        <v>0</v>
      </c>
      <c r="F24" s="38">
        <v>0</v>
      </c>
      <c r="G24" s="38">
        <v>0</v>
      </c>
      <c r="I24" s="31"/>
    </row>
    <row r="25" spans="1:12" ht="24.95" customHeight="1">
      <c r="A25" s="32" t="s">
        <v>814</v>
      </c>
      <c r="B25" s="91" t="s">
        <v>815</v>
      </c>
      <c r="C25" s="38">
        <v>0</v>
      </c>
      <c r="D25" s="38">
        <v>0</v>
      </c>
      <c r="E25" s="38">
        <v>0</v>
      </c>
      <c r="F25" s="38">
        <v>0</v>
      </c>
      <c r="G25" s="38">
        <v>0</v>
      </c>
      <c r="I25" s="31"/>
    </row>
    <row r="26" spans="1:12" ht="24.95" customHeight="1">
      <c r="A26" s="32" t="s">
        <v>253</v>
      </c>
      <c r="B26" s="91" t="s">
        <v>254</v>
      </c>
      <c r="C26" s="38" t="s">
        <v>86</v>
      </c>
      <c r="D26" s="38" t="s">
        <v>86</v>
      </c>
      <c r="E26" s="38" t="s">
        <v>86</v>
      </c>
      <c r="F26" s="82" t="s">
        <v>20</v>
      </c>
      <c r="G26" s="82" t="s">
        <v>20</v>
      </c>
    </row>
    <row r="27" spans="1:12" ht="24.95" customHeight="1">
      <c r="A27" s="32" t="s">
        <v>449</v>
      </c>
      <c r="B27" s="91" t="s">
        <v>450</v>
      </c>
      <c r="C27" s="38" t="s">
        <v>86</v>
      </c>
      <c r="D27" s="38" t="s">
        <v>86</v>
      </c>
      <c r="E27" s="38" t="s">
        <v>86</v>
      </c>
      <c r="F27" s="82" t="s">
        <v>20</v>
      </c>
      <c r="G27" s="82" t="s">
        <v>20</v>
      </c>
    </row>
    <row r="28" spans="1:12" ht="24.95" customHeight="1">
      <c r="A28" s="32" t="s">
        <v>91</v>
      </c>
      <c r="B28" s="44" t="s">
        <v>769</v>
      </c>
      <c r="C28" s="38" t="s">
        <v>86</v>
      </c>
      <c r="D28" s="38" t="s">
        <v>86</v>
      </c>
      <c r="E28" s="38" t="s">
        <v>86</v>
      </c>
      <c r="F28" s="82" t="s">
        <v>20</v>
      </c>
      <c r="G28" s="82" t="s">
        <v>20</v>
      </c>
    </row>
    <row r="29" spans="1:12" ht="24.95" customHeight="1">
      <c r="A29" s="32" t="s">
        <v>100</v>
      </c>
      <c r="B29" s="91" t="s">
        <v>255</v>
      </c>
      <c r="C29" s="38" t="s">
        <v>86</v>
      </c>
      <c r="D29" s="38" t="s">
        <v>86</v>
      </c>
      <c r="E29" s="38" t="s">
        <v>86</v>
      </c>
      <c r="F29" s="82" t="s">
        <v>20</v>
      </c>
      <c r="G29" s="82" t="s">
        <v>20</v>
      </c>
      <c r="I29" s="31"/>
    </row>
    <row r="30" spans="1:12" ht="24.95" customHeight="1">
      <c r="A30" s="32" t="s">
        <v>212</v>
      </c>
      <c r="B30" s="91" t="s">
        <v>213</v>
      </c>
      <c r="C30" s="38" t="s">
        <v>86</v>
      </c>
      <c r="D30" s="38" t="s">
        <v>86</v>
      </c>
      <c r="E30" s="38" t="s">
        <v>86</v>
      </c>
      <c r="F30" s="82" t="s">
        <v>20</v>
      </c>
      <c r="G30" s="82" t="s">
        <v>20</v>
      </c>
      <c r="I30" s="31"/>
    </row>
    <row r="31" spans="1:12" ht="24.95" customHeight="1">
      <c r="A31" s="32" t="s">
        <v>35</v>
      </c>
      <c r="B31" s="91" t="s">
        <v>61</v>
      </c>
      <c r="C31" s="38" t="s">
        <v>86</v>
      </c>
      <c r="D31" s="38" t="s">
        <v>86</v>
      </c>
      <c r="E31" s="38" t="s">
        <v>86</v>
      </c>
      <c r="F31" s="82" t="s">
        <v>20</v>
      </c>
      <c r="G31" s="82" t="s">
        <v>20</v>
      </c>
      <c r="I31" s="31"/>
    </row>
    <row r="32" spans="1:12" ht="24.95" customHeight="1">
      <c r="A32" s="32" t="s">
        <v>39</v>
      </c>
      <c r="B32" s="91" t="s">
        <v>89</v>
      </c>
      <c r="C32" s="38" t="s">
        <v>86</v>
      </c>
      <c r="D32" s="38" t="s">
        <v>86</v>
      </c>
      <c r="E32" s="38" t="s">
        <v>86</v>
      </c>
      <c r="F32" s="82" t="s">
        <v>20</v>
      </c>
      <c r="G32" s="82" t="s">
        <v>20</v>
      </c>
      <c r="I32" s="31"/>
    </row>
    <row r="33" spans="1:10" ht="24.95" customHeight="1">
      <c r="A33" s="32" t="s">
        <v>41</v>
      </c>
      <c r="B33" s="91" t="s">
        <v>153</v>
      </c>
      <c r="C33" s="38" t="s">
        <v>86</v>
      </c>
      <c r="D33" s="38" t="s">
        <v>86</v>
      </c>
      <c r="E33" s="38" t="s">
        <v>86</v>
      </c>
      <c r="F33" s="82" t="s">
        <v>20</v>
      </c>
      <c r="G33" s="82" t="s">
        <v>20</v>
      </c>
      <c r="I33" s="31"/>
    </row>
    <row r="34" spans="1:10" ht="24.95" customHeight="1">
      <c r="A34" s="32" t="s">
        <v>78</v>
      </c>
      <c r="B34" s="91" t="s">
        <v>155</v>
      </c>
      <c r="C34" s="38" t="s">
        <v>86</v>
      </c>
      <c r="D34" s="38" t="s">
        <v>86</v>
      </c>
      <c r="E34" s="38" t="s">
        <v>86</v>
      </c>
      <c r="F34" s="82" t="s">
        <v>20</v>
      </c>
      <c r="G34" s="82" t="s">
        <v>20</v>
      </c>
    </row>
    <row r="35" spans="1:10" ht="59.25" customHeight="1">
      <c r="A35" s="71" t="s">
        <v>425</v>
      </c>
      <c r="B35" s="44" t="s">
        <v>426</v>
      </c>
      <c r="C35" s="38" t="s">
        <v>86</v>
      </c>
      <c r="D35" s="38" t="s">
        <v>86</v>
      </c>
      <c r="E35" s="38" t="s">
        <v>86</v>
      </c>
      <c r="F35" s="82" t="s">
        <v>20</v>
      </c>
      <c r="G35" s="82" t="s">
        <v>20</v>
      </c>
    </row>
    <row r="36" spans="1:10" ht="24.95" customHeight="1">
      <c r="A36" s="32" t="s">
        <v>85</v>
      </c>
      <c r="B36" s="91" t="s">
        <v>102</v>
      </c>
      <c r="C36" s="38" t="s">
        <v>86</v>
      </c>
      <c r="D36" s="38" t="s">
        <v>86</v>
      </c>
      <c r="E36" s="38" t="s">
        <v>86</v>
      </c>
      <c r="F36" s="82" t="s">
        <v>20</v>
      </c>
      <c r="G36" s="82" t="s">
        <v>20</v>
      </c>
      <c r="I36" s="31"/>
    </row>
    <row r="37" spans="1:10" ht="24.95" customHeight="1">
      <c r="A37" s="32" t="s">
        <v>60</v>
      </c>
      <c r="B37" s="91" t="s">
        <v>79</v>
      </c>
      <c r="C37" s="38" t="s">
        <v>86</v>
      </c>
      <c r="D37" s="38" t="s">
        <v>86</v>
      </c>
      <c r="E37" s="38" t="s">
        <v>86</v>
      </c>
      <c r="F37" s="82" t="s">
        <v>20</v>
      </c>
      <c r="G37" s="82" t="s">
        <v>20</v>
      </c>
    </row>
    <row r="38" spans="1:10" ht="24.95" customHeight="1">
      <c r="A38" s="32" t="s">
        <v>98</v>
      </c>
      <c r="B38" s="91" t="s">
        <v>71</v>
      </c>
      <c r="C38" s="38" t="s">
        <v>86</v>
      </c>
      <c r="D38" s="38" t="s">
        <v>86</v>
      </c>
      <c r="E38" s="38" t="s">
        <v>86</v>
      </c>
      <c r="F38" s="82" t="s">
        <v>20</v>
      </c>
      <c r="G38" s="82" t="s">
        <v>20</v>
      </c>
    </row>
    <row r="39" spans="1:10" ht="24.95" customHeight="1">
      <c r="A39" s="32" t="s">
        <v>234</v>
      </c>
      <c r="B39" s="91" t="s">
        <v>507</v>
      </c>
      <c r="C39" s="38" t="s">
        <v>86</v>
      </c>
      <c r="D39" s="38" t="s">
        <v>86</v>
      </c>
      <c r="E39" s="38" t="s">
        <v>86</v>
      </c>
      <c r="F39" s="82" t="s">
        <v>20</v>
      </c>
      <c r="G39" s="82" t="s">
        <v>20</v>
      </c>
    </row>
    <row r="40" spans="1:10" ht="24.95" customHeight="1">
      <c r="A40" s="32" t="s">
        <v>471</v>
      </c>
      <c r="B40" s="91" t="s">
        <v>472</v>
      </c>
      <c r="C40" s="38" t="s">
        <v>86</v>
      </c>
      <c r="D40" s="38" t="s">
        <v>86</v>
      </c>
      <c r="E40" s="38" t="s">
        <v>86</v>
      </c>
      <c r="F40" s="82" t="s">
        <v>20</v>
      </c>
      <c r="G40" s="82" t="s">
        <v>20</v>
      </c>
    </row>
    <row r="41" spans="1:10" ht="24.95" customHeight="1">
      <c r="A41" s="32" t="s">
        <v>32</v>
      </c>
      <c r="B41" s="91" t="s">
        <v>82</v>
      </c>
      <c r="C41" s="38" t="s">
        <v>86</v>
      </c>
      <c r="D41" s="38" t="s">
        <v>86</v>
      </c>
      <c r="E41" s="38" t="s">
        <v>86</v>
      </c>
      <c r="F41" s="82" t="s">
        <v>20</v>
      </c>
      <c r="G41" s="82" t="s">
        <v>20</v>
      </c>
    </row>
    <row r="42" spans="1:10" ht="24.95" customHeight="1">
      <c r="A42" s="32" t="s">
        <v>207</v>
      </c>
      <c r="B42" s="91" t="s">
        <v>208</v>
      </c>
      <c r="C42" s="38" t="s">
        <v>86</v>
      </c>
      <c r="D42" s="38" t="s">
        <v>86</v>
      </c>
      <c r="E42" s="38" t="s">
        <v>86</v>
      </c>
      <c r="F42" s="82" t="s">
        <v>20</v>
      </c>
      <c r="G42" s="82" t="s">
        <v>20</v>
      </c>
    </row>
    <row r="43" spans="1:10" ht="24.95" customHeight="1">
      <c r="A43" s="32" t="s">
        <v>256</v>
      </c>
      <c r="B43" s="91" t="s">
        <v>257</v>
      </c>
      <c r="C43" s="38" t="s">
        <v>86</v>
      </c>
      <c r="D43" s="38" t="s">
        <v>86</v>
      </c>
      <c r="E43" s="38" t="s">
        <v>86</v>
      </c>
      <c r="F43" s="82" t="s">
        <v>20</v>
      </c>
      <c r="G43" s="82" t="s">
        <v>20</v>
      </c>
    </row>
    <row r="44" spans="1:10" ht="24.95" customHeight="1">
      <c r="A44" s="32" t="s">
        <v>235</v>
      </c>
      <c r="B44" s="91" t="s">
        <v>236</v>
      </c>
      <c r="C44" s="38">
        <f t="shared" ref="C44:E60" si="0">$F44+$G44</f>
        <v>209</v>
      </c>
      <c r="D44" s="38">
        <f t="shared" si="0"/>
        <v>209</v>
      </c>
      <c r="E44" s="38">
        <f t="shared" si="0"/>
        <v>209</v>
      </c>
      <c r="F44" s="82">
        <v>168.54838709677421</v>
      </c>
      <c r="G44" s="68">
        <f t="shared" ref="G44:G49" si="1">F44*0.24</f>
        <v>40.451612903225808</v>
      </c>
      <c r="H44" s="36"/>
      <c r="I44" s="36"/>
      <c r="J44" s="89"/>
    </row>
    <row r="45" spans="1:10" ht="24.95" customHeight="1">
      <c r="A45" s="32">
        <v>144</v>
      </c>
      <c r="B45" s="91" t="s">
        <v>215</v>
      </c>
      <c r="C45" s="38">
        <f t="shared" si="0"/>
        <v>429</v>
      </c>
      <c r="D45" s="38">
        <f t="shared" si="0"/>
        <v>429</v>
      </c>
      <c r="E45" s="38">
        <f t="shared" si="0"/>
        <v>429</v>
      </c>
      <c r="F45" s="68">
        <v>345.9677419354839</v>
      </c>
      <c r="G45" s="68">
        <f t="shared" si="1"/>
        <v>83.032258064516128</v>
      </c>
      <c r="H45" s="36"/>
      <c r="I45" s="36"/>
      <c r="J45" s="89"/>
    </row>
    <row r="46" spans="1:10" ht="24.95" customHeight="1">
      <c r="A46" s="32" t="s">
        <v>4</v>
      </c>
      <c r="B46" s="44" t="s">
        <v>282</v>
      </c>
      <c r="C46" s="38">
        <f t="shared" si="0"/>
        <v>1069</v>
      </c>
      <c r="D46" s="38">
        <f t="shared" si="0"/>
        <v>1069</v>
      </c>
      <c r="E46" s="38">
        <f t="shared" si="0"/>
        <v>1069</v>
      </c>
      <c r="F46" s="68">
        <v>862.09677419354841</v>
      </c>
      <c r="G46" s="68">
        <f t="shared" si="1"/>
        <v>206.90322580645162</v>
      </c>
      <c r="H46" s="36"/>
      <c r="I46" s="36"/>
      <c r="J46" s="89"/>
    </row>
    <row r="47" spans="1:10" ht="37.5" customHeight="1">
      <c r="A47" s="32" t="s">
        <v>101</v>
      </c>
      <c r="B47" s="91" t="s">
        <v>292</v>
      </c>
      <c r="C47" s="38">
        <f t="shared" si="0"/>
        <v>319</v>
      </c>
      <c r="D47" s="38">
        <f t="shared" si="0"/>
        <v>319</v>
      </c>
      <c r="E47" s="38">
        <f t="shared" si="0"/>
        <v>319</v>
      </c>
      <c r="F47" s="68">
        <v>257.25806451612902</v>
      </c>
      <c r="G47" s="68">
        <f t="shared" si="1"/>
        <v>61.741935483870961</v>
      </c>
      <c r="H47" s="36"/>
      <c r="I47" s="36"/>
      <c r="J47" s="89"/>
    </row>
    <row r="48" spans="1:10" ht="24.75" customHeight="1">
      <c r="A48" s="32" t="s">
        <v>287</v>
      </c>
      <c r="B48" s="91" t="s">
        <v>508</v>
      </c>
      <c r="C48" s="38">
        <f t="shared" si="0"/>
        <v>319</v>
      </c>
      <c r="D48" s="38">
        <f t="shared" si="0"/>
        <v>319</v>
      </c>
      <c r="E48" s="38">
        <f t="shared" si="0"/>
        <v>319</v>
      </c>
      <c r="F48" s="68">
        <v>257.25806451612902</v>
      </c>
      <c r="G48" s="68">
        <f t="shared" si="1"/>
        <v>61.741935483870961</v>
      </c>
      <c r="H48" s="36"/>
      <c r="I48" s="36"/>
      <c r="J48" s="89"/>
    </row>
    <row r="49" spans="1:15" ht="37.5" customHeight="1">
      <c r="A49" s="32" t="s">
        <v>217</v>
      </c>
      <c r="B49" s="91" t="s">
        <v>218</v>
      </c>
      <c r="C49" s="38">
        <f t="shared" si="0"/>
        <v>1159</v>
      </c>
      <c r="D49" s="38" t="s">
        <v>20</v>
      </c>
      <c r="E49" s="38" t="s">
        <v>20</v>
      </c>
      <c r="F49" s="68">
        <v>934.67741935483866</v>
      </c>
      <c r="G49" s="68">
        <f t="shared" si="1"/>
        <v>224.32258064516128</v>
      </c>
      <c r="H49" s="36"/>
      <c r="I49" s="36"/>
      <c r="J49" s="89"/>
    </row>
    <row r="50" spans="1:15" ht="24.95" customHeight="1">
      <c r="A50" s="32" t="s">
        <v>88</v>
      </c>
      <c r="B50" s="91" t="s">
        <v>90</v>
      </c>
      <c r="C50" s="38">
        <f t="shared" si="0"/>
        <v>639</v>
      </c>
      <c r="D50" s="38">
        <f t="shared" si="0"/>
        <v>639</v>
      </c>
      <c r="E50" s="38">
        <f t="shared" si="0"/>
        <v>639</v>
      </c>
      <c r="F50" s="68">
        <v>515.32258064516134</v>
      </c>
      <c r="G50" s="68">
        <f t="shared" ref="G50:G58" si="2">F50*0.24</f>
        <v>123.67741935483872</v>
      </c>
      <c r="H50" s="36"/>
      <c r="I50" s="36"/>
      <c r="J50" s="89"/>
    </row>
    <row r="51" spans="1:15" ht="24.95" customHeight="1">
      <c r="A51" s="32">
        <v>549</v>
      </c>
      <c r="B51" s="91" t="s">
        <v>232</v>
      </c>
      <c r="C51" s="38">
        <f t="shared" si="0"/>
        <v>0</v>
      </c>
      <c r="D51" s="38">
        <f t="shared" si="0"/>
        <v>0</v>
      </c>
      <c r="E51" s="38">
        <f t="shared" si="0"/>
        <v>0</v>
      </c>
      <c r="F51" s="68">
        <v>0</v>
      </c>
      <c r="G51" s="68">
        <f t="shared" si="2"/>
        <v>0</v>
      </c>
      <c r="H51" s="36"/>
      <c r="I51" s="36"/>
      <c r="J51" s="89"/>
    </row>
    <row r="52" spans="1:15" ht="24.95" customHeight="1">
      <c r="A52" s="32" t="s">
        <v>96</v>
      </c>
      <c r="B52" s="44" t="s">
        <v>280</v>
      </c>
      <c r="C52" s="38">
        <f t="shared" si="0"/>
        <v>1059</v>
      </c>
      <c r="D52" s="38">
        <f t="shared" si="0"/>
        <v>1059</v>
      </c>
      <c r="E52" s="38">
        <f t="shared" si="0"/>
        <v>1059</v>
      </c>
      <c r="F52" s="68">
        <v>854.0322580645161</v>
      </c>
      <c r="G52" s="68">
        <f t="shared" si="2"/>
        <v>204.96774193548384</v>
      </c>
      <c r="H52" s="36"/>
      <c r="I52" s="36"/>
      <c r="J52" s="89"/>
    </row>
    <row r="53" spans="1:15" ht="24.95" customHeight="1">
      <c r="A53" s="32" t="s">
        <v>77</v>
      </c>
      <c r="B53" s="44" t="s">
        <v>281</v>
      </c>
      <c r="C53" s="38">
        <f t="shared" si="0"/>
        <v>1059</v>
      </c>
      <c r="D53" s="38">
        <f t="shared" si="0"/>
        <v>1059</v>
      </c>
      <c r="E53" s="38">
        <f t="shared" si="0"/>
        <v>1059</v>
      </c>
      <c r="F53" s="68">
        <v>854.0322580645161</v>
      </c>
      <c r="G53" s="68">
        <f t="shared" si="2"/>
        <v>204.96774193548384</v>
      </c>
      <c r="H53" s="36"/>
      <c r="I53" s="36"/>
      <c r="J53" s="89"/>
    </row>
    <row r="54" spans="1:15" ht="24.95" customHeight="1">
      <c r="A54" s="32" t="s">
        <v>219</v>
      </c>
      <c r="B54" s="91" t="s">
        <v>451</v>
      </c>
      <c r="C54" s="38">
        <f t="shared" si="0"/>
        <v>949</v>
      </c>
      <c r="D54" s="38">
        <f t="shared" si="0"/>
        <v>949</v>
      </c>
      <c r="E54" s="38">
        <f t="shared" si="0"/>
        <v>949</v>
      </c>
      <c r="F54" s="68">
        <v>765.32258064516134</v>
      </c>
      <c r="G54" s="68">
        <f t="shared" si="2"/>
        <v>183.67741935483872</v>
      </c>
      <c r="H54" s="36"/>
      <c r="I54" s="36"/>
      <c r="J54" s="89"/>
    </row>
    <row r="55" spans="1:15" ht="24.95" customHeight="1">
      <c r="A55" s="32" t="s">
        <v>18</v>
      </c>
      <c r="B55" s="91" t="s">
        <v>269</v>
      </c>
      <c r="C55" s="38">
        <f t="shared" si="0"/>
        <v>849</v>
      </c>
      <c r="D55" s="38">
        <f t="shared" si="0"/>
        <v>849</v>
      </c>
      <c r="E55" s="38">
        <f t="shared" si="0"/>
        <v>849</v>
      </c>
      <c r="F55" s="68">
        <v>684.67741935483866</v>
      </c>
      <c r="G55" s="68">
        <f t="shared" si="2"/>
        <v>164.32258064516128</v>
      </c>
      <c r="H55" s="36"/>
      <c r="I55" s="36"/>
      <c r="J55" s="89"/>
    </row>
    <row r="56" spans="1:15" s="83" customFormat="1" ht="24.95" customHeight="1">
      <c r="A56" s="71" t="s">
        <v>288</v>
      </c>
      <c r="B56" s="44" t="s">
        <v>289</v>
      </c>
      <c r="C56" s="38">
        <f t="shared" si="0"/>
        <v>319</v>
      </c>
      <c r="D56" s="38">
        <f t="shared" si="0"/>
        <v>319</v>
      </c>
      <c r="E56" s="38">
        <f t="shared" si="0"/>
        <v>319</v>
      </c>
      <c r="F56" s="68">
        <v>257.25806451612902</v>
      </c>
      <c r="G56" s="68">
        <f t="shared" si="2"/>
        <v>61.741935483870961</v>
      </c>
      <c r="H56" s="36"/>
      <c r="I56" s="36"/>
      <c r="J56" s="89"/>
    </row>
    <row r="57" spans="1:15" s="83" customFormat="1" ht="24.95" customHeight="1">
      <c r="A57" s="71" t="s">
        <v>237</v>
      </c>
      <c r="B57" s="44" t="s">
        <v>238</v>
      </c>
      <c r="C57" s="38">
        <f t="shared" si="0"/>
        <v>1069</v>
      </c>
      <c r="D57" s="38">
        <f t="shared" si="0"/>
        <v>1069</v>
      </c>
      <c r="E57" s="38">
        <f t="shared" si="0"/>
        <v>1069</v>
      </c>
      <c r="F57" s="68">
        <v>862.09677419354841</v>
      </c>
      <c r="G57" s="68">
        <f t="shared" si="2"/>
        <v>206.90322580645162</v>
      </c>
      <c r="H57" s="36"/>
      <c r="I57" s="36"/>
      <c r="J57" s="89"/>
    </row>
    <row r="58" spans="1:15" s="83" customFormat="1" ht="42.75" customHeight="1">
      <c r="A58" s="71" t="s">
        <v>229</v>
      </c>
      <c r="B58" s="44" t="s">
        <v>230</v>
      </c>
      <c r="C58" s="38">
        <f t="shared" si="0"/>
        <v>419</v>
      </c>
      <c r="D58" s="38">
        <f t="shared" si="0"/>
        <v>419</v>
      </c>
      <c r="E58" s="38">
        <f t="shared" si="0"/>
        <v>419</v>
      </c>
      <c r="F58" s="68">
        <v>337.90322580645159</v>
      </c>
      <c r="G58" s="68">
        <f t="shared" si="2"/>
        <v>81.096774193548384</v>
      </c>
      <c r="H58" s="36"/>
      <c r="I58" s="36"/>
      <c r="J58" s="89"/>
    </row>
    <row r="59" spans="1:15" s="83" customFormat="1" ht="42.75" customHeight="1">
      <c r="A59" s="71" t="s">
        <v>455</v>
      </c>
      <c r="B59" s="44" t="s">
        <v>457</v>
      </c>
      <c r="C59" s="38">
        <f t="shared" si="0"/>
        <v>1699</v>
      </c>
      <c r="D59" s="38">
        <f t="shared" si="0"/>
        <v>1699</v>
      </c>
      <c r="E59" s="38">
        <f t="shared" si="0"/>
        <v>1699</v>
      </c>
      <c r="F59" s="68">
        <v>1370.1612903225807</v>
      </c>
      <c r="G59" s="68">
        <f>F59*0.24</f>
        <v>328.83870967741939</v>
      </c>
      <c r="H59" s="36"/>
      <c r="I59" s="36"/>
      <c r="J59" s="89"/>
    </row>
    <row r="60" spans="1:15" ht="37.5">
      <c r="A60" s="71" t="s">
        <v>465</v>
      </c>
      <c r="B60" s="81" t="s">
        <v>466</v>
      </c>
      <c r="C60" s="38">
        <f t="shared" si="0"/>
        <v>1069</v>
      </c>
      <c r="D60" s="69">
        <f t="shared" si="0"/>
        <v>1069</v>
      </c>
      <c r="E60" s="69">
        <f t="shared" si="0"/>
        <v>1069</v>
      </c>
      <c r="F60" s="68">
        <v>862.09677419354841</v>
      </c>
      <c r="G60" s="68">
        <f>F60*0.24</f>
        <v>206.90322580645162</v>
      </c>
      <c r="H60" s="36"/>
      <c r="I60" s="36"/>
      <c r="J60" s="89"/>
    </row>
    <row r="61" spans="1:15" ht="61.5" customHeight="1">
      <c r="A61" s="71" t="s">
        <v>467</v>
      </c>
      <c r="B61" s="81" t="s">
        <v>468</v>
      </c>
      <c r="C61" s="38">
        <f t="shared" ref="C61:E62" si="3">$F61+$G61</f>
        <v>2449</v>
      </c>
      <c r="D61" s="69">
        <f t="shared" si="3"/>
        <v>2449</v>
      </c>
      <c r="E61" s="69">
        <f t="shared" si="3"/>
        <v>2449</v>
      </c>
      <c r="F61" s="68">
        <v>1975</v>
      </c>
      <c r="G61" s="68">
        <f>F61*0.24</f>
        <v>474</v>
      </c>
      <c r="H61" s="36"/>
      <c r="I61" s="36"/>
      <c r="J61" s="89"/>
    </row>
    <row r="62" spans="1:15" ht="61.5" customHeight="1">
      <c r="A62" s="71" t="s">
        <v>469</v>
      </c>
      <c r="B62" s="81" t="s">
        <v>470</v>
      </c>
      <c r="C62" s="38">
        <f t="shared" si="3"/>
        <v>2659</v>
      </c>
      <c r="D62" s="69">
        <f t="shared" si="3"/>
        <v>2659</v>
      </c>
      <c r="E62" s="69">
        <f t="shared" si="3"/>
        <v>2659</v>
      </c>
      <c r="F62" s="68">
        <v>2144.3548387096776</v>
      </c>
      <c r="G62" s="68">
        <f>F62*0.24</f>
        <v>514.64516129032256</v>
      </c>
      <c r="H62" s="36"/>
      <c r="I62" s="36"/>
      <c r="J62" s="89"/>
    </row>
    <row r="63" spans="1:15" s="75" customFormat="1">
      <c r="A63" s="124"/>
      <c r="B63" s="125"/>
      <c r="C63" s="126"/>
      <c r="D63" s="127"/>
      <c r="E63" s="127"/>
      <c r="F63" s="127"/>
      <c r="G63" s="120"/>
      <c r="H63" s="120"/>
      <c r="I63" s="120"/>
      <c r="J63" s="120"/>
      <c r="K63" s="120"/>
      <c r="L63" s="122"/>
      <c r="M63" s="120"/>
      <c r="N63" s="92"/>
      <c r="O63" s="92"/>
    </row>
    <row r="64" spans="1:15" s="75" customFormat="1">
      <c r="A64" s="143" t="s">
        <v>807</v>
      </c>
      <c r="C64" s="118"/>
      <c r="D64" s="119"/>
      <c r="E64" s="119"/>
      <c r="F64" s="119"/>
      <c r="G64" s="120"/>
      <c r="H64" s="120"/>
      <c r="I64" s="120"/>
      <c r="J64" s="120"/>
      <c r="K64" s="120"/>
      <c r="L64" s="122"/>
      <c r="M64" s="120"/>
      <c r="N64" s="92"/>
      <c r="O64" s="92"/>
    </row>
  </sheetData>
  <sortState xmlns:xlrd2="http://schemas.microsoft.com/office/spreadsheetml/2017/richdata2" ref="A9:G43">
    <sortCondition ref="A9:A43"/>
  </sortState>
  <mergeCells count="1">
    <mergeCell ref="F1:G1"/>
  </mergeCells>
  <conditionalFormatting sqref="C2:E2">
    <cfRule type="cellIs" dxfId="15" priority="2" stopIfTrue="1" operator="equal">
      <formula>"-"</formula>
    </cfRule>
    <cfRule type="cellIs" dxfId="14" priority="3" stopIfTrue="1" operator="equal">
      <formula>"Std"</formula>
    </cfRule>
  </conditionalFormatting>
  <conditionalFormatting sqref="C9:E22 C26:E46 C48:E48">
    <cfRule type="cellIs" dxfId="13" priority="14" stopIfTrue="1" operator="equal">
      <formula>"S"</formula>
    </cfRule>
  </conditionalFormatting>
  <conditionalFormatting sqref="C9:E22 C26:E62">
    <cfRule type="cellIs" dxfId="12" priority="13" stopIfTrue="1" operator="equal">
      <formula>"-"</formula>
    </cfRule>
  </conditionalFormatting>
  <conditionalFormatting sqref="C26:E62 C9:E22">
    <cfRule type="cellIs" dxfId="11" priority="12" stopIfTrue="1" operator="between">
      <formula>0</formula>
      <formula>5000</formula>
    </cfRule>
  </conditionalFormatting>
  <conditionalFormatting sqref="C47:E47">
    <cfRule type="cellIs" dxfId="10" priority="10" stopIfTrue="1" operator="equal">
      <formula>"S"</formula>
    </cfRule>
  </conditionalFormatting>
  <conditionalFormatting sqref="C49:E49">
    <cfRule type="cellIs" dxfId="9" priority="11" stopIfTrue="1" operator="equal">
      <formula>"S"</formula>
    </cfRule>
  </conditionalFormatting>
  <conditionalFormatting sqref="C50:E59 C60:C62">
    <cfRule type="cellIs" dxfId="8" priority="19" stopIfTrue="1" operator="equal">
      <formula>"S"</formula>
    </cfRule>
  </conditionalFormatting>
  <conditionalFormatting sqref="C23:G25">
    <cfRule type="cellIs" dxfId="7" priority="4" stopIfTrue="1" operator="between">
      <formula>0</formula>
      <formula>5000</formula>
    </cfRule>
    <cfRule type="cellIs" dxfId="6" priority="5" stopIfTrue="1" operator="equal">
      <formula>"-"</formula>
    </cfRule>
    <cfRule type="cellIs" dxfId="5" priority="6" stopIfTrue="1" operator="equal">
      <formula>"S"</formula>
    </cfRule>
  </conditionalFormatting>
  <conditionalFormatting sqref="D60:E62">
    <cfRule type="cellIs" dxfId="4" priority="17" stopIfTrue="1" operator="equal">
      <formula>"Std"</formula>
    </cfRule>
  </conditionalFormatting>
  <conditionalFormatting sqref="G3:G6">
    <cfRule type="cellIs" dxfId="3" priority="22" stopIfTrue="1" operator="between">
      <formula>0</formula>
      <formula>5000</formula>
    </cfRule>
    <cfRule type="cellIs" dxfId="2" priority="23" stopIfTrue="1" operator="equal">
      <formula>"-"</formula>
    </cfRule>
    <cfRule type="cellIs" dxfId="1" priority="24" stopIfTrue="1" operator="equal">
      <formula>"Std"</formula>
    </cfRule>
  </conditionalFormatting>
  <conditionalFormatting sqref="G63:G64 I63:I64 K63:K64">
    <cfRule type="cellIs" dxfId="0" priority="1" operator="notEqual">
      <formula>0</formula>
    </cfRule>
  </conditionalFormatting>
  <printOptions horizontalCentered="1"/>
  <pageMargins left="0.51181102362204722" right="0.51181102362204722" top="0.55118110236220474" bottom="0.55118110236220474" header="0.31496062992125984" footer="0.31496062992125984"/>
  <pageSetup paperSize="9" scale="4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FF1C-9E5F-4E56-A1A6-4DA39BE555D9}">
  <sheetPr>
    <tabColor theme="8" tint="0.39997558519241921"/>
    <pageSetUpPr fitToPage="1"/>
  </sheetPr>
  <dimension ref="A1:R46"/>
  <sheetViews>
    <sheetView showGridLines="0" view="pageBreakPreview" zoomScale="60" zoomScaleNormal="70" workbookViewId="0">
      <pane ySplit="8" topLeftCell="A9" activePane="bottomLeft" state="frozen"/>
      <selection activeCell="C23" sqref="C23"/>
      <selection pane="bottomLeft" activeCell="B1" sqref="B1"/>
    </sheetView>
  </sheetViews>
  <sheetFormatPr defaultColWidth="8" defaultRowHeight="18.75"/>
  <cols>
    <col min="1" max="1" width="17" style="36" customWidth="1"/>
    <col min="2" max="2" width="100" style="16" customWidth="1"/>
    <col min="3" max="10" width="19.42578125" style="36" customWidth="1"/>
    <col min="11" max="13" width="14.140625" style="36" customWidth="1"/>
    <col min="14" max="16" width="6.7109375" style="16" customWidth="1"/>
    <col min="17" max="29" width="16.85546875" style="16" customWidth="1"/>
    <col min="30" max="33" width="10.42578125" style="16" customWidth="1"/>
    <col min="34" max="16384" width="8" style="16"/>
  </cols>
  <sheetData>
    <row r="1" spans="1:18" ht="94.5" customHeight="1">
      <c r="A1" s="14"/>
      <c r="B1" s="22" t="str">
        <f>ΤΙΜΟΚΑΤΑΛΟΓΟΣ!B2</f>
        <v>ΠΡΟΤΕΙΝΟΜΕΝΟΣ ΤΙΜΟΚΑΤΑΛΟΓΟΣ FIAT PROFESSIONAL ΜΕ ΙΣΧΥ ΑΠ0 30/04/2026</v>
      </c>
      <c r="C1" s="15" t="s">
        <v>362</v>
      </c>
      <c r="D1" s="15" t="s">
        <v>363</v>
      </c>
      <c r="E1" s="15" t="s">
        <v>364</v>
      </c>
      <c r="F1" s="15" t="s">
        <v>365</v>
      </c>
      <c r="G1" s="15" t="s">
        <v>366</v>
      </c>
      <c r="H1" s="15" t="s">
        <v>367</v>
      </c>
      <c r="I1" s="15" t="s">
        <v>368</v>
      </c>
      <c r="J1" s="15" t="s">
        <v>369</v>
      </c>
      <c r="K1" s="147"/>
      <c r="L1" s="147"/>
      <c r="M1" s="147"/>
    </row>
    <row r="2" spans="1:18" ht="25.15" customHeight="1">
      <c r="A2" s="17"/>
      <c r="B2" s="18" t="s">
        <v>55</v>
      </c>
      <c r="C2" s="37">
        <f>C3+C4+C5+C6</f>
        <v>27182.372800000005</v>
      </c>
      <c r="D2" s="37">
        <f t="shared" ref="D2:J2" si="0">D3+D4+D5+D6</f>
        <v>28182.372799999983</v>
      </c>
      <c r="E2" s="37">
        <f t="shared" si="0"/>
        <v>17658.372599999999</v>
      </c>
      <c r="F2" s="37">
        <f t="shared" si="0"/>
        <v>19226.373599999999</v>
      </c>
      <c r="G2" s="37">
        <f t="shared" si="0"/>
        <v>32882.372800000034</v>
      </c>
      <c r="H2" s="37">
        <f t="shared" si="0"/>
        <v>30182.372799999939</v>
      </c>
      <c r="I2" s="37">
        <f t="shared" si="0"/>
        <v>31482.372800000012</v>
      </c>
      <c r="J2" s="37">
        <f t="shared" si="0"/>
        <v>33882.372800000005</v>
      </c>
      <c r="K2" s="20"/>
      <c r="L2" s="19" t="s">
        <v>58</v>
      </c>
      <c r="M2" s="20"/>
    </row>
    <row r="3" spans="1:18" ht="25.15" customHeight="1">
      <c r="A3" s="21"/>
      <c r="B3" s="22" t="s">
        <v>811</v>
      </c>
      <c r="C3" s="23">
        <f>(C5+C6)*0.1</f>
        <v>2028.5352835820902</v>
      </c>
      <c r="D3" s="23">
        <f t="shared" ref="D3:J3" si="1">(D5+D6)*0.1</f>
        <v>2103.1621492537301</v>
      </c>
      <c r="E3" s="23">
        <f t="shared" si="1"/>
        <v>1317.7889999999998</v>
      </c>
      <c r="F3" s="23">
        <f t="shared" si="1"/>
        <v>1434.8040000000001</v>
      </c>
      <c r="G3" s="23">
        <f t="shared" si="1"/>
        <v>2453.9084179104502</v>
      </c>
      <c r="H3" s="23">
        <f t="shared" si="1"/>
        <v>2252.4158805970105</v>
      </c>
      <c r="I3" s="23">
        <f t="shared" si="1"/>
        <v>2349.4308059701502</v>
      </c>
      <c r="J3" s="23">
        <f t="shared" si="1"/>
        <v>2528.5352835820904</v>
      </c>
      <c r="K3" s="20"/>
      <c r="L3" s="38" t="s">
        <v>86</v>
      </c>
      <c r="M3" s="22" t="s">
        <v>54</v>
      </c>
      <c r="N3" s="24"/>
      <c r="O3" s="24"/>
      <c r="P3" s="24"/>
    </row>
    <row r="4" spans="1:18" ht="25.15" customHeight="1">
      <c r="A4" s="21"/>
      <c r="B4" s="22" t="s">
        <v>5</v>
      </c>
      <c r="C4" s="23">
        <f>(C5+C6)*0.24</f>
        <v>4868.4846805970155</v>
      </c>
      <c r="D4" s="23">
        <f t="shared" ref="D4:J4" si="2">(D5+D6)*0.24</f>
        <v>5047.5891582089525</v>
      </c>
      <c r="E4" s="23">
        <f t="shared" si="2"/>
        <v>3162.6935999999992</v>
      </c>
      <c r="F4" s="23">
        <f t="shared" si="2"/>
        <v>3443.5295999999998</v>
      </c>
      <c r="G4" s="23">
        <f t="shared" si="2"/>
        <v>5889.3802029850804</v>
      </c>
      <c r="H4" s="23">
        <f t="shared" si="2"/>
        <v>5405.7981134328247</v>
      </c>
      <c r="I4" s="23">
        <f t="shared" si="2"/>
        <v>5638.6339343283598</v>
      </c>
      <c r="J4" s="23">
        <f t="shared" si="2"/>
        <v>6068.4846805970155</v>
      </c>
      <c r="K4" s="22"/>
      <c r="L4" s="38">
        <v>123</v>
      </c>
      <c r="M4" s="22" t="s">
        <v>93</v>
      </c>
      <c r="N4" s="24"/>
      <c r="O4" s="24"/>
      <c r="P4" s="24"/>
    </row>
    <row r="5" spans="1:18" s="30" customFormat="1" ht="25.15" customHeight="1">
      <c r="A5" s="25"/>
      <c r="B5" s="26" t="s">
        <v>56</v>
      </c>
      <c r="C5" s="27">
        <f>20057.6328358209</f>
        <v>20057.632835820899</v>
      </c>
      <c r="D5" s="27">
        <f>20803.9014925373</f>
        <v>20803.901492537301</v>
      </c>
      <c r="E5" s="27">
        <v>12950.169999999998</v>
      </c>
      <c r="F5" s="27">
        <v>14120.32</v>
      </c>
      <c r="G5" s="27">
        <f>24311.3641791045</f>
        <v>24311.364179104501</v>
      </c>
      <c r="H5" s="27">
        <f>22296.4388059701</f>
        <v>22296.438805970101</v>
      </c>
      <c r="I5" s="27">
        <f>23266.5880597015</f>
        <v>23266.588059701498</v>
      </c>
      <c r="J5" s="27">
        <f>25057.6328358209</f>
        <v>25057.632835820899</v>
      </c>
      <c r="K5" s="26"/>
      <c r="L5" s="38" t="s">
        <v>20</v>
      </c>
      <c r="M5" s="22" t="s">
        <v>94</v>
      </c>
      <c r="N5" s="28"/>
      <c r="O5" s="28"/>
      <c r="P5" s="28"/>
      <c r="Q5" s="29"/>
    </row>
    <row r="6" spans="1:18" ht="25.15" customHeight="1">
      <c r="A6" s="21"/>
      <c r="B6" s="22" t="s">
        <v>770</v>
      </c>
      <c r="C6" s="68">
        <v>227.72</v>
      </c>
      <c r="D6" s="68">
        <v>227.72</v>
      </c>
      <c r="E6" s="68">
        <v>227.72</v>
      </c>
      <c r="F6" s="68">
        <v>227.72</v>
      </c>
      <c r="G6" s="68">
        <v>227.72</v>
      </c>
      <c r="H6" s="68">
        <v>227.72</v>
      </c>
      <c r="I6" s="68">
        <v>227.72</v>
      </c>
      <c r="J6" s="68">
        <v>227.72</v>
      </c>
      <c r="K6" s="22"/>
      <c r="L6" s="38"/>
      <c r="M6" s="22"/>
      <c r="N6" s="24"/>
      <c r="O6" s="24"/>
      <c r="P6" s="24"/>
      <c r="Q6" s="31"/>
    </row>
    <row r="7" spans="1:18" s="30" customFormat="1" ht="25.15" customHeight="1">
      <c r="A7" s="110"/>
      <c r="B7" s="26" t="s">
        <v>95</v>
      </c>
      <c r="C7" s="26" t="s">
        <v>473</v>
      </c>
      <c r="D7" s="26" t="s">
        <v>474</v>
      </c>
      <c r="E7" s="26" t="s">
        <v>475</v>
      </c>
      <c r="F7" s="26" t="s">
        <v>476</v>
      </c>
      <c r="G7" s="26" t="s">
        <v>477</v>
      </c>
      <c r="H7" s="26" t="s">
        <v>478</v>
      </c>
      <c r="I7" s="26" t="s">
        <v>479</v>
      </c>
      <c r="J7" s="26" t="s">
        <v>480</v>
      </c>
      <c r="K7" s="26"/>
      <c r="L7" s="26"/>
      <c r="M7" s="26"/>
      <c r="Q7" s="29"/>
    </row>
    <row r="8" spans="1:18" ht="49.9" customHeight="1">
      <c r="A8" s="15" t="s">
        <v>0</v>
      </c>
      <c r="B8" s="15" t="s">
        <v>57</v>
      </c>
      <c r="C8" s="15" t="s">
        <v>49</v>
      </c>
      <c r="D8" s="15" t="s">
        <v>49</v>
      </c>
      <c r="E8" s="15" t="s">
        <v>49</v>
      </c>
      <c r="F8" s="15" t="s">
        <v>49</v>
      </c>
      <c r="G8" s="15" t="s">
        <v>49</v>
      </c>
      <c r="H8" s="15" t="s">
        <v>49</v>
      </c>
      <c r="I8" s="15" t="s">
        <v>49</v>
      </c>
      <c r="J8" s="15" t="s">
        <v>49</v>
      </c>
      <c r="K8" s="15" t="s">
        <v>48</v>
      </c>
      <c r="L8" s="15" t="s">
        <v>51</v>
      </c>
      <c r="M8" s="15" t="s">
        <v>52</v>
      </c>
      <c r="R8" s="31"/>
    </row>
    <row r="9" spans="1:18" ht="24.75" customHeight="1">
      <c r="A9" s="32" t="s">
        <v>481</v>
      </c>
      <c r="B9" s="33" t="s">
        <v>482</v>
      </c>
      <c r="C9" s="38" t="s">
        <v>86</v>
      </c>
      <c r="D9" s="38" t="s">
        <v>86</v>
      </c>
      <c r="E9" s="38" t="s">
        <v>86</v>
      </c>
      <c r="F9" s="38" t="s">
        <v>86</v>
      </c>
      <c r="G9" s="38" t="s">
        <v>86</v>
      </c>
      <c r="H9" s="38" t="s">
        <v>86</v>
      </c>
      <c r="I9" s="38" t="s">
        <v>86</v>
      </c>
      <c r="J9" s="38" t="s">
        <v>86</v>
      </c>
      <c r="K9" s="39" t="s">
        <v>20</v>
      </c>
      <c r="L9" s="39" t="s">
        <v>20</v>
      </c>
      <c r="M9" s="39" t="s">
        <v>20</v>
      </c>
      <c r="R9" s="31"/>
    </row>
    <row r="10" spans="1:18" s="34" customFormat="1" ht="25.5" customHeight="1">
      <c r="A10" s="32" t="s">
        <v>1</v>
      </c>
      <c r="B10" s="33" t="s">
        <v>270</v>
      </c>
      <c r="C10" s="38" t="s">
        <v>86</v>
      </c>
      <c r="D10" s="38" t="s">
        <v>86</v>
      </c>
      <c r="E10" s="38" t="s">
        <v>86</v>
      </c>
      <c r="F10" s="38" t="s">
        <v>86</v>
      </c>
      <c r="G10" s="38" t="s">
        <v>86</v>
      </c>
      <c r="H10" s="38" t="s">
        <v>86</v>
      </c>
      <c r="I10" s="38" t="s">
        <v>86</v>
      </c>
      <c r="J10" s="38" t="s">
        <v>86</v>
      </c>
      <c r="K10" s="39" t="s">
        <v>20</v>
      </c>
      <c r="L10" s="39" t="s">
        <v>20</v>
      </c>
      <c r="M10" s="39" t="s">
        <v>20</v>
      </c>
      <c r="N10" s="16"/>
      <c r="O10" s="16"/>
      <c r="P10" s="16"/>
      <c r="Q10" s="16"/>
      <c r="R10" s="16"/>
    </row>
    <row r="11" spans="1:18" s="34" customFormat="1" ht="25.5" customHeight="1">
      <c r="A11" s="32" t="s">
        <v>26</v>
      </c>
      <c r="B11" s="33" t="s">
        <v>99</v>
      </c>
      <c r="C11" s="38" t="s">
        <v>86</v>
      </c>
      <c r="D11" s="38" t="s">
        <v>86</v>
      </c>
      <c r="E11" s="38" t="s">
        <v>86</v>
      </c>
      <c r="F11" s="38" t="s">
        <v>86</v>
      </c>
      <c r="G11" s="38" t="s">
        <v>86</v>
      </c>
      <c r="H11" s="38" t="s">
        <v>86</v>
      </c>
      <c r="I11" s="38" t="s">
        <v>86</v>
      </c>
      <c r="J11" s="38" t="s">
        <v>86</v>
      </c>
      <c r="K11" s="39" t="s">
        <v>20</v>
      </c>
      <c r="L11" s="39" t="s">
        <v>20</v>
      </c>
      <c r="M11" s="39" t="s">
        <v>20</v>
      </c>
      <c r="N11" s="16"/>
      <c r="O11" s="16"/>
      <c r="P11" s="16"/>
      <c r="Q11" s="16"/>
      <c r="R11" s="16"/>
    </row>
    <row r="12" spans="1:18" s="34" customFormat="1" ht="25.5" customHeight="1">
      <c r="A12" s="32" t="s">
        <v>305</v>
      </c>
      <c r="B12" s="33" t="s">
        <v>306</v>
      </c>
      <c r="C12" s="38" t="s">
        <v>86</v>
      </c>
      <c r="D12" s="38" t="s">
        <v>86</v>
      </c>
      <c r="E12" s="38" t="s">
        <v>20</v>
      </c>
      <c r="F12" s="38" t="s">
        <v>20</v>
      </c>
      <c r="G12" s="38" t="s">
        <v>20</v>
      </c>
      <c r="H12" s="38" t="s">
        <v>20</v>
      </c>
      <c r="I12" s="38" t="s">
        <v>20</v>
      </c>
      <c r="J12" s="38" t="s">
        <v>20</v>
      </c>
      <c r="K12" s="39" t="s">
        <v>20</v>
      </c>
      <c r="L12" s="39" t="s">
        <v>20</v>
      </c>
      <c r="M12" s="39" t="s">
        <v>20</v>
      </c>
      <c r="N12" s="16"/>
      <c r="O12" s="16"/>
      <c r="P12" s="16"/>
      <c r="Q12" s="16"/>
      <c r="R12" s="16"/>
    </row>
    <row r="13" spans="1:18" s="34" customFormat="1" ht="24.75" customHeight="1">
      <c r="A13" s="32" t="s">
        <v>310</v>
      </c>
      <c r="B13" s="33" t="s">
        <v>311</v>
      </c>
      <c r="C13" s="38" t="s">
        <v>20</v>
      </c>
      <c r="D13" s="38" t="s">
        <v>20</v>
      </c>
      <c r="E13" s="38" t="s">
        <v>86</v>
      </c>
      <c r="F13" s="38" t="s">
        <v>86</v>
      </c>
      <c r="G13" s="38" t="s">
        <v>86</v>
      </c>
      <c r="H13" s="38" t="s">
        <v>86</v>
      </c>
      <c r="I13" s="38" t="s">
        <v>86</v>
      </c>
      <c r="J13" s="38" t="s">
        <v>86</v>
      </c>
      <c r="K13" s="39" t="s">
        <v>20</v>
      </c>
      <c r="L13" s="39" t="s">
        <v>20</v>
      </c>
      <c r="M13" s="39" t="s">
        <v>20</v>
      </c>
      <c r="N13" s="16"/>
      <c r="O13" s="16"/>
      <c r="P13" s="16"/>
      <c r="Q13" s="16"/>
      <c r="R13" s="16"/>
    </row>
    <row r="14" spans="1:18" s="34" customFormat="1" ht="56.25">
      <c r="A14" s="32" t="s">
        <v>304</v>
      </c>
      <c r="B14" s="33" t="s">
        <v>314</v>
      </c>
      <c r="C14" s="38" t="s">
        <v>86</v>
      </c>
      <c r="D14" s="38" t="s">
        <v>86</v>
      </c>
      <c r="E14" s="38" t="s">
        <v>86</v>
      </c>
      <c r="F14" s="38" t="s">
        <v>86</v>
      </c>
      <c r="G14" s="38" t="s">
        <v>86</v>
      </c>
      <c r="H14" s="38" t="s">
        <v>86</v>
      </c>
      <c r="I14" s="38" t="s">
        <v>86</v>
      </c>
      <c r="J14" s="38" t="s">
        <v>86</v>
      </c>
      <c r="K14" s="39" t="s">
        <v>20</v>
      </c>
      <c r="L14" s="39" t="s">
        <v>20</v>
      </c>
      <c r="M14" s="39" t="s">
        <v>20</v>
      </c>
      <c r="N14" s="16"/>
      <c r="O14" s="16"/>
      <c r="P14" s="16"/>
      <c r="Q14" s="16"/>
      <c r="R14" s="16"/>
    </row>
    <row r="15" spans="1:18" s="34" customFormat="1" ht="24.75" customHeight="1">
      <c r="A15" s="32" t="s">
        <v>44</v>
      </c>
      <c r="B15" s="33" t="s">
        <v>132</v>
      </c>
      <c r="C15" s="38" t="s">
        <v>86</v>
      </c>
      <c r="D15" s="38" t="s">
        <v>86</v>
      </c>
      <c r="E15" s="38" t="s">
        <v>86</v>
      </c>
      <c r="F15" s="38" t="s">
        <v>86</v>
      </c>
      <c r="G15" s="38" t="s">
        <v>86</v>
      </c>
      <c r="H15" s="38" t="s">
        <v>86</v>
      </c>
      <c r="I15" s="38" t="s">
        <v>86</v>
      </c>
      <c r="J15" s="38" t="s">
        <v>86</v>
      </c>
      <c r="K15" s="39" t="s">
        <v>20</v>
      </c>
      <c r="L15" s="39" t="s">
        <v>20</v>
      </c>
      <c r="M15" s="39" t="s">
        <v>20</v>
      </c>
      <c r="N15" s="16"/>
      <c r="O15" s="16"/>
      <c r="P15" s="16"/>
      <c r="Q15" s="16"/>
      <c r="R15" s="16"/>
    </row>
    <row r="16" spans="1:18" s="34" customFormat="1" ht="37.5" customHeight="1">
      <c r="A16" s="32" t="s">
        <v>114</v>
      </c>
      <c r="B16" s="33" t="s">
        <v>295</v>
      </c>
      <c r="C16" s="38" t="s">
        <v>86</v>
      </c>
      <c r="D16" s="38" t="s">
        <v>86</v>
      </c>
      <c r="E16" s="38" t="s">
        <v>86</v>
      </c>
      <c r="F16" s="38" t="s">
        <v>86</v>
      </c>
      <c r="G16" s="38" t="s">
        <v>86</v>
      </c>
      <c r="H16" s="38" t="s">
        <v>86</v>
      </c>
      <c r="I16" s="38" t="s">
        <v>86</v>
      </c>
      <c r="J16" s="38" t="s">
        <v>86</v>
      </c>
      <c r="K16" s="39" t="s">
        <v>20</v>
      </c>
      <c r="L16" s="39" t="s">
        <v>20</v>
      </c>
      <c r="M16" s="39" t="s">
        <v>20</v>
      </c>
      <c r="N16" s="16"/>
      <c r="O16" s="16"/>
      <c r="P16" s="16"/>
      <c r="Q16" s="16"/>
      <c r="R16" s="16"/>
    </row>
    <row r="17" spans="1:18" s="34" customFormat="1" ht="25.5" customHeight="1">
      <c r="A17" s="32" t="s">
        <v>13</v>
      </c>
      <c r="B17" s="33" t="s">
        <v>131</v>
      </c>
      <c r="C17" s="38" t="s">
        <v>86</v>
      </c>
      <c r="D17" s="38" t="s">
        <v>86</v>
      </c>
      <c r="E17" s="38" t="s">
        <v>86</v>
      </c>
      <c r="F17" s="38" t="s">
        <v>86</v>
      </c>
      <c r="G17" s="38" t="s">
        <v>86</v>
      </c>
      <c r="H17" s="38" t="s">
        <v>86</v>
      </c>
      <c r="I17" s="38" t="s">
        <v>86</v>
      </c>
      <c r="J17" s="38" t="s">
        <v>86</v>
      </c>
      <c r="K17" s="39" t="s">
        <v>20</v>
      </c>
      <c r="L17" s="39" t="s">
        <v>20</v>
      </c>
      <c r="M17" s="39" t="s">
        <v>20</v>
      </c>
      <c r="N17" s="16"/>
      <c r="O17" s="16"/>
      <c r="P17" s="16"/>
      <c r="Q17" s="16"/>
      <c r="R17" s="16"/>
    </row>
    <row r="18" spans="1:18" s="34" customFormat="1" ht="24.75" customHeight="1">
      <c r="A18" s="32" t="s">
        <v>315</v>
      </c>
      <c r="B18" s="33" t="s">
        <v>316</v>
      </c>
      <c r="C18" s="38" t="s">
        <v>86</v>
      </c>
      <c r="D18" s="38" t="s">
        <v>86</v>
      </c>
      <c r="E18" s="38" t="s">
        <v>86</v>
      </c>
      <c r="F18" s="38" t="s">
        <v>86</v>
      </c>
      <c r="G18" s="38" t="s">
        <v>86</v>
      </c>
      <c r="H18" s="38" t="s">
        <v>86</v>
      </c>
      <c r="I18" s="38" t="s">
        <v>86</v>
      </c>
      <c r="J18" s="38" t="s">
        <v>86</v>
      </c>
      <c r="K18" s="39" t="s">
        <v>20</v>
      </c>
      <c r="L18" s="39" t="s">
        <v>20</v>
      </c>
      <c r="M18" s="39" t="s">
        <v>20</v>
      </c>
      <c r="N18" s="16"/>
      <c r="O18" s="16"/>
      <c r="P18" s="16"/>
      <c r="Q18" s="16"/>
      <c r="R18" s="16"/>
    </row>
    <row r="19" spans="1:18" s="34" customFormat="1" ht="24.75" customHeight="1">
      <c r="A19" s="32" t="s">
        <v>117</v>
      </c>
      <c r="B19" s="33" t="s">
        <v>294</v>
      </c>
      <c r="C19" s="38" t="s">
        <v>86</v>
      </c>
      <c r="D19" s="38" t="s">
        <v>86</v>
      </c>
      <c r="E19" s="38" t="s">
        <v>86</v>
      </c>
      <c r="F19" s="38" t="s">
        <v>86</v>
      </c>
      <c r="G19" s="38" t="s">
        <v>86</v>
      </c>
      <c r="H19" s="38" t="s">
        <v>86</v>
      </c>
      <c r="I19" s="38" t="s">
        <v>86</v>
      </c>
      <c r="J19" s="38" t="s">
        <v>86</v>
      </c>
      <c r="K19" s="39" t="s">
        <v>20</v>
      </c>
      <c r="L19" s="39" t="s">
        <v>20</v>
      </c>
      <c r="M19" s="39" t="s">
        <v>20</v>
      </c>
      <c r="N19" s="16"/>
      <c r="O19" s="16"/>
      <c r="P19" s="16"/>
      <c r="Q19" s="16"/>
      <c r="R19" s="16"/>
    </row>
    <row r="20" spans="1:18" s="34" customFormat="1" ht="25.15" customHeight="1">
      <c r="A20" s="32" t="s">
        <v>141</v>
      </c>
      <c r="B20" s="33" t="s">
        <v>483</v>
      </c>
      <c r="C20" s="38" t="s">
        <v>86</v>
      </c>
      <c r="D20" s="38" t="s">
        <v>86</v>
      </c>
      <c r="E20" s="38" t="s">
        <v>86</v>
      </c>
      <c r="F20" s="38" t="s">
        <v>86</v>
      </c>
      <c r="G20" s="38" t="s">
        <v>86</v>
      </c>
      <c r="H20" s="38" t="s">
        <v>86</v>
      </c>
      <c r="I20" s="38" t="s">
        <v>86</v>
      </c>
      <c r="J20" s="38" t="s">
        <v>86</v>
      </c>
      <c r="K20" s="39" t="s">
        <v>20</v>
      </c>
      <c r="L20" s="39" t="s">
        <v>20</v>
      </c>
      <c r="M20" s="39" t="s">
        <v>20</v>
      </c>
      <c r="N20" s="16"/>
      <c r="O20" s="16"/>
      <c r="P20" s="16"/>
      <c r="Q20" s="16"/>
      <c r="R20" s="16"/>
    </row>
    <row r="21" spans="1:18" s="34" customFormat="1" ht="24.75" customHeight="1">
      <c r="A21" s="32" t="s">
        <v>125</v>
      </c>
      <c r="B21" s="33" t="s">
        <v>296</v>
      </c>
      <c r="C21" s="38" t="s">
        <v>86</v>
      </c>
      <c r="D21" s="38" t="s">
        <v>86</v>
      </c>
      <c r="E21" s="38" t="s">
        <v>86</v>
      </c>
      <c r="F21" s="38" t="s">
        <v>86</v>
      </c>
      <c r="G21" s="38" t="s">
        <v>86</v>
      </c>
      <c r="H21" s="38" t="s">
        <v>86</v>
      </c>
      <c r="I21" s="38" t="s">
        <v>86</v>
      </c>
      <c r="J21" s="38" t="s">
        <v>86</v>
      </c>
      <c r="K21" s="39" t="s">
        <v>20</v>
      </c>
      <c r="L21" s="39" t="s">
        <v>20</v>
      </c>
      <c r="M21" s="39" t="s">
        <v>20</v>
      </c>
      <c r="N21" s="16"/>
      <c r="O21" s="16"/>
      <c r="P21" s="16"/>
      <c r="Q21" s="16"/>
      <c r="R21" s="16"/>
    </row>
    <row r="22" spans="1:18" s="34" customFormat="1">
      <c r="A22" s="32" t="s">
        <v>133</v>
      </c>
      <c r="B22" s="33" t="s">
        <v>484</v>
      </c>
      <c r="C22" s="38" t="s">
        <v>86</v>
      </c>
      <c r="D22" s="38" t="s">
        <v>86</v>
      </c>
      <c r="E22" s="38" t="s">
        <v>86</v>
      </c>
      <c r="F22" s="38" t="s">
        <v>86</v>
      </c>
      <c r="G22" s="38" t="s">
        <v>86</v>
      </c>
      <c r="H22" s="38" t="s">
        <v>86</v>
      </c>
      <c r="I22" s="38" t="s">
        <v>86</v>
      </c>
      <c r="J22" s="38" t="s">
        <v>86</v>
      </c>
      <c r="K22" s="39" t="s">
        <v>20</v>
      </c>
      <c r="L22" s="39" t="s">
        <v>20</v>
      </c>
      <c r="M22" s="39" t="s">
        <v>20</v>
      </c>
      <c r="N22" s="16"/>
      <c r="O22" s="16"/>
      <c r="P22" s="16"/>
      <c r="Q22" s="16"/>
      <c r="R22" s="16"/>
    </row>
    <row r="23" spans="1:18" s="34" customFormat="1" ht="44.25" customHeight="1">
      <c r="A23" s="32" t="s">
        <v>309</v>
      </c>
      <c r="B23" s="33" t="s">
        <v>319</v>
      </c>
      <c r="C23" s="38" t="s">
        <v>86</v>
      </c>
      <c r="D23" s="38" t="s">
        <v>86</v>
      </c>
      <c r="E23" s="38" t="s">
        <v>86</v>
      </c>
      <c r="F23" s="38" t="s">
        <v>86</v>
      </c>
      <c r="G23" s="38" t="s">
        <v>86</v>
      </c>
      <c r="H23" s="38" t="s">
        <v>86</v>
      </c>
      <c r="I23" s="38" t="s">
        <v>86</v>
      </c>
      <c r="J23" s="38" t="s">
        <v>86</v>
      </c>
      <c r="K23" s="39" t="s">
        <v>20</v>
      </c>
      <c r="L23" s="39" t="s">
        <v>20</v>
      </c>
      <c r="M23" s="39" t="s">
        <v>20</v>
      </c>
      <c r="N23" s="16"/>
      <c r="O23" s="16"/>
      <c r="P23" s="16"/>
      <c r="Q23" s="16"/>
      <c r="R23" s="16"/>
    </row>
    <row r="24" spans="1:18" s="34" customFormat="1" ht="25.5" customHeight="1">
      <c r="A24" s="32" t="s">
        <v>24</v>
      </c>
      <c r="B24" s="35" t="s">
        <v>529</v>
      </c>
      <c r="C24" s="40">
        <f t="shared" ref="C24:J35" si="3">$K24+$L24+$M24</f>
        <v>117.7257</v>
      </c>
      <c r="D24" s="40">
        <f t="shared" si="3"/>
        <v>117.7257</v>
      </c>
      <c r="E24" s="40">
        <f t="shared" si="3"/>
        <v>117.7257</v>
      </c>
      <c r="F24" s="40">
        <f t="shared" si="3"/>
        <v>117.7257</v>
      </c>
      <c r="G24" s="40">
        <f t="shared" si="3"/>
        <v>117.7257</v>
      </c>
      <c r="H24" s="40">
        <f t="shared" si="3"/>
        <v>117.7257</v>
      </c>
      <c r="I24" s="40">
        <f t="shared" si="3"/>
        <v>117.7257</v>
      </c>
      <c r="J24" s="40">
        <f t="shared" si="3"/>
        <v>117.7257</v>
      </c>
      <c r="K24" s="41">
        <v>87.855000000000004</v>
      </c>
      <c r="L24" s="42">
        <f t="shared" ref="L24:L30" si="4">K24*0.24</f>
        <v>21.0852</v>
      </c>
      <c r="M24" s="42">
        <f t="shared" ref="M24:M30" si="5">K24*0.1</f>
        <v>8.7855000000000008</v>
      </c>
      <c r="N24" s="16"/>
      <c r="O24" s="16"/>
      <c r="P24" s="16"/>
      <c r="Q24" s="31"/>
      <c r="R24" s="16"/>
    </row>
    <row r="25" spans="1:18" s="34" customFormat="1" ht="25.5" customHeight="1">
      <c r="A25" s="32" t="s">
        <v>135</v>
      </c>
      <c r="B25" s="35" t="s">
        <v>528</v>
      </c>
      <c r="C25" s="40">
        <f t="shared" si="3"/>
        <v>205.11999312694735</v>
      </c>
      <c r="D25" s="40">
        <f t="shared" si="3"/>
        <v>205.11999312694735</v>
      </c>
      <c r="E25" s="40">
        <f t="shared" si="3"/>
        <v>205.11999312694735</v>
      </c>
      <c r="F25" s="40">
        <f t="shared" si="3"/>
        <v>205.11999312694735</v>
      </c>
      <c r="G25" s="40">
        <f t="shared" si="3"/>
        <v>205.11999312694735</v>
      </c>
      <c r="H25" s="40">
        <f t="shared" si="3"/>
        <v>205.11999312694735</v>
      </c>
      <c r="I25" s="40">
        <f t="shared" si="3"/>
        <v>205.11999312694735</v>
      </c>
      <c r="J25" s="40">
        <f t="shared" si="3"/>
        <v>205.11999312694735</v>
      </c>
      <c r="K25" s="41">
        <v>153.07462173652786</v>
      </c>
      <c r="L25" s="42">
        <f t="shared" si="4"/>
        <v>36.737909216766688</v>
      </c>
      <c r="M25" s="42">
        <f t="shared" si="5"/>
        <v>15.307462173652787</v>
      </c>
      <c r="N25" s="16"/>
      <c r="O25" s="16"/>
      <c r="P25" s="16"/>
      <c r="Q25" s="31"/>
      <c r="R25" s="16"/>
    </row>
    <row r="26" spans="1:18" s="34" customFormat="1" ht="25.5" customHeight="1">
      <c r="A26" s="32" t="s">
        <v>298</v>
      </c>
      <c r="B26" s="35" t="s">
        <v>527</v>
      </c>
      <c r="C26" s="40">
        <f t="shared" si="3"/>
        <v>820.48106747901409</v>
      </c>
      <c r="D26" s="40">
        <f t="shared" si="3"/>
        <v>820.48106747901409</v>
      </c>
      <c r="E26" s="40">
        <f t="shared" si="3"/>
        <v>820.48106747901409</v>
      </c>
      <c r="F26" s="40">
        <f t="shared" si="3"/>
        <v>820.48106747901409</v>
      </c>
      <c r="G26" s="40">
        <f t="shared" si="3"/>
        <v>820.48106747901409</v>
      </c>
      <c r="H26" s="40">
        <f t="shared" si="3"/>
        <v>820.48106747901409</v>
      </c>
      <c r="I26" s="40">
        <f t="shared" si="3"/>
        <v>820.48106747901409</v>
      </c>
      <c r="J26" s="40">
        <f t="shared" si="3"/>
        <v>820.48106747901409</v>
      </c>
      <c r="K26" s="41">
        <v>612.29930408881648</v>
      </c>
      <c r="L26" s="42">
        <f t="shared" si="4"/>
        <v>146.95183298131596</v>
      </c>
      <c r="M26" s="42">
        <f t="shared" si="5"/>
        <v>61.22993040888165</v>
      </c>
      <c r="N26" s="16"/>
      <c r="O26" s="16"/>
      <c r="P26" s="16"/>
      <c r="Q26" s="31"/>
      <c r="R26" s="16"/>
    </row>
    <row r="27" spans="1:18" s="34" customFormat="1" ht="24.75" customHeight="1">
      <c r="A27" s="32" t="s">
        <v>300</v>
      </c>
      <c r="B27" s="35" t="s">
        <v>526</v>
      </c>
      <c r="C27" s="40">
        <f t="shared" si="3"/>
        <v>542.96240686395345</v>
      </c>
      <c r="D27" s="40">
        <f t="shared" si="3"/>
        <v>542.96240686395345</v>
      </c>
      <c r="E27" s="40">
        <f t="shared" si="3"/>
        <v>542.96240686395345</v>
      </c>
      <c r="F27" s="40">
        <f t="shared" si="3"/>
        <v>542.96240686395345</v>
      </c>
      <c r="G27" s="40">
        <f t="shared" si="3"/>
        <v>542.96240686395345</v>
      </c>
      <c r="H27" s="40">
        <f t="shared" si="3"/>
        <v>542.96240686395345</v>
      </c>
      <c r="I27" s="40">
        <f t="shared" si="3"/>
        <v>542.96240686395345</v>
      </c>
      <c r="J27" s="40">
        <f t="shared" si="3"/>
        <v>542.96240686395345</v>
      </c>
      <c r="K27" s="41">
        <v>405.19582601787573</v>
      </c>
      <c r="L27" s="42">
        <f t="shared" si="4"/>
        <v>97.246998244290168</v>
      </c>
      <c r="M27" s="42">
        <f t="shared" si="5"/>
        <v>40.519582601787576</v>
      </c>
      <c r="N27" s="16"/>
      <c r="O27" s="16"/>
      <c r="P27" s="16"/>
      <c r="Q27" s="16"/>
      <c r="R27" s="16"/>
    </row>
    <row r="28" spans="1:18" s="34" customFormat="1" ht="41.25" customHeight="1">
      <c r="A28" s="32" t="s">
        <v>376</v>
      </c>
      <c r="B28" s="35" t="s">
        <v>525</v>
      </c>
      <c r="C28" s="40">
        <f t="shared" si="3"/>
        <v>844.2</v>
      </c>
      <c r="D28" s="40">
        <f t="shared" si="3"/>
        <v>844.2</v>
      </c>
      <c r="E28" s="40">
        <f t="shared" si="3"/>
        <v>844.2</v>
      </c>
      <c r="F28" s="40">
        <f t="shared" si="3"/>
        <v>844.2</v>
      </c>
      <c r="G28" s="40">
        <f t="shared" si="3"/>
        <v>844.2</v>
      </c>
      <c r="H28" s="40">
        <f t="shared" si="3"/>
        <v>844.2</v>
      </c>
      <c r="I28" s="40">
        <f t="shared" si="3"/>
        <v>844.2</v>
      </c>
      <c r="J28" s="40">
        <f t="shared" si="3"/>
        <v>844.2</v>
      </c>
      <c r="K28" s="41">
        <v>630</v>
      </c>
      <c r="L28" s="41">
        <f t="shared" si="4"/>
        <v>151.19999999999999</v>
      </c>
      <c r="M28" s="41">
        <f t="shared" si="5"/>
        <v>63</v>
      </c>
      <c r="N28" s="16"/>
      <c r="O28" s="16"/>
      <c r="P28" s="16"/>
      <c r="Q28" s="16"/>
      <c r="R28" s="16"/>
    </row>
    <row r="29" spans="1:18" s="34" customFormat="1" ht="24.75" customHeight="1">
      <c r="A29" s="32" t="s">
        <v>377</v>
      </c>
      <c r="B29" s="35" t="s">
        <v>524</v>
      </c>
      <c r="C29" s="40">
        <f t="shared" si="3"/>
        <v>964.8</v>
      </c>
      <c r="D29" s="40">
        <f t="shared" si="3"/>
        <v>964.8</v>
      </c>
      <c r="E29" s="40">
        <f t="shared" si="3"/>
        <v>964.8</v>
      </c>
      <c r="F29" s="40">
        <f t="shared" si="3"/>
        <v>964.8</v>
      </c>
      <c r="G29" s="40">
        <f t="shared" si="3"/>
        <v>964.8</v>
      </c>
      <c r="H29" s="40">
        <f t="shared" si="3"/>
        <v>964.8</v>
      </c>
      <c r="I29" s="40">
        <f t="shared" si="3"/>
        <v>964.8</v>
      </c>
      <c r="J29" s="40">
        <f t="shared" si="3"/>
        <v>964.8</v>
      </c>
      <c r="K29" s="41">
        <v>720</v>
      </c>
      <c r="L29" s="41">
        <f t="shared" si="4"/>
        <v>172.79999999999998</v>
      </c>
      <c r="M29" s="41">
        <f t="shared" si="5"/>
        <v>72</v>
      </c>
      <c r="N29" s="16"/>
      <c r="O29" s="16"/>
      <c r="P29" s="16"/>
      <c r="Q29" s="16"/>
      <c r="R29" s="16"/>
    </row>
    <row r="30" spans="1:18" s="34" customFormat="1" ht="24.75" customHeight="1">
      <c r="A30" s="32" t="s">
        <v>502</v>
      </c>
      <c r="B30" s="33" t="s">
        <v>504</v>
      </c>
      <c r="C30" s="40">
        <f t="shared" si="3"/>
        <v>0</v>
      </c>
      <c r="D30" s="40">
        <f t="shared" si="3"/>
        <v>0</v>
      </c>
      <c r="E30" s="40">
        <f t="shared" si="3"/>
        <v>0</v>
      </c>
      <c r="F30" s="40">
        <f t="shared" si="3"/>
        <v>0</v>
      </c>
      <c r="G30" s="40">
        <f t="shared" si="3"/>
        <v>0</v>
      </c>
      <c r="H30" s="40">
        <f t="shared" si="3"/>
        <v>0</v>
      </c>
      <c r="I30" s="40">
        <f t="shared" si="3"/>
        <v>0</v>
      </c>
      <c r="J30" s="40">
        <f t="shared" si="3"/>
        <v>0</v>
      </c>
      <c r="K30" s="42">
        <v>0</v>
      </c>
      <c r="L30" s="42">
        <f t="shared" si="4"/>
        <v>0</v>
      </c>
      <c r="M30" s="42">
        <f t="shared" si="5"/>
        <v>0</v>
      </c>
      <c r="N30" s="16"/>
      <c r="O30" s="16"/>
      <c r="P30" s="16"/>
      <c r="Q30" s="16"/>
      <c r="R30" s="16"/>
    </row>
    <row r="31" spans="1:18" s="34" customFormat="1" ht="25.5" customHeight="1">
      <c r="A31" s="32" t="s">
        <v>9</v>
      </c>
      <c r="B31" s="33" t="s">
        <v>170</v>
      </c>
      <c r="C31" s="40">
        <f t="shared" si="3"/>
        <v>46.9</v>
      </c>
      <c r="D31" s="40">
        <f t="shared" si="3"/>
        <v>46.9</v>
      </c>
      <c r="E31" s="40">
        <f t="shared" si="3"/>
        <v>46.9</v>
      </c>
      <c r="F31" s="40">
        <f t="shared" si="3"/>
        <v>46.9</v>
      </c>
      <c r="G31" s="40">
        <f t="shared" si="3"/>
        <v>46.9</v>
      </c>
      <c r="H31" s="40">
        <f t="shared" si="3"/>
        <v>46.9</v>
      </c>
      <c r="I31" s="40">
        <f t="shared" si="3"/>
        <v>46.9</v>
      </c>
      <c r="J31" s="40">
        <f t="shared" si="3"/>
        <v>46.9</v>
      </c>
      <c r="K31" s="42">
        <v>35</v>
      </c>
      <c r="L31" s="42">
        <f>K31*0.24</f>
        <v>8.4</v>
      </c>
      <c r="M31" s="42">
        <f>K31*0.1</f>
        <v>3.5</v>
      </c>
      <c r="N31" s="16"/>
      <c r="O31" s="16"/>
      <c r="P31" s="16"/>
      <c r="Q31" s="16"/>
      <c r="R31" s="16"/>
    </row>
    <row r="32" spans="1:18" s="34" customFormat="1" ht="24.75" customHeight="1">
      <c r="A32" s="32" t="s">
        <v>302</v>
      </c>
      <c r="B32" s="33" t="s">
        <v>303</v>
      </c>
      <c r="C32" s="40">
        <f t="shared" si="3"/>
        <v>482.4</v>
      </c>
      <c r="D32" s="40">
        <f t="shared" si="3"/>
        <v>482.4</v>
      </c>
      <c r="E32" s="40">
        <f t="shared" si="3"/>
        <v>482.4</v>
      </c>
      <c r="F32" s="40">
        <f t="shared" si="3"/>
        <v>482.4</v>
      </c>
      <c r="G32" s="40">
        <f t="shared" si="3"/>
        <v>482.4</v>
      </c>
      <c r="H32" s="40">
        <f t="shared" si="3"/>
        <v>482.4</v>
      </c>
      <c r="I32" s="40">
        <f t="shared" si="3"/>
        <v>482.4</v>
      </c>
      <c r="J32" s="40">
        <f t="shared" si="3"/>
        <v>482.4</v>
      </c>
      <c r="K32" s="42">
        <v>360</v>
      </c>
      <c r="L32" s="42">
        <f>K32*0.24</f>
        <v>86.399999999999991</v>
      </c>
      <c r="M32" s="42">
        <f>K32*0.1</f>
        <v>36</v>
      </c>
      <c r="N32" s="16"/>
      <c r="O32" s="16"/>
      <c r="P32" s="16"/>
      <c r="Q32" s="16"/>
      <c r="R32" s="16"/>
    </row>
    <row r="33" spans="1:18" s="34" customFormat="1" ht="25.5" customHeight="1">
      <c r="A33" s="32" t="s">
        <v>122</v>
      </c>
      <c r="B33" s="33" t="s">
        <v>75</v>
      </c>
      <c r="C33" s="40">
        <f t="shared" si="3"/>
        <v>402</v>
      </c>
      <c r="D33" s="40">
        <f t="shared" si="3"/>
        <v>402</v>
      </c>
      <c r="E33" s="40">
        <f t="shared" si="3"/>
        <v>402</v>
      </c>
      <c r="F33" s="40">
        <f t="shared" si="3"/>
        <v>402</v>
      </c>
      <c r="G33" s="40">
        <f t="shared" si="3"/>
        <v>402</v>
      </c>
      <c r="H33" s="40">
        <f t="shared" si="3"/>
        <v>402</v>
      </c>
      <c r="I33" s="40">
        <f t="shared" si="3"/>
        <v>402</v>
      </c>
      <c r="J33" s="40">
        <f t="shared" si="3"/>
        <v>402</v>
      </c>
      <c r="K33" s="42">
        <v>300</v>
      </c>
      <c r="L33" s="42">
        <f t="shared" ref="L33:L41" si="6">K33*0.24</f>
        <v>72</v>
      </c>
      <c r="M33" s="42">
        <f t="shared" ref="M33:M41" si="7">K33*0.1</f>
        <v>30</v>
      </c>
      <c r="N33" s="16"/>
      <c r="O33" s="16"/>
      <c r="P33" s="16"/>
      <c r="Q33" s="16"/>
      <c r="R33" s="16"/>
    </row>
    <row r="34" spans="1:18" s="34" customFormat="1" ht="37.5">
      <c r="A34" s="32" t="s">
        <v>134</v>
      </c>
      <c r="B34" s="33" t="s">
        <v>384</v>
      </c>
      <c r="C34" s="40">
        <f t="shared" si="3"/>
        <v>193.04924824546796</v>
      </c>
      <c r="D34" s="40">
        <f t="shared" si="3"/>
        <v>193.04924824546796</v>
      </c>
      <c r="E34" s="40">
        <f t="shared" si="3"/>
        <v>193.04924824546796</v>
      </c>
      <c r="F34" s="40">
        <f t="shared" si="3"/>
        <v>193.04924824546796</v>
      </c>
      <c r="G34" s="40">
        <f t="shared" si="3"/>
        <v>193.04924824546796</v>
      </c>
      <c r="H34" s="40">
        <f t="shared" si="3"/>
        <v>193.04924824546796</v>
      </c>
      <c r="I34" s="40">
        <f t="shared" si="3"/>
        <v>193.04924824546796</v>
      </c>
      <c r="J34" s="40">
        <f t="shared" si="3"/>
        <v>193.04924824546796</v>
      </c>
      <c r="K34" s="41">
        <v>144.06660316825969</v>
      </c>
      <c r="L34" s="42">
        <f>K34*0.24</f>
        <v>34.575984760382326</v>
      </c>
      <c r="M34" s="42">
        <f>K34*0.1</f>
        <v>14.40666031682597</v>
      </c>
      <c r="N34" s="16"/>
      <c r="O34" s="16"/>
      <c r="P34" s="16"/>
      <c r="Q34" s="16"/>
      <c r="R34" s="16"/>
    </row>
    <row r="35" spans="1:18" ht="37.5">
      <c r="A35" s="32" t="s">
        <v>297</v>
      </c>
      <c r="B35" s="33" t="s">
        <v>380</v>
      </c>
      <c r="C35" s="40">
        <f t="shared" si="3"/>
        <v>120.66009051942461</v>
      </c>
      <c r="D35" s="40">
        <f t="shared" si="3"/>
        <v>120.66009051942461</v>
      </c>
      <c r="E35" s="40">
        <f t="shared" si="3"/>
        <v>120.66009051942461</v>
      </c>
      <c r="F35" s="40">
        <f t="shared" si="3"/>
        <v>120.66009051942461</v>
      </c>
      <c r="G35" s="40">
        <f t="shared" si="3"/>
        <v>120.66009051942461</v>
      </c>
      <c r="H35" s="40">
        <f t="shared" si="3"/>
        <v>120.66009051942461</v>
      </c>
      <c r="I35" s="40">
        <f t="shared" si="3"/>
        <v>120.66009051942461</v>
      </c>
      <c r="J35" s="40">
        <f t="shared" si="3"/>
        <v>120.66009051942461</v>
      </c>
      <c r="K35" s="41">
        <v>90.044843671212405</v>
      </c>
      <c r="L35" s="42">
        <f>K35*0.24</f>
        <v>21.610762481090976</v>
      </c>
      <c r="M35" s="42">
        <f>K35*0.1</f>
        <v>9.0044843671212416</v>
      </c>
    </row>
    <row r="36" spans="1:18" ht="57" customHeight="1">
      <c r="A36" s="32" t="s">
        <v>370</v>
      </c>
      <c r="B36" s="33" t="s">
        <v>307</v>
      </c>
      <c r="C36" s="40">
        <f t="shared" ref="C36:J44" si="8">$K36+$L36+$M36</f>
        <v>506.11799999999994</v>
      </c>
      <c r="D36" s="40">
        <f t="shared" si="8"/>
        <v>506.11799999999994</v>
      </c>
      <c r="E36" s="40">
        <f t="shared" si="8"/>
        <v>506.11799999999994</v>
      </c>
      <c r="F36" s="40">
        <f t="shared" si="8"/>
        <v>506.11799999999994</v>
      </c>
      <c r="G36" s="40">
        <f t="shared" si="8"/>
        <v>506.11799999999994</v>
      </c>
      <c r="H36" s="40">
        <f t="shared" si="8"/>
        <v>506.11799999999994</v>
      </c>
      <c r="I36" s="40">
        <f t="shared" si="8"/>
        <v>506.11799999999994</v>
      </c>
      <c r="J36" s="40">
        <f t="shared" si="8"/>
        <v>506.11799999999994</v>
      </c>
      <c r="K36" s="42">
        <v>377.7</v>
      </c>
      <c r="L36" s="42">
        <f t="shared" si="6"/>
        <v>90.647999999999996</v>
      </c>
      <c r="M36" s="42">
        <f t="shared" si="7"/>
        <v>37.770000000000003</v>
      </c>
    </row>
    <row r="37" spans="1:18" ht="37.5">
      <c r="A37" s="32" t="s">
        <v>487</v>
      </c>
      <c r="B37" s="33" t="s">
        <v>308</v>
      </c>
      <c r="C37" s="40">
        <f t="shared" si="8"/>
        <v>589.6</v>
      </c>
      <c r="D37" s="40">
        <f t="shared" si="8"/>
        <v>589.6</v>
      </c>
      <c r="E37" s="40">
        <f t="shared" si="8"/>
        <v>589.6</v>
      </c>
      <c r="F37" s="40">
        <f t="shared" si="8"/>
        <v>589.6</v>
      </c>
      <c r="G37" s="40">
        <f t="shared" si="8"/>
        <v>589.6</v>
      </c>
      <c r="H37" s="40">
        <f t="shared" si="8"/>
        <v>589.6</v>
      </c>
      <c r="I37" s="40">
        <f t="shared" si="8"/>
        <v>589.6</v>
      </c>
      <c r="J37" s="40">
        <f t="shared" si="8"/>
        <v>589.6</v>
      </c>
      <c r="K37" s="42">
        <v>440</v>
      </c>
      <c r="L37" s="42">
        <f t="shared" si="6"/>
        <v>105.6</v>
      </c>
      <c r="M37" s="42">
        <f t="shared" si="7"/>
        <v>44</v>
      </c>
    </row>
    <row r="38" spans="1:18" ht="24.75" customHeight="1">
      <c r="A38" s="32" t="s">
        <v>485</v>
      </c>
      <c r="B38" s="33" t="s">
        <v>486</v>
      </c>
      <c r="C38" s="40">
        <f t="shared" si="8"/>
        <v>783.9</v>
      </c>
      <c r="D38" s="40">
        <f t="shared" si="8"/>
        <v>783.9</v>
      </c>
      <c r="E38" s="40">
        <f t="shared" si="8"/>
        <v>783.9</v>
      </c>
      <c r="F38" s="40">
        <f t="shared" si="8"/>
        <v>783.9</v>
      </c>
      <c r="G38" s="40">
        <f t="shared" si="8"/>
        <v>783.9</v>
      </c>
      <c r="H38" s="40">
        <f t="shared" si="8"/>
        <v>783.9</v>
      </c>
      <c r="I38" s="40">
        <f t="shared" si="8"/>
        <v>783.9</v>
      </c>
      <c r="J38" s="40">
        <f t="shared" si="8"/>
        <v>783.9</v>
      </c>
      <c r="K38" s="42">
        <v>585</v>
      </c>
      <c r="L38" s="42">
        <f t="shared" si="6"/>
        <v>140.4</v>
      </c>
      <c r="M38" s="42">
        <f t="shared" si="7"/>
        <v>58.5</v>
      </c>
    </row>
    <row r="39" spans="1:18" ht="25.5" customHeight="1">
      <c r="A39" s="32" t="s">
        <v>97</v>
      </c>
      <c r="B39" s="33" t="s">
        <v>139</v>
      </c>
      <c r="C39" s="40">
        <f t="shared" si="8"/>
        <v>723.6</v>
      </c>
      <c r="D39" s="40">
        <f t="shared" si="8"/>
        <v>723.6</v>
      </c>
      <c r="E39" s="40">
        <f t="shared" si="8"/>
        <v>723.6</v>
      </c>
      <c r="F39" s="40">
        <f t="shared" si="8"/>
        <v>723.6</v>
      </c>
      <c r="G39" s="40">
        <f t="shared" si="8"/>
        <v>723.6</v>
      </c>
      <c r="H39" s="40">
        <f t="shared" si="8"/>
        <v>723.6</v>
      </c>
      <c r="I39" s="40">
        <f t="shared" si="8"/>
        <v>723.6</v>
      </c>
      <c r="J39" s="40">
        <f t="shared" si="8"/>
        <v>723.6</v>
      </c>
      <c r="K39" s="42">
        <v>540</v>
      </c>
      <c r="L39" s="42">
        <f t="shared" si="6"/>
        <v>129.6</v>
      </c>
      <c r="M39" s="42">
        <f t="shared" si="7"/>
        <v>54</v>
      </c>
    </row>
    <row r="40" spans="1:18" ht="24.75" customHeight="1">
      <c r="A40" s="32" t="s">
        <v>124</v>
      </c>
      <c r="B40" s="33" t="s">
        <v>140</v>
      </c>
      <c r="C40" s="40">
        <f t="shared" si="8"/>
        <v>723.6</v>
      </c>
      <c r="D40" s="40">
        <f t="shared" si="8"/>
        <v>723.6</v>
      </c>
      <c r="E40" s="40">
        <f t="shared" si="8"/>
        <v>723.6</v>
      </c>
      <c r="F40" s="40">
        <f t="shared" si="8"/>
        <v>723.6</v>
      </c>
      <c r="G40" s="40">
        <f t="shared" si="8"/>
        <v>723.6</v>
      </c>
      <c r="H40" s="40">
        <f t="shared" si="8"/>
        <v>723.6</v>
      </c>
      <c r="I40" s="40">
        <f t="shared" si="8"/>
        <v>723.6</v>
      </c>
      <c r="J40" s="40">
        <f t="shared" si="8"/>
        <v>723.6</v>
      </c>
      <c r="K40" s="41">
        <v>540</v>
      </c>
      <c r="L40" s="41">
        <f t="shared" si="6"/>
        <v>129.6</v>
      </c>
      <c r="M40" s="41">
        <f t="shared" si="7"/>
        <v>54</v>
      </c>
    </row>
    <row r="41" spans="1:18" ht="24.75" customHeight="1">
      <c r="A41" s="32" t="s">
        <v>142</v>
      </c>
      <c r="B41" s="33" t="s">
        <v>143</v>
      </c>
      <c r="C41" s="40">
        <f t="shared" si="8"/>
        <v>723.6</v>
      </c>
      <c r="D41" s="40">
        <f t="shared" si="8"/>
        <v>723.6</v>
      </c>
      <c r="E41" s="40">
        <f t="shared" si="8"/>
        <v>723.6</v>
      </c>
      <c r="F41" s="40">
        <f t="shared" si="8"/>
        <v>723.6</v>
      </c>
      <c r="G41" s="40">
        <f t="shared" si="8"/>
        <v>723.6</v>
      </c>
      <c r="H41" s="40">
        <f t="shared" si="8"/>
        <v>723.6</v>
      </c>
      <c r="I41" s="40">
        <f t="shared" si="8"/>
        <v>723.6</v>
      </c>
      <c r="J41" s="40">
        <f t="shared" si="8"/>
        <v>723.6</v>
      </c>
      <c r="K41" s="41">
        <v>540</v>
      </c>
      <c r="L41" s="41">
        <f t="shared" si="6"/>
        <v>129.6</v>
      </c>
      <c r="M41" s="41">
        <f t="shared" si="7"/>
        <v>54</v>
      </c>
    </row>
    <row r="42" spans="1:18" ht="37.5">
      <c r="A42" s="32" t="s">
        <v>488</v>
      </c>
      <c r="B42" s="33" t="s">
        <v>489</v>
      </c>
      <c r="C42" s="40">
        <f t="shared" si="8"/>
        <v>1005</v>
      </c>
      <c r="D42" s="40">
        <f t="shared" si="8"/>
        <v>1005</v>
      </c>
      <c r="E42" s="40">
        <f t="shared" si="8"/>
        <v>1005</v>
      </c>
      <c r="F42" s="40">
        <f t="shared" si="8"/>
        <v>1005</v>
      </c>
      <c r="G42" s="40">
        <f t="shared" si="8"/>
        <v>1005</v>
      </c>
      <c r="H42" s="40">
        <f t="shared" si="8"/>
        <v>1005</v>
      </c>
      <c r="I42" s="40">
        <f t="shared" si="8"/>
        <v>1005</v>
      </c>
      <c r="J42" s="40">
        <f t="shared" si="8"/>
        <v>1005</v>
      </c>
      <c r="K42" s="41">
        <v>750</v>
      </c>
      <c r="L42" s="41">
        <f>K42*0.24</f>
        <v>180</v>
      </c>
      <c r="M42" s="41">
        <f>K42*0.1</f>
        <v>75</v>
      </c>
    </row>
    <row r="43" spans="1:18" ht="75">
      <c r="A43" s="32" t="s">
        <v>490</v>
      </c>
      <c r="B43" s="33" t="s">
        <v>491</v>
      </c>
      <c r="C43" s="40">
        <f t="shared" si="8"/>
        <v>2566.1</v>
      </c>
      <c r="D43" s="40">
        <f t="shared" si="8"/>
        <v>2566.1</v>
      </c>
      <c r="E43" s="40">
        <f t="shared" si="8"/>
        <v>2566.1</v>
      </c>
      <c r="F43" s="40">
        <f t="shared" si="8"/>
        <v>2566.1</v>
      </c>
      <c r="G43" s="40">
        <f t="shared" si="8"/>
        <v>2566.1</v>
      </c>
      <c r="H43" s="40">
        <f t="shared" si="8"/>
        <v>2566.1</v>
      </c>
      <c r="I43" s="40">
        <f t="shared" si="8"/>
        <v>2566.1</v>
      </c>
      <c r="J43" s="40">
        <f t="shared" si="8"/>
        <v>2566.1</v>
      </c>
      <c r="K43" s="41">
        <v>1915</v>
      </c>
      <c r="L43" s="41">
        <f>K43*0.24</f>
        <v>459.59999999999997</v>
      </c>
      <c r="M43" s="41">
        <f>K43*0.1</f>
        <v>191.5</v>
      </c>
    </row>
    <row r="44" spans="1:18" ht="37.5">
      <c r="A44" s="32" t="s">
        <v>492</v>
      </c>
      <c r="B44" s="33" t="s">
        <v>493</v>
      </c>
      <c r="C44" s="40">
        <f t="shared" si="8"/>
        <v>670</v>
      </c>
      <c r="D44" s="40">
        <f t="shared" si="8"/>
        <v>670</v>
      </c>
      <c r="E44" s="40">
        <f t="shared" si="8"/>
        <v>670</v>
      </c>
      <c r="F44" s="40">
        <f t="shared" si="8"/>
        <v>670</v>
      </c>
      <c r="G44" s="40">
        <f t="shared" si="8"/>
        <v>670</v>
      </c>
      <c r="H44" s="40">
        <f t="shared" si="8"/>
        <v>670</v>
      </c>
      <c r="I44" s="40">
        <f t="shared" si="8"/>
        <v>670</v>
      </c>
      <c r="J44" s="40">
        <f t="shared" si="8"/>
        <v>670</v>
      </c>
      <c r="K44" s="41">
        <v>500</v>
      </c>
      <c r="L44" s="41">
        <f>K44*0.24</f>
        <v>120</v>
      </c>
      <c r="M44" s="41">
        <f>K44*0.1</f>
        <v>50</v>
      </c>
    </row>
    <row r="45" spans="1:18" s="75" customFormat="1">
      <c r="A45" s="124"/>
      <c r="B45" s="125"/>
      <c r="C45" s="126"/>
      <c r="D45" s="127"/>
      <c r="E45" s="127"/>
      <c r="F45" s="127"/>
      <c r="G45" s="120"/>
      <c r="H45" s="120"/>
      <c r="I45" s="120"/>
      <c r="J45" s="120"/>
      <c r="K45" s="120"/>
      <c r="L45" s="122"/>
      <c r="M45" s="120"/>
      <c r="N45" s="92"/>
      <c r="O45" s="92"/>
    </row>
    <row r="46" spans="1:18" s="75" customFormat="1">
      <c r="A46" s="143" t="s">
        <v>807</v>
      </c>
      <c r="C46" s="118"/>
      <c r="D46" s="119"/>
      <c r="E46" s="119"/>
      <c r="F46" s="119"/>
      <c r="G46" s="120"/>
      <c r="H46" s="120"/>
      <c r="I46" s="120"/>
      <c r="J46" s="120"/>
      <c r="K46" s="120"/>
      <c r="L46" s="122"/>
      <c r="M46" s="120"/>
      <c r="N46" s="92"/>
      <c r="O46" s="92"/>
    </row>
  </sheetData>
  <mergeCells count="1">
    <mergeCell ref="K1:M1"/>
  </mergeCells>
  <conditionalFormatting sqref="C12">
    <cfRule type="cellIs" dxfId="388" priority="26" operator="between">
      <formula>0</formula>
      <formula>5000</formula>
    </cfRule>
    <cfRule type="cellIs" dxfId="387" priority="27" operator="equal">
      <formula>"-"</formula>
    </cfRule>
    <cfRule type="cellIs" dxfId="386" priority="28" operator="equal">
      <formula>"S"</formula>
    </cfRule>
    <cfRule type="cellIs" dxfId="385" priority="29" operator="between">
      <formula>0</formula>
      <formula>5000</formula>
    </cfRule>
    <cfRule type="cellIs" dxfId="384" priority="40" operator="equal">
      <formula>"-"</formula>
    </cfRule>
    <cfRule type="cellIs" dxfId="383" priority="41" operator="equal">
      <formula>"S"</formula>
    </cfRule>
  </conditionalFormatting>
  <conditionalFormatting sqref="C12:D12">
    <cfRule type="cellIs" dxfId="382" priority="23" operator="between">
      <formula>0</formula>
      <formula>5000</formula>
    </cfRule>
    <cfRule type="cellIs" dxfId="381" priority="24" operator="equal">
      <formula>"-"</formula>
    </cfRule>
    <cfRule type="cellIs" dxfId="380" priority="25" operator="equal">
      <formula>"S"</formula>
    </cfRule>
  </conditionalFormatting>
  <conditionalFormatting sqref="C24:F26 J24:J31 D27:E28 C27:C31 F27:F31 C32:M32 C33 D33:M44 C34:E35 C36:C44">
    <cfRule type="cellIs" dxfId="379" priority="102" operator="equal">
      <formula>"-"</formula>
    </cfRule>
    <cfRule type="cellIs" dxfId="378" priority="103" operator="equal">
      <formula>"S"</formula>
    </cfRule>
  </conditionalFormatting>
  <conditionalFormatting sqref="C2:J2">
    <cfRule type="cellIs" dxfId="377" priority="71" stopIfTrue="1" operator="equal">
      <formula>"-"</formula>
    </cfRule>
    <cfRule type="cellIs" dxfId="376" priority="72" stopIfTrue="1" operator="equal">
      <formula>"Std"</formula>
    </cfRule>
  </conditionalFormatting>
  <conditionalFormatting sqref="C9:J11">
    <cfRule type="cellIs" dxfId="375" priority="87" operator="equal">
      <formula>"-"</formula>
    </cfRule>
    <cfRule type="cellIs" dxfId="374" priority="88" operator="equal">
      <formula>"S"</formula>
    </cfRule>
  </conditionalFormatting>
  <conditionalFormatting sqref="C9:J29">
    <cfRule type="cellIs" dxfId="373" priority="10" operator="equal">
      <formula>"O"</formula>
    </cfRule>
  </conditionalFormatting>
  <conditionalFormatting sqref="C12:J13">
    <cfRule type="cellIs" dxfId="372" priority="47" operator="between">
      <formula>0</formula>
      <formula>5000</formula>
    </cfRule>
  </conditionalFormatting>
  <conditionalFormatting sqref="C12:J23">
    <cfRule type="cellIs" dxfId="371" priority="37" operator="equal">
      <formula>"-"</formula>
    </cfRule>
    <cfRule type="cellIs" dxfId="370" priority="38" operator="equal">
      <formula>"S"</formula>
    </cfRule>
  </conditionalFormatting>
  <conditionalFormatting sqref="D12">
    <cfRule type="cellIs" dxfId="369" priority="20" operator="between">
      <formula>0</formula>
      <formula>5000</formula>
    </cfRule>
    <cfRule type="cellIs" dxfId="368" priority="21" operator="equal">
      <formula>"-"</formula>
    </cfRule>
    <cfRule type="cellIs" dxfId="367" priority="22" operator="equal">
      <formula>"S"</formula>
    </cfRule>
  </conditionalFormatting>
  <conditionalFormatting sqref="D12:F12">
    <cfRule type="cellIs" dxfId="366" priority="44" operator="between">
      <formula>0</formula>
      <formula>5000</formula>
    </cfRule>
    <cfRule type="cellIs" dxfId="365" priority="45" operator="equal">
      <formula>"-"</formula>
    </cfRule>
    <cfRule type="cellIs" dxfId="364" priority="46" operator="equal">
      <formula>"S"</formula>
    </cfRule>
  </conditionalFormatting>
  <conditionalFormatting sqref="D16:F16">
    <cfRule type="cellIs" dxfId="363" priority="2" operator="between">
      <formula>0</formula>
      <formula>5000</formula>
    </cfRule>
    <cfRule type="cellIs" dxfId="362" priority="3" operator="equal">
      <formula>"-"</formula>
    </cfRule>
    <cfRule type="cellIs" dxfId="361" priority="4" operator="equal">
      <formula>"S"</formula>
    </cfRule>
  </conditionalFormatting>
  <conditionalFormatting sqref="D20:F20">
    <cfRule type="cellIs" dxfId="360" priority="120" operator="between">
      <formula>0</formula>
      <formula>5000</formula>
    </cfRule>
    <cfRule type="cellIs" dxfId="359" priority="121" operator="equal">
      <formula>"-"</formula>
    </cfRule>
    <cfRule type="cellIs" dxfId="358" priority="122" operator="equal">
      <formula>"S"</formula>
    </cfRule>
  </conditionalFormatting>
  <conditionalFormatting sqref="D15:J16 D24:J27 C34:G35 D17:F17">
    <cfRule type="cellIs" dxfId="357" priority="107" operator="between">
      <formula>0</formula>
      <formula>5000</formula>
    </cfRule>
  </conditionalFormatting>
  <conditionalFormatting sqref="D28:M31">
    <cfRule type="cellIs" dxfId="356" priority="90" operator="equal">
      <formula>"-"</formula>
    </cfRule>
    <cfRule type="cellIs" dxfId="355" priority="91" operator="equal">
      <formula>"S"</formula>
    </cfRule>
  </conditionalFormatting>
  <conditionalFormatting sqref="E2:F2">
    <cfRule type="cellIs" dxfId="354" priority="139" stopIfTrue="1" operator="equal">
      <formula>"-"</formula>
    </cfRule>
    <cfRule type="cellIs" dxfId="353" priority="140" stopIfTrue="1" operator="equal">
      <formula>"Std"</formula>
    </cfRule>
  </conditionalFormatting>
  <conditionalFormatting sqref="E9:F9">
    <cfRule type="cellIs" dxfId="352" priority="83" operator="between">
      <formula>0</formula>
      <formula>5000</formula>
    </cfRule>
    <cfRule type="cellIs" dxfId="351" priority="84" operator="equal">
      <formula>"-"</formula>
    </cfRule>
    <cfRule type="cellIs" dxfId="350" priority="85" operator="equal">
      <formula>"S"</formula>
    </cfRule>
    <cfRule type="cellIs" dxfId="349" priority="86" operator="between">
      <formula>0</formula>
      <formula>5000</formula>
    </cfRule>
  </conditionalFormatting>
  <conditionalFormatting sqref="E10:F10 D15:F15">
    <cfRule type="cellIs" dxfId="348" priority="104" operator="between">
      <formula>0</formula>
      <formula>5000</formula>
    </cfRule>
    <cfRule type="cellIs" dxfId="347" priority="105" operator="equal">
      <formula>"-"</formula>
    </cfRule>
    <cfRule type="cellIs" dxfId="346" priority="106" operator="equal">
      <formula>"S"</formula>
    </cfRule>
  </conditionalFormatting>
  <conditionalFormatting sqref="E10:F10">
    <cfRule type="cellIs" dxfId="345" priority="130" operator="between">
      <formula>0</formula>
      <formula>5000</formula>
    </cfRule>
    <cfRule type="cellIs" dxfId="344" priority="131" operator="equal">
      <formula>"-"</formula>
    </cfRule>
    <cfRule type="cellIs" dxfId="343" priority="132" operator="equal">
      <formula>"S"</formula>
    </cfRule>
  </conditionalFormatting>
  <conditionalFormatting sqref="E12:F12">
    <cfRule type="cellIs" dxfId="342" priority="49" operator="equal">
      <formula>"-"</formula>
    </cfRule>
    <cfRule type="cellIs" dxfId="341" priority="50" operator="equal">
      <formula>"S"</formula>
    </cfRule>
    <cfRule type="cellIs" dxfId="340" priority="51" operator="between">
      <formula>0</formula>
      <formula>5000</formula>
    </cfRule>
    <cfRule type="cellIs" dxfId="339" priority="52" operator="equal">
      <formula>"-"</formula>
    </cfRule>
    <cfRule type="cellIs" dxfId="338" priority="53" operator="equal">
      <formula>"S"</formula>
    </cfRule>
  </conditionalFormatting>
  <conditionalFormatting sqref="E13:F13">
    <cfRule type="cellIs" dxfId="337" priority="15" operator="equal">
      <formula>"-"</formula>
    </cfRule>
    <cfRule type="cellIs" dxfId="336" priority="16" operator="equal">
      <formula>"S"</formula>
    </cfRule>
    <cfRule type="cellIs" dxfId="335" priority="17" operator="between">
      <formula>0</formula>
      <formula>5000</formula>
    </cfRule>
    <cfRule type="cellIs" dxfId="334" priority="18" operator="equal">
      <formula>"-"</formula>
    </cfRule>
    <cfRule type="cellIs" dxfId="333" priority="19" operator="equal">
      <formula>"S"</formula>
    </cfRule>
  </conditionalFormatting>
  <conditionalFormatting sqref="E14:F14 G20">
    <cfRule type="cellIs" dxfId="332" priority="151" operator="between">
      <formula>0</formula>
      <formula>5000</formula>
    </cfRule>
    <cfRule type="cellIs" dxfId="331" priority="152" operator="equal">
      <formula>"-"</formula>
    </cfRule>
    <cfRule type="cellIs" dxfId="330" priority="153" operator="equal">
      <formula>"S"</formula>
    </cfRule>
  </conditionalFormatting>
  <conditionalFormatting sqref="E14:F14">
    <cfRule type="cellIs" dxfId="329" priority="149" operator="equal">
      <formula>"-"</formula>
    </cfRule>
    <cfRule type="cellIs" dxfId="328" priority="150" operator="equal">
      <formula>"S"</formula>
    </cfRule>
  </conditionalFormatting>
  <conditionalFormatting sqref="E15:F15">
    <cfRule type="cellIs" dxfId="327" priority="109" operator="equal">
      <formula>"-"</formula>
    </cfRule>
    <cfRule type="cellIs" dxfId="326" priority="110" operator="equal">
      <formula>"S"</formula>
    </cfRule>
  </conditionalFormatting>
  <conditionalFormatting sqref="E20:F20">
    <cfRule type="cellIs" dxfId="325" priority="133" operator="between">
      <formula>0</formula>
      <formula>5000</formula>
    </cfRule>
    <cfRule type="cellIs" dxfId="324" priority="134" operator="equal">
      <formula>"-"</formula>
    </cfRule>
    <cfRule type="cellIs" dxfId="323" priority="135" operator="equal">
      <formula>"S"</formula>
    </cfRule>
  </conditionalFormatting>
  <conditionalFormatting sqref="E15:G15">
    <cfRule type="cellIs" dxfId="322" priority="111" operator="between">
      <formula>0</formula>
      <formula>5000</formula>
    </cfRule>
    <cfRule type="cellIs" dxfId="321" priority="112" operator="equal">
      <formula>"-"</formula>
    </cfRule>
    <cfRule type="cellIs" dxfId="320" priority="113" operator="equal">
      <formula>"S"</formula>
    </cfRule>
  </conditionalFormatting>
  <conditionalFormatting sqref="E16:G16">
    <cfRule type="cellIs" dxfId="319" priority="7" operator="between">
      <formula>0</formula>
      <formula>5000</formula>
    </cfRule>
    <cfRule type="cellIs" dxfId="318" priority="8" operator="equal">
      <formula>"-"</formula>
    </cfRule>
    <cfRule type="cellIs" dxfId="317" priority="9" operator="equal">
      <formula>"S"</formula>
    </cfRule>
  </conditionalFormatting>
  <conditionalFormatting sqref="E20:G20">
    <cfRule type="cellIs" dxfId="316" priority="136" operator="between">
      <formula>0</formula>
      <formula>5000</formula>
    </cfRule>
    <cfRule type="cellIs" dxfId="315" priority="137" operator="equal">
      <formula>"-"</formula>
    </cfRule>
    <cfRule type="cellIs" dxfId="314" priority="138" operator="equal">
      <formula>"S"</formula>
    </cfRule>
  </conditionalFormatting>
  <conditionalFormatting sqref="E17:J22 D18:F22 C9:J11 D28:M29 D14:I14 C24:C29 C30:M32 C33 D33:M44 C36:C44 J14:J16 C14:C22 C23:J23">
    <cfRule type="cellIs" dxfId="313" priority="144" operator="between">
      <formula>0</formula>
      <formula>5000</formula>
    </cfRule>
  </conditionalFormatting>
  <conditionalFormatting sqref="G14:G16">
    <cfRule type="cellIs" dxfId="312" priority="114" operator="between">
      <formula>0</formula>
      <formula>5000</formula>
    </cfRule>
    <cfRule type="cellIs" dxfId="311" priority="115" operator="equal">
      <formula>"-"</formula>
    </cfRule>
    <cfRule type="cellIs" dxfId="310" priority="116" operator="equal">
      <formula>"S"</formula>
    </cfRule>
  </conditionalFormatting>
  <conditionalFormatting sqref="G45:G46 I45:I46 K45:K46">
    <cfRule type="cellIs" dxfId="309" priority="1" operator="notEqual">
      <formula>0</formula>
    </cfRule>
  </conditionalFormatting>
  <conditionalFormatting sqref="G24:I28">
    <cfRule type="cellIs" dxfId="308" priority="118" operator="equal">
      <formula>"-"</formula>
    </cfRule>
    <cfRule type="cellIs" dxfId="307" priority="119" operator="equal">
      <formula>"S"</formula>
    </cfRule>
  </conditionalFormatting>
  <conditionalFormatting sqref="L3:L6">
    <cfRule type="cellIs" dxfId="306" priority="154" stopIfTrue="1" operator="between">
      <formula>0</formula>
      <formula>5000</formula>
    </cfRule>
    <cfRule type="cellIs" dxfId="305" priority="155" stopIfTrue="1" operator="equal">
      <formula>"-"</formula>
    </cfRule>
    <cfRule type="cellIs" dxfId="304" priority="156" stopIfTrue="1" operator="equal">
      <formula>"Std"</formula>
    </cfRule>
  </conditionalFormatting>
  <conditionalFormatting sqref="L24:M27">
    <cfRule type="cellIs" dxfId="303" priority="98" operator="between">
      <formula>0</formula>
      <formula>5000</formula>
    </cfRule>
    <cfRule type="cellIs" dxfId="302" priority="99" operator="equal">
      <formula>"-"</formula>
    </cfRule>
    <cfRule type="cellIs" dxfId="301" priority="100" operator="equal">
      <formula>"S"</formula>
    </cfRule>
  </conditionalFormatting>
  <conditionalFormatting sqref="L24:M29 K28:K29 C30:M44">
    <cfRule type="cellIs" dxfId="300" priority="95" operator="equal">
      <formula>"O"</formula>
    </cfRule>
  </conditionalFormatting>
  <printOptions horizontalCentered="1"/>
  <pageMargins left="0.51181102362204722" right="0.51181102362204722" top="0.55118110236220474" bottom="0.55118110236220474" header="0.31496062992125984" footer="0.31496062992125984"/>
  <pageSetup paperSize="9" scale="2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A5B0C-74D3-4357-89A7-9DC61EE9DD24}">
  <sheetPr>
    <tabColor theme="8" tint="0.39997558519241921"/>
    <pageSetUpPr fitToPage="1"/>
  </sheetPr>
  <dimension ref="A1:S55"/>
  <sheetViews>
    <sheetView showGridLines="0" view="pageBreakPreview" zoomScale="60" zoomScaleNormal="70" workbookViewId="0">
      <pane ySplit="8" topLeftCell="A9" activePane="bottomLeft" state="frozen"/>
      <selection activeCell="C23" sqref="C23"/>
      <selection pane="bottomLeft" activeCell="G1" sqref="G1"/>
    </sheetView>
  </sheetViews>
  <sheetFormatPr defaultColWidth="8" defaultRowHeight="18.75"/>
  <cols>
    <col min="1" max="1" width="17" style="36" customWidth="1"/>
    <col min="2" max="2" width="121.7109375" style="16" customWidth="1"/>
    <col min="3" max="11" width="19.28515625" style="36" customWidth="1"/>
    <col min="12" max="14" width="12.85546875" style="54" customWidth="1"/>
    <col min="15" max="15" width="6.7109375" style="16" customWidth="1"/>
    <col min="16" max="17" width="9.85546875" style="16" customWidth="1"/>
    <col min="18" max="30" width="16.85546875" style="16" customWidth="1"/>
    <col min="31" max="34" width="10.42578125" style="16" customWidth="1"/>
    <col min="35" max="16384" width="8" style="16"/>
  </cols>
  <sheetData>
    <row r="1" spans="1:19" ht="94.5" customHeight="1">
      <c r="A1" s="14"/>
      <c r="B1" s="22" t="str">
        <f>ΤΙΜΟΚΑΤΑΛΟΓΟΣ!B2</f>
        <v>ΠΡΟΤΕΙΝΟΜΕΝΟΣ ΤΙΜΟΚΑΤΑΛΟΓΟΣ FIAT PROFESSIONAL ΜΕ ΙΣΧΥ ΑΠ0 30/04/2026</v>
      </c>
      <c r="C1" s="15" t="s">
        <v>570</v>
      </c>
      <c r="D1" s="15" t="s">
        <v>571</v>
      </c>
      <c r="E1" s="15" t="s">
        <v>578</v>
      </c>
      <c r="F1" s="15" t="s">
        <v>572</v>
      </c>
      <c r="G1" s="15" t="s">
        <v>819</v>
      </c>
      <c r="H1" s="15" t="s">
        <v>573</v>
      </c>
      <c r="I1" s="15" t="s">
        <v>574</v>
      </c>
      <c r="J1" s="15" t="s">
        <v>575</v>
      </c>
      <c r="K1" s="15" t="s">
        <v>579</v>
      </c>
      <c r="L1" s="148"/>
      <c r="M1" s="148"/>
      <c r="N1" s="148"/>
    </row>
    <row r="2" spans="1:19" ht="25.15" customHeight="1">
      <c r="A2" s="17"/>
      <c r="B2" s="18" t="s">
        <v>55</v>
      </c>
      <c r="C2" s="37">
        <f>C3+C4+C5+C6</f>
        <v>28800</v>
      </c>
      <c r="D2" s="37">
        <f t="shared" ref="D2:K2" si="0">D3+D4+D5+D6</f>
        <v>29200</v>
      </c>
      <c r="E2" s="37">
        <f t="shared" si="0"/>
        <v>32500</v>
      </c>
      <c r="F2" s="37">
        <f t="shared" si="0"/>
        <v>30000</v>
      </c>
      <c r="G2" s="37">
        <f t="shared" si="0"/>
        <v>33299.999999999978</v>
      </c>
      <c r="H2" s="37">
        <f t="shared" si="0"/>
        <v>31300</v>
      </c>
      <c r="I2" s="37">
        <f t="shared" si="0"/>
        <v>31000</v>
      </c>
      <c r="J2" s="37">
        <f t="shared" si="0"/>
        <v>32300</v>
      </c>
      <c r="K2" s="37">
        <f t="shared" si="0"/>
        <v>34300</v>
      </c>
      <c r="L2" s="46"/>
      <c r="M2" s="47" t="s">
        <v>58</v>
      </c>
      <c r="N2" s="46"/>
    </row>
    <row r="3" spans="1:19" ht="25.15" customHeight="1">
      <c r="A3" s="21"/>
      <c r="B3" s="22" t="s">
        <v>19</v>
      </c>
      <c r="C3" s="23">
        <f t="shared" ref="C3:K3" si="1">(C5+C6)*0.1</f>
        <v>2149.2537313432836</v>
      </c>
      <c r="D3" s="23">
        <f t="shared" si="1"/>
        <v>2179.1044776119406</v>
      </c>
      <c r="E3" s="23">
        <f t="shared" si="1"/>
        <v>2425.3731343283584</v>
      </c>
      <c r="F3" s="23">
        <f t="shared" si="1"/>
        <v>2238.8059701492539</v>
      </c>
      <c r="G3" s="23">
        <f t="shared" si="1"/>
        <v>2485.0746268656703</v>
      </c>
      <c r="H3" s="23">
        <f t="shared" si="1"/>
        <v>2335.8208955223881</v>
      </c>
      <c r="I3" s="23">
        <f t="shared" si="1"/>
        <v>2313.4328358208954</v>
      </c>
      <c r="J3" s="23">
        <f t="shared" si="1"/>
        <v>2410.4477611940301</v>
      </c>
      <c r="K3" s="23">
        <f t="shared" si="1"/>
        <v>2559.7014925373137</v>
      </c>
      <c r="L3" s="46"/>
      <c r="M3" s="48" t="s">
        <v>86</v>
      </c>
      <c r="N3" s="49" t="s">
        <v>54</v>
      </c>
      <c r="O3" s="24"/>
      <c r="P3" s="24"/>
      <c r="Q3" s="24"/>
    </row>
    <row r="4" spans="1:19" ht="25.15" customHeight="1">
      <c r="A4" s="21"/>
      <c r="B4" s="22" t="s">
        <v>5</v>
      </c>
      <c r="C4" s="23">
        <f t="shared" ref="C4:K4" si="2">(C5+C6)*0.24</f>
        <v>5158.2089552238804</v>
      </c>
      <c r="D4" s="23">
        <f t="shared" si="2"/>
        <v>5229.8507462686566</v>
      </c>
      <c r="E4" s="23">
        <f t="shared" si="2"/>
        <v>5820.8955223880603</v>
      </c>
      <c r="F4" s="23">
        <f t="shared" si="2"/>
        <v>5373.1343283582091</v>
      </c>
      <c r="G4" s="23">
        <f t="shared" si="2"/>
        <v>5964.1791044776082</v>
      </c>
      <c r="H4" s="23">
        <f t="shared" si="2"/>
        <v>5605.9701492537306</v>
      </c>
      <c r="I4" s="23">
        <f t="shared" si="2"/>
        <v>5552.2388059701489</v>
      </c>
      <c r="J4" s="23">
        <f t="shared" si="2"/>
        <v>5785.0746268656712</v>
      </c>
      <c r="K4" s="23">
        <f t="shared" si="2"/>
        <v>6143.2835820895525</v>
      </c>
      <c r="L4" s="49"/>
      <c r="M4" s="48">
        <v>123</v>
      </c>
      <c r="N4" s="49" t="s">
        <v>93</v>
      </c>
      <c r="O4" s="24"/>
      <c r="P4" s="24"/>
      <c r="Q4" s="24"/>
    </row>
    <row r="5" spans="1:19" s="30" customFormat="1" ht="25.15" customHeight="1">
      <c r="A5" s="25"/>
      <c r="B5" s="26" t="s">
        <v>56</v>
      </c>
      <c r="C5" s="27">
        <v>21264.817313432835</v>
      </c>
      <c r="D5" s="27">
        <v>21563.324776119403</v>
      </c>
      <c r="E5" s="27">
        <v>24026.011343283582</v>
      </c>
      <c r="F5" s="27">
        <v>22160.339701492536</v>
      </c>
      <c r="G5" s="27">
        <v>24623.0262686567</v>
      </c>
      <c r="H5" s="27">
        <v>23130.488955223878</v>
      </c>
      <c r="I5" s="27">
        <v>22906.608358208952</v>
      </c>
      <c r="J5" s="27">
        <v>23876.757611940298</v>
      </c>
      <c r="K5" s="27">
        <v>25369.294925373135</v>
      </c>
      <c r="L5" s="50"/>
      <c r="M5" s="48" t="s">
        <v>20</v>
      </c>
      <c r="N5" s="49" t="s">
        <v>94</v>
      </c>
      <c r="O5" s="28"/>
      <c r="P5" s="28"/>
      <c r="Q5" s="28"/>
      <c r="R5" s="29"/>
    </row>
    <row r="6" spans="1:19" s="30" customFormat="1" ht="25.15" customHeight="1">
      <c r="A6" s="25"/>
      <c r="B6" s="22" t="s">
        <v>770</v>
      </c>
      <c r="C6" s="68">
        <v>227.72</v>
      </c>
      <c r="D6" s="68">
        <v>227.72</v>
      </c>
      <c r="E6" s="68">
        <v>227.72</v>
      </c>
      <c r="F6" s="68">
        <v>227.72</v>
      </c>
      <c r="G6" s="68">
        <v>227.72</v>
      </c>
      <c r="H6" s="68">
        <v>227.72</v>
      </c>
      <c r="I6" s="68">
        <v>227.72</v>
      </c>
      <c r="J6" s="68">
        <v>227.72</v>
      </c>
      <c r="K6" s="68">
        <v>227.72</v>
      </c>
      <c r="L6" s="50"/>
      <c r="M6" s="48"/>
      <c r="N6" s="49"/>
      <c r="O6" s="28"/>
      <c r="P6" s="28"/>
      <c r="Q6" s="28"/>
      <c r="R6" s="29"/>
    </row>
    <row r="7" spans="1:19" s="30" customFormat="1" ht="25.15" customHeight="1">
      <c r="A7" s="110"/>
      <c r="B7" s="26" t="s">
        <v>95</v>
      </c>
      <c r="C7" s="26" t="s">
        <v>569</v>
      </c>
      <c r="D7" s="26" t="s">
        <v>556</v>
      </c>
      <c r="E7" s="26" t="s">
        <v>557</v>
      </c>
      <c r="F7" s="26" t="s">
        <v>558</v>
      </c>
      <c r="G7" s="26" t="s">
        <v>818</v>
      </c>
      <c r="H7" s="26" t="s">
        <v>559</v>
      </c>
      <c r="I7" s="26" t="s">
        <v>560</v>
      </c>
      <c r="J7" s="26" t="s">
        <v>561</v>
      </c>
      <c r="K7" s="26" t="s">
        <v>562</v>
      </c>
      <c r="L7" s="50"/>
      <c r="M7" s="50"/>
      <c r="N7" s="50"/>
      <c r="R7" s="29"/>
    </row>
    <row r="8" spans="1:19" ht="49.9" customHeight="1">
      <c r="A8" s="15" t="s">
        <v>0</v>
      </c>
      <c r="B8" s="15" t="s">
        <v>57</v>
      </c>
      <c r="C8" s="15" t="s">
        <v>49</v>
      </c>
      <c r="D8" s="15" t="s">
        <v>49</v>
      </c>
      <c r="E8" s="15" t="s">
        <v>49</v>
      </c>
      <c r="F8" s="15" t="s">
        <v>49</v>
      </c>
      <c r="G8" s="15" t="s">
        <v>49</v>
      </c>
      <c r="H8" s="15" t="s">
        <v>49</v>
      </c>
      <c r="I8" s="15" t="s">
        <v>49</v>
      </c>
      <c r="J8" s="15" t="s">
        <v>49</v>
      </c>
      <c r="K8" s="15" t="s">
        <v>49</v>
      </c>
      <c r="L8" s="51" t="s">
        <v>48</v>
      </c>
      <c r="M8" s="51" t="s">
        <v>51</v>
      </c>
      <c r="N8" s="51" t="s">
        <v>52</v>
      </c>
      <c r="S8" s="31"/>
    </row>
    <row r="9" spans="1:19" ht="22.5" customHeight="1">
      <c r="A9" s="32" t="s">
        <v>1</v>
      </c>
      <c r="B9" s="33" t="s">
        <v>270</v>
      </c>
      <c r="C9" s="40" t="s">
        <v>86</v>
      </c>
      <c r="D9" s="40" t="s">
        <v>86</v>
      </c>
      <c r="E9" s="40" t="s">
        <v>86</v>
      </c>
      <c r="F9" s="40" t="s">
        <v>86</v>
      </c>
      <c r="G9" s="40" t="s">
        <v>86</v>
      </c>
      <c r="H9" s="40" t="s">
        <v>86</v>
      </c>
      <c r="I9" s="40" t="s">
        <v>86</v>
      </c>
      <c r="J9" s="40" t="s">
        <v>86</v>
      </c>
      <c r="K9" s="40" t="s">
        <v>86</v>
      </c>
      <c r="L9" s="39" t="s">
        <v>20</v>
      </c>
      <c r="M9" s="39" t="s">
        <v>20</v>
      </c>
      <c r="N9" s="39" t="s">
        <v>20</v>
      </c>
    </row>
    <row r="10" spans="1:19" ht="22.5" customHeight="1">
      <c r="A10" s="32" t="s">
        <v>121</v>
      </c>
      <c r="B10" s="33" t="s">
        <v>356</v>
      </c>
      <c r="C10" s="40" t="s">
        <v>86</v>
      </c>
      <c r="D10" s="40" t="s">
        <v>86</v>
      </c>
      <c r="E10" s="40" t="s">
        <v>86</v>
      </c>
      <c r="F10" s="40" t="s">
        <v>86</v>
      </c>
      <c r="G10" s="40" t="s">
        <v>86</v>
      </c>
      <c r="H10" s="40" t="s">
        <v>86</v>
      </c>
      <c r="I10" s="40" t="s">
        <v>86</v>
      </c>
      <c r="J10" s="40" t="s">
        <v>86</v>
      </c>
      <c r="K10" s="40" t="s">
        <v>86</v>
      </c>
      <c r="L10" s="39" t="s">
        <v>20</v>
      </c>
      <c r="M10" s="39" t="s">
        <v>20</v>
      </c>
      <c r="N10" s="39" t="s">
        <v>20</v>
      </c>
    </row>
    <row r="11" spans="1:19" ht="22.5" customHeight="1">
      <c r="A11" s="32">
        <v>162</v>
      </c>
      <c r="B11" s="33" t="s">
        <v>771</v>
      </c>
      <c r="C11" s="40" t="s">
        <v>86</v>
      </c>
      <c r="D11" s="40" t="s">
        <v>86</v>
      </c>
      <c r="E11" s="40" t="s">
        <v>86</v>
      </c>
      <c r="F11" s="40" t="s">
        <v>86</v>
      </c>
      <c r="G11" s="40" t="s">
        <v>86</v>
      </c>
      <c r="H11" s="40" t="s">
        <v>86</v>
      </c>
      <c r="I11" s="40" t="s">
        <v>86</v>
      </c>
      <c r="J11" s="40" t="s">
        <v>86</v>
      </c>
      <c r="K11" s="40" t="s">
        <v>86</v>
      </c>
      <c r="L11" s="39" t="s">
        <v>20</v>
      </c>
      <c r="M11" s="39" t="s">
        <v>20</v>
      </c>
      <c r="N11" s="39" t="s">
        <v>20</v>
      </c>
    </row>
    <row r="12" spans="1:19" ht="22.5" customHeight="1">
      <c r="A12" s="32" t="s">
        <v>26</v>
      </c>
      <c r="B12" s="33" t="s">
        <v>99</v>
      </c>
      <c r="C12" s="40" t="s">
        <v>86</v>
      </c>
      <c r="D12" s="40" t="s">
        <v>86</v>
      </c>
      <c r="E12" s="40" t="s">
        <v>86</v>
      </c>
      <c r="F12" s="40" t="s">
        <v>86</v>
      </c>
      <c r="G12" s="40" t="s">
        <v>86</v>
      </c>
      <c r="H12" s="40" t="s">
        <v>86</v>
      </c>
      <c r="I12" s="40" t="s">
        <v>86</v>
      </c>
      <c r="J12" s="40" t="s">
        <v>86</v>
      </c>
      <c r="K12" s="40" t="s">
        <v>86</v>
      </c>
      <c r="L12" s="39" t="s">
        <v>20</v>
      </c>
      <c r="M12" s="39" t="s">
        <v>20</v>
      </c>
      <c r="N12" s="39" t="s">
        <v>20</v>
      </c>
    </row>
    <row r="13" spans="1:19" ht="22.5" customHeight="1">
      <c r="A13" s="32" t="s">
        <v>586</v>
      </c>
      <c r="B13" s="33" t="s">
        <v>591</v>
      </c>
      <c r="C13" s="40" t="s">
        <v>86</v>
      </c>
      <c r="D13" s="40" t="s">
        <v>86</v>
      </c>
      <c r="E13" s="40" t="s">
        <v>86</v>
      </c>
      <c r="F13" s="40" t="s">
        <v>86</v>
      </c>
      <c r="G13" s="40" t="s">
        <v>86</v>
      </c>
      <c r="H13" s="40" t="s">
        <v>86</v>
      </c>
      <c r="I13" s="40" t="s">
        <v>86</v>
      </c>
      <c r="J13" s="40" t="s">
        <v>86</v>
      </c>
      <c r="K13" s="40" t="s">
        <v>86</v>
      </c>
      <c r="L13" s="39" t="s">
        <v>20</v>
      </c>
      <c r="M13" s="39" t="s">
        <v>20</v>
      </c>
      <c r="N13" s="39" t="s">
        <v>20</v>
      </c>
    </row>
    <row r="14" spans="1:19" ht="22.5" customHeight="1">
      <c r="A14" s="32" t="s">
        <v>44</v>
      </c>
      <c r="B14" s="33" t="s">
        <v>775</v>
      </c>
      <c r="C14" s="38" t="s">
        <v>86</v>
      </c>
      <c r="D14" s="38" t="s">
        <v>86</v>
      </c>
      <c r="E14" s="38" t="s">
        <v>86</v>
      </c>
      <c r="F14" s="38" t="s">
        <v>86</v>
      </c>
      <c r="G14" s="38" t="s">
        <v>86</v>
      </c>
      <c r="H14" s="38" t="s">
        <v>86</v>
      </c>
      <c r="I14" s="38" t="s">
        <v>86</v>
      </c>
      <c r="J14" s="38" t="s">
        <v>86</v>
      </c>
      <c r="K14" s="38" t="s">
        <v>86</v>
      </c>
      <c r="L14" s="39" t="s">
        <v>20</v>
      </c>
      <c r="M14" s="39" t="s">
        <v>20</v>
      </c>
      <c r="N14" s="39" t="s">
        <v>20</v>
      </c>
    </row>
    <row r="15" spans="1:19" ht="22.5" customHeight="1">
      <c r="A15" s="32" t="s">
        <v>114</v>
      </c>
      <c r="B15" s="33" t="s">
        <v>295</v>
      </c>
      <c r="C15" s="38" t="s">
        <v>86</v>
      </c>
      <c r="D15" s="38" t="s">
        <v>86</v>
      </c>
      <c r="E15" s="38" t="s">
        <v>86</v>
      </c>
      <c r="F15" s="38" t="s">
        <v>86</v>
      </c>
      <c r="G15" s="38" t="s">
        <v>86</v>
      </c>
      <c r="H15" s="38" t="s">
        <v>86</v>
      </c>
      <c r="I15" s="38" t="s">
        <v>86</v>
      </c>
      <c r="J15" s="38" t="s">
        <v>86</v>
      </c>
      <c r="K15" s="38" t="s">
        <v>86</v>
      </c>
      <c r="L15" s="39" t="s">
        <v>20</v>
      </c>
      <c r="M15" s="39" t="s">
        <v>20</v>
      </c>
      <c r="N15" s="39" t="s">
        <v>20</v>
      </c>
    </row>
    <row r="16" spans="1:19" ht="22.5" customHeight="1">
      <c r="A16" s="32" t="s">
        <v>13</v>
      </c>
      <c r="B16" s="33" t="s">
        <v>131</v>
      </c>
      <c r="C16" s="38" t="s">
        <v>86</v>
      </c>
      <c r="D16" s="38" t="s">
        <v>86</v>
      </c>
      <c r="E16" s="38" t="s">
        <v>86</v>
      </c>
      <c r="F16" s="38" t="s">
        <v>86</v>
      </c>
      <c r="G16" s="38" t="s">
        <v>86</v>
      </c>
      <c r="H16" s="38" t="s">
        <v>86</v>
      </c>
      <c r="I16" s="38" t="s">
        <v>86</v>
      </c>
      <c r="J16" s="38" t="s">
        <v>86</v>
      </c>
      <c r="K16" s="38" t="s">
        <v>86</v>
      </c>
      <c r="L16" s="39" t="s">
        <v>20</v>
      </c>
      <c r="M16" s="39" t="s">
        <v>20</v>
      </c>
      <c r="N16" s="39" t="s">
        <v>20</v>
      </c>
    </row>
    <row r="17" spans="1:19" ht="22.5" customHeight="1">
      <c r="A17" s="32" t="s">
        <v>141</v>
      </c>
      <c r="B17" s="33" t="s">
        <v>615</v>
      </c>
      <c r="C17" s="40" t="s">
        <v>86</v>
      </c>
      <c r="D17" s="40" t="s">
        <v>86</v>
      </c>
      <c r="E17" s="40" t="s">
        <v>86</v>
      </c>
      <c r="F17" s="40" t="s">
        <v>86</v>
      </c>
      <c r="G17" s="40" t="s">
        <v>86</v>
      </c>
      <c r="H17" s="40" t="s">
        <v>86</v>
      </c>
      <c r="I17" s="40" t="s">
        <v>86</v>
      </c>
      <c r="J17" s="40" t="s">
        <v>86</v>
      </c>
      <c r="K17" s="40" t="s">
        <v>86</v>
      </c>
      <c r="L17" s="39" t="s">
        <v>20</v>
      </c>
      <c r="M17" s="39" t="s">
        <v>20</v>
      </c>
      <c r="N17" s="39" t="s">
        <v>20</v>
      </c>
    </row>
    <row r="18" spans="1:19" s="34" customFormat="1" ht="22.5" customHeight="1">
      <c r="A18" s="32" t="s">
        <v>583</v>
      </c>
      <c r="B18" s="33" t="s">
        <v>772</v>
      </c>
      <c r="C18" s="38" t="s">
        <v>86</v>
      </c>
      <c r="D18" s="38" t="s">
        <v>86</v>
      </c>
      <c r="E18" s="55" t="s">
        <v>20</v>
      </c>
      <c r="F18" s="55" t="s">
        <v>20</v>
      </c>
      <c r="G18" s="55" t="s">
        <v>20</v>
      </c>
      <c r="H18" s="55" t="s">
        <v>20</v>
      </c>
      <c r="I18" s="55" t="s">
        <v>20</v>
      </c>
      <c r="J18" s="55" t="s">
        <v>20</v>
      </c>
      <c r="K18" s="55" t="s">
        <v>20</v>
      </c>
      <c r="L18" s="39" t="s">
        <v>20</v>
      </c>
      <c r="M18" s="39" t="s">
        <v>20</v>
      </c>
      <c r="N18" s="39" t="s">
        <v>20</v>
      </c>
      <c r="O18" s="16"/>
      <c r="P18" s="16"/>
      <c r="Q18" s="16"/>
      <c r="R18" s="16"/>
      <c r="S18" s="16"/>
    </row>
    <row r="19" spans="1:19" ht="22.5" customHeight="1">
      <c r="A19" s="32" t="s">
        <v>310</v>
      </c>
      <c r="B19" s="33" t="s">
        <v>607</v>
      </c>
      <c r="C19" s="55" t="s">
        <v>20</v>
      </c>
      <c r="D19" s="55" t="s">
        <v>20</v>
      </c>
      <c r="E19" s="38" t="s">
        <v>86</v>
      </c>
      <c r="F19" s="38" t="s">
        <v>86</v>
      </c>
      <c r="G19" s="38" t="s">
        <v>86</v>
      </c>
      <c r="H19" s="38" t="s">
        <v>86</v>
      </c>
      <c r="I19" s="38" t="s">
        <v>86</v>
      </c>
      <c r="J19" s="38" t="s">
        <v>86</v>
      </c>
      <c r="K19" s="38" t="s">
        <v>86</v>
      </c>
      <c r="L19" s="39" t="s">
        <v>20</v>
      </c>
      <c r="M19" s="39" t="s">
        <v>20</v>
      </c>
      <c r="N19" s="39" t="s">
        <v>20</v>
      </c>
    </row>
    <row r="20" spans="1:19" ht="60" customHeight="1">
      <c r="A20" s="32" t="s">
        <v>304</v>
      </c>
      <c r="B20" s="33" t="s">
        <v>314</v>
      </c>
      <c r="C20" s="40" t="s">
        <v>86</v>
      </c>
      <c r="D20" s="40" t="s">
        <v>86</v>
      </c>
      <c r="E20" s="40" t="s">
        <v>86</v>
      </c>
      <c r="F20" s="40" t="s">
        <v>86</v>
      </c>
      <c r="G20" s="40" t="s">
        <v>86</v>
      </c>
      <c r="H20" s="40" t="s">
        <v>86</v>
      </c>
      <c r="I20" s="40" t="s">
        <v>86</v>
      </c>
      <c r="J20" s="40" t="s">
        <v>86</v>
      </c>
      <c r="K20" s="40" t="s">
        <v>86</v>
      </c>
      <c r="L20" s="39" t="s">
        <v>20</v>
      </c>
      <c r="M20" s="39" t="s">
        <v>20</v>
      </c>
      <c r="N20" s="39" t="s">
        <v>20</v>
      </c>
    </row>
    <row r="21" spans="1:19" ht="22.5" customHeight="1">
      <c r="A21" s="32" t="s">
        <v>315</v>
      </c>
      <c r="B21" s="33" t="s">
        <v>316</v>
      </c>
      <c r="C21" s="40" t="s">
        <v>86</v>
      </c>
      <c r="D21" s="40" t="s">
        <v>86</v>
      </c>
      <c r="E21" s="40" t="s">
        <v>86</v>
      </c>
      <c r="F21" s="40" t="s">
        <v>86</v>
      </c>
      <c r="G21" s="40" t="s">
        <v>86</v>
      </c>
      <c r="H21" s="40" t="s">
        <v>86</v>
      </c>
      <c r="I21" s="40" t="s">
        <v>86</v>
      </c>
      <c r="J21" s="40" t="s">
        <v>86</v>
      </c>
      <c r="K21" s="40" t="s">
        <v>86</v>
      </c>
      <c r="L21" s="39" t="s">
        <v>20</v>
      </c>
      <c r="M21" s="39" t="s">
        <v>20</v>
      </c>
      <c r="N21" s="39" t="s">
        <v>20</v>
      </c>
    </row>
    <row r="22" spans="1:19" ht="22.5" customHeight="1">
      <c r="A22" s="32" t="s">
        <v>117</v>
      </c>
      <c r="B22" s="33" t="s">
        <v>592</v>
      </c>
      <c r="C22" s="40" t="s">
        <v>86</v>
      </c>
      <c r="D22" s="40" t="s">
        <v>86</v>
      </c>
      <c r="E22" s="40" t="s">
        <v>86</v>
      </c>
      <c r="F22" s="40" t="s">
        <v>86</v>
      </c>
      <c r="G22" s="40" t="s">
        <v>86</v>
      </c>
      <c r="H22" s="40" t="s">
        <v>86</v>
      </c>
      <c r="I22" s="40" t="s">
        <v>86</v>
      </c>
      <c r="J22" s="40" t="s">
        <v>86</v>
      </c>
      <c r="K22" s="40" t="s">
        <v>86</v>
      </c>
      <c r="L22" s="39" t="s">
        <v>20</v>
      </c>
      <c r="M22" s="39" t="s">
        <v>20</v>
      </c>
      <c r="N22" s="39" t="s">
        <v>20</v>
      </c>
    </row>
    <row r="23" spans="1:19" ht="22.5" customHeight="1">
      <c r="A23" s="32" t="s">
        <v>481</v>
      </c>
      <c r="B23" s="33" t="s">
        <v>616</v>
      </c>
      <c r="C23" s="38" t="s">
        <v>86</v>
      </c>
      <c r="D23" s="38" t="s">
        <v>86</v>
      </c>
      <c r="E23" s="38" t="s">
        <v>86</v>
      </c>
      <c r="F23" s="38" t="s">
        <v>86</v>
      </c>
      <c r="G23" s="38" t="s">
        <v>86</v>
      </c>
      <c r="H23" s="38" t="s">
        <v>86</v>
      </c>
      <c r="I23" s="38" t="s">
        <v>86</v>
      </c>
      <c r="J23" s="38" t="s">
        <v>86</v>
      </c>
      <c r="K23" s="38" t="s">
        <v>86</v>
      </c>
      <c r="L23" s="39" t="s">
        <v>20</v>
      </c>
      <c r="M23" s="39" t="s">
        <v>20</v>
      </c>
      <c r="N23" s="39" t="s">
        <v>20</v>
      </c>
    </row>
    <row r="24" spans="1:19" ht="22.5" customHeight="1">
      <c r="A24" s="32" t="s">
        <v>125</v>
      </c>
      <c r="B24" s="33" t="s">
        <v>780</v>
      </c>
      <c r="C24" s="40" t="s">
        <v>86</v>
      </c>
      <c r="D24" s="40" t="s">
        <v>86</v>
      </c>
      <c r="E24" s="40" t="s">
        <v>86</v>
      </c>
      <c r="F24" s="40" t="s">
        <v>86</v>
      </c>
      <c r="G24" s="40" t="s">
        <v>86</v>
      </c>
      <c r="H24" s="40" t="s">
        <v>86</v>
      </c>
      <c r="I24" s="40" t="s">
        <v>86</v>
      </c>
      <c r="J24" s="40" t="s">
        <v>86</v>
      </c>
      <c r="K24" s="40" t="s">
        <v>86</v>
      </c>
      <c r="L24" s="39" t="s">
        <v>20</v>
      </c>
      <c r="M24" s="39" t="s">
        <v>20</v>
      </c>
      <c r="N24" s="39" t="s">
        <v>20</v>
      </c>
    </row>
    <row r="25" spans="1:19" ht="41.25" customHeight="1">
      <c r="A25" s="32" t="s">
        <v>587</v>
      </c>
      <c r="B25" s="33" t="s">
        <v>778</v>
      </c>
      <c r="C25" s="40" t="s">
        <v>86</v>
      </c>
      <c r="D25" s="40" t="s">
        <v>86</v>
      </c>
      <c r="E25" s="40" t="s">
        <v>86</v>
      </c>
      <c r="F25" s="40" t="s">
        <v>86</v>
      </c>
      <c r="G25" s="40" t="s">
        <v>86</v>
      </c>
      <c r="H25" s="40" t="s">
        <v>86</v>
      </c>
      <c r="I25" s="40" t="s">
        <v>86</v>
      </c>
      <c r="J25" s="40" t="s">
        <v>86</v>
      </c>
      <c r="K25" s="40" t="s">
        <v>86</v>
      </c>
      <c r="L25" s="39" t="s">
        <v>20</v>
      </c>
      <c r="M25" s="39" t="s">
        <v>20</v>
      </c>
      <c r="N25" s="39" t="s">
        <v>20</v>
      </c>
    </row>
    <row r="26" spans="1:19" ht="41.25" customHeight="1">
      <c r="A26" s="32" t="s">
        <v>588</v>
      </c>
      <c r="B26" s="33" t="s">
        <v>781</v>
      </c>
      <c r="C26" s="40" t="s">
        <v>86</v>
      </c>
      <c r="D26" s="40" t="s">
        <v>86</v>
      </c>
      <c r="E26" s="40" t="s">
        <v>86</v>
      </c>
      <c r="F26" s="40" t="s">
        <v>86</v>
      </c>
      <c r="G26" s="40" t="s">
        <v>86</v>
      </c>
      <c r="H26" s="40" t="s">
        <v>86</v>
      </c>
      <c r="I26" s="40" t="s">
        <v>86</v>
      </c>
      <c r="J26" s="40" t="s">
        <v>86</v>
      </c>
      <c r="K26" s="40" t="s">
        <v>86</v>
      </c>
      <c r="L26" s="39" t="s">
        <v>20</v>
      </c>
      <c r="M26" s="39" t="s">
        <v>20</v>
      </c>
      <c r="N26" s="39" t="s">
        <v>20</v>
      </c>
    </row>
    <row r="27" spans="1:19" ht="41.25" customHeight="1">
      <c r="A27" s="32"/>
      <c r="B27" s="33" t="s">
        <v>608</v>
      </c>
      <c r="C27" s="40" t="s">
        <v>86</v>
      </c>
      <c r="D27" s="40" t="s">
        <v>86</v>
      </c>
      <c r="E27" s="40" t="s">
        <v>86</v>
      </c>
      <c r="F27" s="40" t="s">
        <v>86</v>
      </c>
      <c r="G27" s="40" t="s">
        <v>86</v>
      </c>
      <c r="H27" s="40" t="s">
        <v>86</v>
      </c>
      <c r="I27" s="40" t="s">
        <v>86</v>
      </c>
      <c r="J27" s="40" t="s">
        <v>86</v>
      </c>
      <c r="K27" s="40" t="s">
        <v>86</v>
      </c>
      <c r="L27" s="39" t="s">
        <v>20</v>
      </c>
      <c r="M27" s="39" t="s">
        <v>20</v>
      </c>
      <c r="N27" s="39" t="s">
        <v>20</v>
      </c>
    </row>
    <row r="28" spans="1:19" s="34" customFormat="1" ht="22.5" customHeight="1">
      <c r="A28" s="32"/>
      <c r="B28" s="33" t="s">
        <v>617</v>
      </c>
      <c r="C28" s="40" t="s">
        <v>86</v>
      </c>
      <c r="D28" s="40" t="s">
        <v>86</v>
      </c>
      <c r="E28" s="40" t="s">
        <v>86</v>
      </c>
      <c r="F28" s="40" t="s">
        <v>86</v>
      </c>
      <c r="G28" s="40" t="s">
        <v>86</v>
      </c>
      <c r="H28" s="40" t="s">
        <v>86</v>
      </c>
      <c r="I28" s="40" t="s">
        <v>86</v>
      </c>
      <c r="J28" s="40" t="s">
        <v>86</v>
      </c>
      <c r="K28" s="40" t="s">
        <v>86</v>
      </c>
      <c r="L28" s="39" t="s">
        <v>20</v>
      </c>
      <c r="M28" s="39" t="s">
        <v>20</v>
      </c>
      <c r="N28" s="39" t="s">
        <v>20</v>
      </c>
      <c r="O28" s="16"/>
      <c r="P28" s="16"/>
      <c r="Q28" s="16"/>
      <c r="R28" s="31"/>
      <c r="S28" s="16"/>
    </row>
    <row r="29" spans="1:19" s="34" customFormat="1" ht="22.5" customHeight="1">
      <c r="A29" s="32"/>
      <c r="B29" s="33" t="s">
        <v>599</v>
      </c>
      <c r="C29" s="40" t="s">
        <v>86</v>
      </c>
      <c r="D29" s="40" t="s">
        <v>86</v>
      </c>
      <c r="E29" s="40" t="s">
        <v>86</v>
      </c>
      <c r="F29" s="40" t="s">
        <v>86</v>
      </c>
      <c r="G29" s="40" t="s">
        <v>86</v>
      </c>
      <c r="H29" s="40" t="s">
        <v>86</v>
      </c>
      <c r="I29" s="40" t="s">
        <v>86</v>
      </c>
      <c r="J29" s="40" t="s">
        <v>86</v>
      </c>
      <c r="K29" s="40" t="s">
        <v>86</v>
      </c>
      <c r="L29" s="39" t="s">
        <v>20</v>
      </c>
      <c r="M29" s="39" t="s">
        <v>20</v>
      </c>
      <c r="N29" s="39" t="s">
        <v>20</v>
      </c>
      <c r="O29" s="16"/>
      <c r="P29" s="16"/>
      <c r="Q29" s="16"/>
      <c r="R29" s="16"/>
      <c r="S29" s="16"/>
    </row>
    <row r="30" spans="1:19" s="34" customFormat="1" ht="37.5" customHeight="1">
      <c r="A30" s="32"/>
      <c r="B30" s="33" t="s">
        <v>618</v>
      </c>
      <c r="C30" s="40" t="s">
        <v>86</v>
      </c>
      <c r="D30" s="40" t="s">
        <v>86</v>
      </c>
      <c r="E30" s="40" t="s">
        <v>86</v>
      </c>
      <c r="F30" s="40" t="s">
        <v>86</v>
      </c>
      <c r="G30" s="40" t="s">
        <v>86</v>
      </c>
      <c r="H30" s="40" t="s">
        <v>86</v>
      </c>
      <c r="I30" s="40" t="s">
        <v>86</v>
      </c>
      <c r="J30" s="40" t="s">
        <v>86</v>
      </c>
      <c r="K30" s="40" t="s">
        <v>86</v>
      </c>
      <c r="L30" s="39" t="s">
        <v>20</v>
      </c>
      <c r="M30" s="39" t="s">
        <v>20</v>
      </c>
      <c r="N30" s="39" t="s">
        <v>20</v>
      </c>
      <c r="O30" s="16"/>
      <c r="R30" s="16"/>
      <c r="S30" s="16"/>
    </row>
    <row r="31" spans="1:19" ht="22.5" customHeight="1">
      <c r="A31" s="32"/>
      <c r="B31" s="33" t="s">
        <v>111</v>
      </c>
      <c r="C31" s="38" t="s">
        <v>86</v>
      </c>
      <c r="D31" s="38" t="s">
        <v>86</v>
      </c>
      <c r="E31" s="38" t="s">
        <v>86</v>
      </c>
      <c r="F31" s="38" t="s">
        <v>86</v>
      </c>
      <c r="G31" s="38" t="s">
        <v>86</v>
      </c>
      <c r="H31" s="38" t="s">
        <v>86</v>
      </c>
      <c r="I31" s="38" t="s">
        <v>86</v>
      </c>
      <c r="J31" s="38" t="s">
        <v>86</v>
      </c>
      <c r="K31" s="38" t="s">
        <v>86</v>
      </c>
      <c r="L31" s="39" t="s">
        <v>20</v>
      </c>
      <c r="M31" s="39" t="s">
        <v>20</v>
      </c>
      <c r="N31" s="39" t="s">
        <v>20</v>
      </c>
    </row>
    <row r="32" spans="1:19" ht="22.5" customHeight="1">
      <c r="A32" s="32"/>
      <c r="B32" s="33" t="s">
        <v>623</v>
      </c>
      <c r="C32" s="38" t="s">
        <v>86</v>
      </c>
      <c r="D32" s="38" t="s">
        <v>86</v>
      </c>
      <c r="E32" s="38" t="s">
        <v>86</v>
      </c>
      <c r="F32" s="38" t="s">
        <v>86</v>
      </c>
      <c r="G32" s="38" t="s">
        <v>86</v>
      </c>
      <c r="H32" s="38" t="s">
        <v>86</v>
      </c>
      <c r="I32" s="38" t="s">
        <v>86</v>
      </c>
      <c r="J32" s="38" t="s">
        <v>86</v>
      </c>
      <c r="K32" s="38" t="s">
        <v>86</v>
      </c>
      <c r="L32" s="39" t="s">
        <v>20</v>
      </c>
      <c r="M32" s="39" t="s">
        <v>20</v>
      </c>
      <c r="N32" s="39" t="s">
        <v>20</v>
      </c>
    </row>
    <row r="33" spans="1:19" ht="22.5" customHeight="1">
      <c r="A33" s="32"/>
      <c r="B33" s="33" t="s">
        <v>619</v>
      </c>
      <c r="C33" s="40" t="s">
        <v>86</v>
      </c>
      <c r="D33" s="40" t="s">
        <v>86</v>
      </c>
      <c r="E33" s="40" t="s">
        <v>86</v>
      </c>
      <c r="F33" s="40" t="s">
        <v>86</v>
      </c>
      <c r="G33" s="40" t="s">
        <v>86</v>
      </c>
      <c r="H33" s="40" t="s">
        <v>86</v>
      </c>
      <c r="I33" s="40" t="s">
        <v>86</v>
      </c>
      <c r="J33" s="40" t="s">
        <v>86</v>
      </c>
      <c r="K33" s="40" t="s">
        <v>86</v>
      </c>
      <c r="L33" s="39" t="s">
        <v>20</v>
      </c>
      <c r="M33" s="39" t="s">
        <v>20</v>
      </c>
      <c r="N33" s="39" t="s">
        <v>20</v>
      </c>
      <c r="S33" s="31"/>
    </row>
    <row r="34" spans="1:19" s="34" customFormat="1" ht="22.5" customHeight="1">
      <c r="A34" s="32"/>
      <c r="B34" s="33" t="s">
        <v>600</v>
      </c>
      <c r="C34" s="40" t="s">
        <v>86</v>
      </c>
      <c r="D34" s="40" t="s">
        <v>86</v>
      </c>
      <c r="E34" s="40" t="s">
        <v>86</v>
      </c>
      <c r="F34" s="40" t="s">
        <v>86</v>
      </c>
      <c r="G34" s="40" t="s">
        <v>86</v>
      </c>
      <c r="H34" s="40" t="s">
        <v>86</v>
      </c>
      <c r="I34" s="40" t="s">
        <v>86</v>
      </c>
      <c r="J34" s="40" t="s">
        <v>86</v>
      </c>
      <c r="K34" s="40" t="s">
        <v>86</v>
      </c>
      <c r="L34" s="39" t="s">
        <v>20</v>
      </c>
      <c r="M34" s="39" t="s">
        <v>20</v>
      </c>
      <c r="N34" s="39" t="s">
        <v>20</v>
      </c>
      <c r="O34" s="16"/>
      <c r="P34" s="16"/>
      <c r="Q34" s="16"/>
      <c r="R34" s="16"/>
      <c r="S34" s="16"/>
    </row>
    <row r="35" spans="1:19" s="34" customFormat="1" ht="22.5" customHeight="1">
      <c r="A35" s="32"/>
      <c r="B35" s="33" t="s">
        <v>598</v>
      </c>
      <c r="C35" s="40" t="s">
        <v>86</v>
      </c>
      <c r="D35" s="40" t="s">
        <v>86</v>
      </c>
      <c r="E35" s="40" t="s">
        <v>86</v>
      </c>
      <c r="F35" s="40" t="s">
        <v>86</v>
      </c>
      <c r="G35" s="40" t="s">
        <v>86</v>
      </c>
      <c r="H35" s="40" t="s">
        <v>86</v>
      </c>
      <c r="I35" s="40" t="s">
        <v>86</v>
      </c>
      <c r="J35" s="40" t="s">
        <v>86</v>
      </c>
      <c r="K35" s="40" t="s">
        <v>86</v>
      </c>
      <c r="L35" s="39" t="s">
        <v>20</v>
      </c>
      <c r="M35" s="39" t="s">
        <v>20</v>
      </c>
      <c r="N35" s="39" t="s">
        <v>20</v>
      </c>
      <c r="O35" s="16"/>
      <c r="P35" s="16"/>
      <c r="Q35" s="16"/>
      <c r="R35" s="16"/>
      <c r="S35" s="16"/>
    </row>
    <row r="36" spans="1:19" s="34" customFormat="1" ht="22.5" customHeight="1">
      <c r="A36" s="32"/>
      <c r="B36" s="33" t="s">
        <v>597</v>
      </c>
      <c r="C36" s="40" t="s">
        <v>86</v>
      </c>
      <c r="D36" s="40" t="s">
        <v>86</v>
      </c>
      <c r="E36" s="40" t="s">
        <v>86</v>
      </c>
      <c r="F36" s="40" t="s">
        <v>86</v>
      </c>
      <c r="G36" s="40" t="s">
        <v>86</v>
      </c>
      <c r="H36" s="40" t="s">
        <v>86</v>
      </c>
      <c r="I36" s="40" t="s">
        <v>86</v>
      </c>
      <c r="J36" s="40" t="s">
        <v>86</v>
      </c>
      <c r="K36" s="40" t="s">
        <v>86</v>
      </c>
      <c r="L36" s="39" t="s">
        <v>20</v>
      </c>
      <c r="M36" s="39" t="s">
        <v>20</v>
      </c>
      <c r="N36" s="39" t="s">
        <v>20</v>
      </c>
      <c r="O36" s="16"/>
      <c r="P36" s="16"/>
      <c r="Q36" s="16"/>
      <c r="R36" s="16"/>
      <c r="S36" s="16"/>
    </row>
    <row r="37" spans="1:19" s="34" customFormat="1" ht="22.5" customHeight="1">
      <c r="A37" s="32"/>
      <c r="B37" s="33" t="s">
        <v>609</v>
      </c>
      <c r="C37" s="40" t="s">
        <v>86</v>
      </c>
      <c r="D37" s="40" t="s">
        <v>86</v>
      </c>
      <c r="E37" s="40" t="s">
        <v>86</v>
      </c>
      <c r="F37" s="40" t="s">
        <v>86</v>
      </c>
      <c r="G37" s="40" t="s">
        <v>86</v>
      </c>
      <c r="H37" s="40" t="s">
        <v>86</v>
      </c>
      <c r="I37" s="40" t="s">
        <v>86</v>
      </c>
      <c r="J37" s="40" t="s">
        <v>86</v>
      </c>
      <c r="K37" s="40" t="s">
        <v>86</v>
      </c>
      <c r="L37" s="39" t="s">
        <v>20</v>
      </c>
      <c r="M37" s="39" t="s">
        <v>20</v>
      </c>
      <c r="N37" s="39" t="s">
        <v>20</v>
      </c>
      <c r="O37" s="16"/>
      <c r="P37" s="16"/>
      <c r="Q37" s="16"/>
      <c r="R37" s="16"/>
      <c r="S37" s="16"/>
    </row>
    <row r="38" spans="1:19" ht="22.5" customHeight="1">
      <c r="A38" s="32"/>
      <c r="B38" s="33" t="s">
        <v>596</v>
      </c>
      <c r="C38" s="38" t="s">
        <v>86</v>
      </c>
      <c r="D38" s="38" t="s">
        <v>86</v>
      </c>
      <c r="E38" s="38" t="s">
        <v>86</v>
      </c>
      <c r="F38" s="38" t="s">
        <v>86</v>
      </c>
      <c r="G38" s="38" t="s">
        <v>86</v>
      </c>
      <c r="H38" s="38" t="s">
        <v>86</v>
      </c>
      <c r="I38" s="38" t="s">
        <v>86</v>
      </c>
      <c r="J38" s="38" t="s">
        <v>86</v>
      </c>
      <c r="K38" s="38" t="s">
        <v>86</v>
      </c>
      <c r="L38" s="39" t="s">
        <v>20</v>
      </c>
      <c r="M38" s="39" t="s">
        <v>20</v>
      </c>
      <c r="N38" s="39" t="s">
        <v>20</v>
      </c>
    </row>
    <row r="39" spans="1:19" ht="22.5" customHeight="1">
      <c r="A39" s="32" t="s">
        <v>589</v>
      </c>
      <c r="B39" s="33" t="s">
        <v>590</v>
      </c>
      <c r="C39" s="38" t="s">
        <v>86</v>
      </c>
      <c r="D39" s="38" t="s">
        <v>86</v>
      </c>
      <c r="E39" s="38" t="s">
        <v>86</v>
      </c>
      <c r="F39" s="38" t="s">
        <v>86</v>
      </c>
      <c r="G39" s="38" t="s">
        <v>86</v>
      </c>
      <c r="H39" s="38" t="s">
        <v>86</v>
      </c>
      <c r="I39" s="38" t="s">
        <v>86</v>
      </c>
      <c r="J39" s="38" t="s">
        <v>86</v>
      </c>
      <c r="K39" s="38" t="s">
        <v>86</v>
      </c>
      <c r="L39" s="39" t="s">
        <v>20</v>
      </c>
      <c r="M39" s="39" t="s">
        <v>20</v>
      </c>
      <c r="N39" s="39" t="s">
        <v>20</v>
      </c>
    </row>
    <row r="40" spans="1:19" s="34" customFormat="1" ht="22.5" customHeight="1">
      <c r="A40" s="32" t="s">
        <v>24</v>
      </c>
      <c r="B40" s="35" t="s">
        <v>610</v>
      </c>
      <c r="C40" s="40">
        <f>$L40+$M40+$N40</f>
        <v>120</v>
      </c>
      <c r="D40" s="40">
        <f>$L40+$M40+$N40</f>
        <v>120</v>
      </c>
      <c r="E40" s="40">
        <f>$L40+$M40+$N40</f>
        <v>120</v>
      </c>
      <c r="F40" s="40">
        <f>$L40+$M40+$N40</f>
        <v>120</v>
      </c>
      <c r="G40" s="40">
        <f t="shared" ref="G40:G53" si="3">$L40+$M40+$N40</f>
        <v>120</v>
      </c>
      <c r="H40" s="40">
        <f>$L40+$M40+$N40</f>
        <v>120</v>
      </c>
      <c r="I40" s="40">
        <f>$L40+$M40+$N40</f>
        <v>120</v>
      </c>
      <c r="J40" s="40">
        <f>$L40+$M40+$N40</f>
        <v>120</v>
      </c>
      <c r="K40" s="40">
        <f>$L40+$M40+$N40</f>
        <v>120</v>
      </c>
      <c r="L40" s="48">
        <v>89.552238805970148</v>
      </c>
      <c r="M40" s="48">
        <f>L40*0.24</f>
        <v>21.492537313432834</v>
      </c>
      <c r="N40" s="48">
        <f>L40*0.1</f>
        <v>8.9552238805970159</v>
      </c>
      <c r="O40" s="16"/>
      <c r="R40" s="16"/>
      <c r="S40" s="16"/>
    </row>
    <row r="41" spans="1:19" ht="22.5" customHeight="1">
      <c r="A41" s="32" t="s">
        <v>300</v>
      </c>
      <c r="B41" s="35" t="s">
        <v>611</v>
      </c>
      <c r="C41" s="40">
        <f>$L41+$M41+$N41</f>
        <v>530</v>
      </c>
      <c r="D41" s="40">
        <f>$L41+$M41+$N41</f>
        <v>530</v>
      </c>
      <c r="E41" s="40">
        <f>$L41+$M41+$N41</f>
        <v>530</v>
      </c>
      <c r="F41" s="40">
        <f>$L41+$M41+$N41</f>
        <v>530</v>
      </c>
      <c r="G41" s="40">
        <f t="shared" si="3"/>
        <v>530</v>
      </c>
      <c r="H41" s="40">
        <f>$L41+$M41+$N41</f>
        <v>530</v>
      </c>
      <c r="I41" s="40">
        <f>$L41+$M41+$N41</f>
        <v>530</v>
      </c>
      <c r="J41" s="40">
        <f>$L41+$M41+$N41</f>
        <v>530</v>
      </c>
      <c r="K41" s="40">
        <f>$L41+$M41+$N41</f>
        <v>530</v>
      </c>
      <c r="L41" s="52">
        <v>395.52238805970148</v>
      </c>
      <c r="M41" s="48">
        <f t="shared" ref="M41:M53" si="4">L41*0.24</f>
        <v>94.925373134328353</v>
      </c>
      <c r="N41" s="48">
        <f t="shared" ref="N41:N53" si="5">L41*0.1</f>
        <v>39.552238805970148</v>
      </c>
    </row>
    <row r="42" spans="1:19" s="34" customFormat="1" ht="22.5" customHeight="1">
      <c r="A42" s="32" t="s">
        <v>298</v>
      </c>
      <c r="B42" s="35" t="s">
        <v>603</v>
      </c>
      <c r="C42" s="40">
        <f>$L42+$M42+$N42</f>
        <v>795</v>
      </c>
      <c r="D42" s="40">
        <f>$L42+$M42+$N42</f>
        <v>795</v>
      </c>
      <c r="E42" s="40">
        <f>$L42+$M42+$N42</f>
        <v>795</v>
      </c>
      <c r="F42" s="40">
        <f>$L42+$M42+$N42</f>
        <v>795</v>
      </c>
      <c r="G42" s="40">
        <f t="shared" si="3"/>
        <v>795</v>
      </c>
      <c r="H42" s="40">
        <f>$L42+$M42+$N42</f>
        <v>795</v>
      </c>
      <c r="I42" s="40">
        <f>$L42+$M42+$N42</f>
        <v>795</v>
      </c>
      <c r="J42" s="40">
        <f>$L42+$M42+$N42</f>
        <v>795</v>
      </c>
      <c r="K42" s="40">
        <f>$L42+$M42+$N42</f>
        <v>795</v>
      </c>
      <c r="L42" s="48">
        <v>593.28358208955217</v>
      </c>
      <c r="M42" s="48">
        <f t="shared" si="4"/>
        <v>142.38805970149252</v>
      </c>
      <c r="N42" s="48">
        <f t="shared" si="5"/>
        <v>59.328358208955223</v>
      </c>
      <c r="O42" s="16"/>
      <c r="P42" s="16"/>
      <c r="Q42" s="16"/>
      <c r="R42" s="16"/>
      <c r="S42" s="16"/>
    </row>
    <row r="43" spans="1:19" s="34" customFormat="1" ht="22.5" customHeight="1">
      <c r="A43" s="32" t="s">
        <v>135</v>
      </c>
      <c r="B43" s="35" t="s">
        <v>602</v>
      </c>
      <c r="C43" s="40">
        <f>$L43+$M43+$N43</f>
        <v>200</v>
      </c>
      <c r="D43" s="40">
        <f>$L43+$M43+$N43</f>
        <v>200</v>
      </c>
      <c r="E43" s="40">
        <f>$L43+$M43+$N43</f>
        <v>200</v>
      </c>
      <c r="F43" s="40">
        <f>$L43+$M43+$N43</f>
        <v>200</v>
      </c>
      <c r="G43" s="40">
        <f t="shared" si="3"/>
        <v>200</v>
      </c>
      <c r="H43" s="40">
        <f>$L43+$M43+$N43</f>
        <v>200</v>
      </c>
      <c r="I43" s="40">
        <f>$L43+$M43+$N43</f>
        <v>200</v>
      </c>
      <c r="J43" s="40">
        <f>$L43+$M43+$N43</f>
        <v>200</v>
      </c>
      <c r="K43" s="40">
        <f>$L43+$M43+$N43</f>
        <v>200</v>
      </c>
      <c r="L43" s="53">
        <v>149.25373134328356</v>
      </c>
      <c r="M43" s="48">
        <f t="shared" si="4"/>
        <v>35.820895522388057</v>
      </c>
      <c r="N43" s="48">
        <f t="shared" si="5"/>
        <v>14.925373134328357</v>
      </c>
      <c r="O43" s="16"/>
      <c r="R43" s="16"/>
      <c r="S43" s="16"/>
    </row>
    <row r="44" spans="1:19" s="34" customFormat="1" ht="39.75" customHeight="1">
      <c r="A44" s="32" t="s">
        <v>601</v>
      </c>
      <c r="B44" s="35" t="s">
        <v>605</v>
      </c>
      <c r="C44" s="40">
        <f>$L44+$M44+$N44</f>
        <v>704.99999999999989</v>
      </c>
      <c r="D44" s="40">
        <f>$L44+$M44+$N44</f>
        <v>704.99999999999989</v>
      </c>
      <c r="E44" s="40">
        <f>$L44+$M44+$N44</f>
        <v>704.99999999999989</v>
      </c>
      <c r="F44" s="40">
        <f>$L44+$M44+$N44</f>
        <v>704.99999999999989</v>
      </c>
      <c r="G44" s="40">
        <f t="shared" si="3"/>
        <v>704.99999999999989</v>
      </c>
      <c r="H44" s="40">
        <f>$L44+$M44+$N44</f>
        <v>704.99999999999989</v>
      </c>
      <c r="I44" s="40">
        <f>$L44+$M44+$N44</f>
        <v>704.99999999999989</v>
      </c>
      <c r="J44" s="40">
        <f>$L44+$M44+$N44</f>
        <v>704.99999999999989</v>
      </c>
      <c r="K44" s="40">
        <f>$L44+$M44+$N44</f>
        <v>704.99999999999989</v>
      </c>
      <c r="L44" s="48">
        <v>526.11940298507454</v>
      </c>
      <c r="M44" s="48">
        <f t="shared" si="4"/>
        <v>126.26865671641788</v>
      </c>
      <c r="N44" s="48">
        <f t="shared" si="5"/>
        <v>52.611940298507456</v>
      </c>
      <c r="O44" s="16"/>
      <c r="P44" s="16"/>
      <c r="Q44" s="16"/>
      <c r="R44" s="16"/>
      <c r="S44" s="16"/>
    </row>
    <row r="45" spans="1:19" s="34" customFormat="1" ht="22.5" customHeight="1">
      <c r="A45" s="32" t="s">
        <v>376</v>
      </c>
      <c r="B45" s="35" t="s">
        <v>612</v>
      </c>
      <c r="C45" s="40">
        <f>$L45+$M45+$N45</f>
        <v>349.99999999999994</v>
      </c>
      <c r="D45" s="40">
        <f>$L45+$M45+$N45</f>
        <v>349.99999999999994</v>
      </c>
      <c r="E45" s="40">
        <f>$L45+$M45+$N45</f>
        <v>349.99999999999994</v>
      </c>
      <c r="F45" s="40">
        <f>$L45+$M45+$N45</f>
        <v>349.99999999999994</v>
      </c>
      <c r="G45" s="40">
        <f t="shared" si="3"/>
        <v>349.99999999999994</v>
      </c>
      <c r="H45" s="40">
        <f>$L45+$M45+$N45</f>
        <v>349.99999999999994</v>
      </c>
      <c r="I45" s="40">
        <f>$L45+$M45+$N45</f>
        <v>349.99999999999994</v>
      </c>
      <c r="J45" s="40">
        <f>$L45+$M45+$N45</f>
        <v>349.99999999999994</v>
      </c>
      <c r="K45" s="40">
        <f>$L45+$M45+$N45</f>
        <v>349.99999999999994</v>
      </c>
      <c r="L45" s="48">
        <v>261.19402985074623</v>
      </c>
      <c r="M45" s="48">
        <f t="shared" si="4"/>
        <v>62.686567164179095</v>
      </c>
      <c r="N45" s="48">
        <f t="shared" si="5"/>
        <v>26.119402985074625</v>
      </c>
      <c r="O45" s="16"/>
      <c r="P45" s="16"/>
      <c r="Q45" s="16"/>
      <c r="R45" s="16"/>
      <c r="S45" s="16"/>
    </row>
    <row r="46" spans="1:19" s="34" customFormat="1" ht="22.5" customHeight="1">
      <c r="A46" s="32" t="s">
        <v>584</v>
      </c>
      <c r="B46" s="33" t="s">
        <v>613</v>
      </c>
      <c r="C46" s="40">
        <f>$L46+$M46+$N46</f>
        <v>352.99999999999994</v>
      </c>
      <c r="D46" s="40">
        <f>$L46+$M46+$N46</f>
        <v>352.99999999999994</v>
      </c>
      <c r="E46" s="40">
        <f>$L46+$M46+$N46</f>
        <v>352.99999999999994</v>
      </c>
      <c r="F46" s="40">
        <f>$L46+$M46+$N46</f>
        <v>352.99999999999994</v>
      </c>
      <c r="G46" s="40">
        <f t="shared" si="3"/>
        <v>352.99999999999994</v>
      </c>
      <c r="H46" s="40">
        <f>$L46+$M46+$N46</f>
        <v>352.99999999999994</v>
      </c>
      <c r="I46" s="40">
        <f>$L46+$M46+$N46</f>
        <v>352.99999999999994</v>
      </c>
      <c r="J46" s="40">
        <f>$L46+$M46+$N46</f>
        <v>352.99999999999994</v>
      </c>
      <c r="K46" s="40">
        <f>$L46+$M46+$N46</f>
        <v>352.99999999999994</v>
      </c>
      <c r="L46" s="53">
        <v>263.43283582089549</v>
      </c>
      <c r="M46" s="48">
        <f t="shared" si="4"/>
        <v>63.223880597014919</v>
      </c>
      <c r="N46" s="48">
        <f t="shared" si="5"/>
        <v>26.343283582089551</v>
      </c>
      <c r="O46" s="16"/>
      <c r="R46" s="16"/>
      <c r="S46" s="16"/>
    </row>
    <row r="47" spans="1:19" s="34" customFormat="1" ht="22.5" customHeight="1">
      <c r="A47" s="32" t="s">
        <v>142</v>
      </c>
      <c r="B47" s="33" t="s">
        <v>604</v>
      </c>
      <c r="C47" s="40">
        <f>$L47+$M47+$N47</f>
        <v>704.99999999999989</v>
      </c>
      <c r="D47" s="40">
        <f>$L47+$M47+$N47</f>
        <v>704.99999999999989</v>
      </c>
      <c r="E47" s="40">
        <f>$L47+$M47+$N47</f>
        <v>704.99999999999989</v>
      </c>
      <c r="F47" s="40">
        <f>$L47+$M47+$N47</f>
        <v>704.99999999999989</v>
      </c>
      <c r="G47" s="40">
        <f t="shared" si="3"/>
        <v>704.99999999999989</v>
      </c>
      <c r="H47" s="40">
        <f>$L47+$M47+$N47</f>
        <v>704.99999999999989</v>
      </c>
      <c r="I47" s="40">
        <f>$L47+$M47+$N47</f>
        <v>704.99999999999989</v>
      </c>
      <c r="J47" s="40">
        <f>$L47+$M47+$N47</f>
        <v>704.99999999999989</v>
      </c>
      <c r="K47" s="40">
        <f>$L47+$M47+$N47</f>
        <v>704.99999999999989</v>
      </c>
      <c r="L47" s="53">
        <v>526.11940298507454</v>
      </c>
      <c r="M47" s="48">
        <f t="shared" si="4"/>
        <v>126.26865671641788</v>
      </c>
      <c r="N47" s="48">
        <f t="shared" si="5"/>
        <v>52.611940298507456</v>
      </c>
      <c r="O47" s="16"/>
      <c r="R47" s="16"/>
      <c r="S47" s="16"/>
    </row>
    <row r="48" spans="1:19" s="34" customFormat="1" ht="37.5" customHeight="1">
      <c r="A48" s="32" t="s">
        <v>134</v>
      </c>
      <c r="B48" s="33" t="s">
        <v>614</v>
      </c>
      <c r="C48" s="40">
        <f>$L48+$M48+$N48</f>
        <v>188</v>
      </c>
      <c r="D48" s="40">
        <f>$L48+$M48+$N48</f>
        <v>188</v>
      </c>
      <c r="E48" s="40">
        <f>$L48+$M48+$N48</f>
        <v>188</v>
      </c>
      <c r="F48" s="40">
        <f>$L48+$M48+$N48</f>
        <v>188</v>
      </c>
      <c r="G48" s="40">
        <f t="shared" si="3"/>
        <v>188</v>
      </c>
      <c r="H48" s="40">
        <f>$L48+$M48+$N48</f>
        <v>188</v>
      </c>
      <c r="I48" s="40">
        <f>$L48+$M48+$N48</f>
        <v>188</v>
      </c>
      <c r="J48" s="40">
        <f>$L48+$M48+$N48</f>
        <v>188</v>
      </c>
      <c r="K48" s="40">
        <f>$L48+$M48+$N48</f>
        <v>188</v>
      </c>
      <c r="L48" s="53">
        <v>140.29850746268656</v>
      </c>
      <c r="M48" s="48">
        <f t="shared" si="4"/>
        <v>33.67164179104477</v>
      </c>
      <c r="N48" s="48">
        <f t="shared" si="5"/>
        <v>14.029850746268657</v>
      </c>
      <c r="O48" s="16"/>
      <c r="R48" s="16"/>
      <c r="S48" s="16"/>
    </row>
    <row r="49" spans="1:19" s="34" customFormat="1" ht="22.5" customHeight="1">
      <c r="A49" s="32" t="s">
        <v>9</v>
      </c>
      <c r="B49" s="33" t="s">
        <v>170</v>
      </c>
      <c r="C49" s="40">
        <f>$L49+$M49+$N49</f>
        <v>47</v>
      </c>
      <c r="D49" s="40">
        <f>$L49+$M49+$N49</f>
        <v>47</v>
      </c>
      <c r="E49" s="40">
        <f>$L49+$M49+$N49</f>
        <v>47</v>
      </c>
      <c r="F49" s="40">
        <f>$L49+$M49+$N49</f>
        <v>47</v>
      </c>
      <c r="G49" s="40">
        <f t="shared" si="3"/>
        <v>47</v>
      </c>
      <c r="H49" s="40">
        <f>$L49+$M49+$N49</f>
        <v>47</v>
      </c>
      <c r="I49" s="40">
        <f>$L49+$M49+$N49</f>
        <v>47</v>
      </c>
      <c r="J49" s="40">
        <f>$L49+$M49+$N49</f>
        <v>47</v>
      </c>
      <c r="K49" s="40">
        <f>$L49+$M49+$N49</f>
        <v>47</v>
      </c>
      <c r="L49" s="53">
        <v>35.07462686567164</v>
      </c>
      <c r="M49" s="48">
        <f t="shared" si="4"/>
        <v>8.4179104477611926</v>
      </c>
      <c r="N49" s="48">
        <f t="shared" si="5"/>
        <v>3.5074626865671643</v>
      </c>
      <c r="O49" s="16"/>
      <c r="R49" s="16"/>
      <c r="S49" s="16"/>
    </row>
    <row r="50" spans="1:19" ht="22.5" customHeight="1">
      <c r="A50" s="32" t="s">
        <v>122</v>
      </c>
      <c r="B50" s="33" t="s">
        <v>75</v>
      </c>
      <c r="C50" s="40">
        <f>$L50+$M50+$N50</f>
        <v>400</v>
      </c>
      <c r="D50" s="40">
        <f>$L50+$M50+$N50</f>
        <v>400</v>
      </c>
      <c r="E50" s="40">
        <f>$L50+$M50+$N50</f>
        <v>400</v>
      </c>
      <c r="F50" s="40">
        <f>$L50+$M50+$N50</f>
        <v>400</v>
      </c>
      <c r="G50" s="40">
        <f t="shared" si="3"/>
        <v>400</v>
      </c>
      <c r="H50" s="40">
        <f>$L50+$M50+$N50</f>
        <v>400</v>
      </c>
      <c r="I50" s="40">
        <f>$L50+$M50+$N50</f>
        <v>400</v>
      </c>
      <c r="J50" s="40">
        <f>$L50+$M50+$N50</f>
        <v>400</v>
      </c>
      <c r="K50" s="40">
        <f>$L50+$M50+$N50</f>
        <v>400</v>
      </c>
      <c r="L50" s="52">
        <v>298.50746268656712</v>
      </c>
      <c r="M50" s="48">
        <f>L50*0.24</f>
        <v>71.641791044776113</v>
      </c>
      <c r="N50" s="48">
        <f>L50*0.1</f>
        <v>29.850746268656714</v>
      </c>
    </row>
    <row r="51" spans="1:19" ht="22.5" customHeight="1">
      <c r="A51" s="32" t="s">
        <v>585</v>
      </c>
      <c r="B51" s="33" t="s">
        <v>593</v>
      </c>
      <c r="C51" s="40">
        <f>$L51+$M51+$N51</f>
        <v>704.99999999999989</v>
      </c>
      <c r="D51" s="40">
        <f>$L51+$M51+$N51</f>
        <v>704.99999999999989</v>
      </c>
      <c r="E51" s="40">
        <f>$L51+$M51+$N51</f>
        <v>704.99999999999989</v>
      </c>
      <c r="F51" s="40">
        <f>$L51+$M51+$N51</f>
        <v>704.99999999999989</v>
      </c>
      <c r="G51" s="40">
        <f t="shared" si="3"/>
        <v>704.99999999999989</v>
      </c>
      <c r="H51" s="40">
        <f>$L51+$M51+$N51</f>
        <v>704.99999999999989</v>
      </c>
      <c r="I51" s="40">
        <f>$L51+$M51+$N51</f>
        <v>704.99999999999989</v>
      </c>
      <c r="J51" s="40">
        <f>$L51+$M51+$N51</f>
        <v>704.99999999999989</v>
      </c>
      <c r="K51" s="40">
        <f>$L51+$M51+$N51</f>
        <v>704.99999999999989</v>
      </c>
      <c r="L51" s="52">
        <v>526.11940298507454</v>
      </c>
      <c r="M51" s="48">
        <f t="shared" si="4"/>
        <v>126.26865671641788</v>
      </c>
      <c r="N51" s="48">
        <f t="shared" si="5"/>
        <v>52.611940298507456</v>
      </c>
    </row>
    <row r="52" spans="1:19" ht="22.5" customHeight="1">
      <c r="A52" s="32" t="s">
        <v>97</v>
      </c>
      <c r="B52" s="33" t="s">
        <v>594</v>
      </c>
      <c r="C52" s="40">
        <f>$L52+$M52+$N52</f>
        <v>704.99999999999989</v>
      </c>
      <c r="D52" s="40">
        <f>$L52+$M52+$N52</f>
        <v>704.99999999999989</v>
      </c>
      <c r="E52" s="40">
        <f>$L52+$M52+$N52</f>
        <v>704.99999999999989</v>
      </c>
      <c r="F52" s="40">
        <f>$L52+$M52+$N52</f>
        <v>704.99999999999989</v>
      </c>
      <c r="G52" s="40">
        <f t="shared" si="3"/>
        <v>704.99999999999989</v>
      </c>
      <c r="H52" s="40">
        <f>$L52+$M52+$N52</f>
        <v>704.99999999999989</v>
      </c>
      <c r="I52" s="40">
        <f>$L52+$M52+$N52</f>
        <v>704.99999999999989</v>
      </c>
      <c r="J52" s="40">
        <f>$L52+$M52+$N52</f>
        <v>704.99999999999989</v>
      </c>
      <c r="K52" s="40">
        <f>$L52+$M52+$N52</f>
        <v>704.99999999999989</v>
      </c>
      <c r="L52" s="52">
        <v>526.11940298507454</v>
      </c>
      <c r="M52" s="48">
        <f t="shared" si="4"/>
        <v>126.26865671641788</v>
      </c>
      <c r="N52" s="48">
        <f t="shared" si="5"/>
        <v>52.611940298507456</v>
      </c>
    </row>
    <row r="53" spans="1:19" ht="22.5" customHeight="1">
      <c r="A53" s="32" t="s">
        <v>124</v>
      </c>
      <c r="B53" s="33" t="s">
        <v>595</v>
      </c>
      <c r="C53" s="40">
        <f>$L53+$M53+$N53</f>
        <v>704.99999999999989</v>
      </c>
      <c r="D53" s="40">
        <f>$L53+$M53+$N53</f>
        <v>704.99999999999989</v>
      </c>
      <c r="E53" s="40">
        <f>$L53+$M53+$N53</f>
        <v>704.99999999999989</v>
      </c>
      <c r="F53" s="40">
        <f>$L53+$M53+$N53</f>
        <v>704.99999999999989</v>
      </c>
      <c r="G53" s="40">
        <f t="shared" si="3"/>
        <v>704.99999999999989</v>
      </c>
      <c r="H53" s="40">
        <f>$L53+$M53+$N53</f>
        <v>704.99999999999989</v>
      </c>
      <c r="I53" s="40">
        <f>$L53+$M53+$N53</f>
        <v>704.99999999999989</v>
      </c>
      <c r="J53" s="40">
        <f>$L53+$M53+$N53</f>
        <v>704.99999999999989</v>
      </c>
      <c r="K53" s="40">
        <f>$L53+$M53+$N53</f>
        <v>704.99999999999989</v>
      </c>
      <c r="L53" s="52">
        <v>526.11940298507454</v>
      </c>
      <c r="M53" s="48">
        <f t="shared" si="4"/>
        <v>126.26865671641788</v>
      </c>
      <c r="N53" s="48">
        <f t="shared" si="5"/>
        <v>52.611940298507456</v>
      </c>
    </row>
    <row r="54" spans="1:19" s="75" customFormat="1">
      <c r="A54" s="124"/>
      <c r="B54" s="125"/>
      <c r="C54" s="126"/>
      <c r="D54" s="127"/>
      <c r="E54" s="127"/>
      <c r="F54" s="127"/>
      <c r="G54" s="127"/>
      <c r="H54" s="120"/>
      <c r="I54" s="120"/>
      <c r="J54" s="120"/>
      <c r="K54" s="120"/>
      <c r="L54" s="120"/>
      <c r="M54" s="122"/>
      <c r="N54" s="120"/>
      <c r="O54" s="92"/>
      <c r="P54" s="92"/>
    </row>
    <row r="55" spans="1:19" s="75" customFormat="1">
      <c r="A55" s="143" t="s">
        <v>807</v>
      </c>
      <c r="C55" s="118"/>
      <c r="D55" s="119"/>
      <c r="E55" s="119"/>
      <c r="F55" s="119"/>
      <c r="G55" s="119"/>
      <c r="H55" s="120"/>
      <c r="I55" s="120"/>
      <c r="J55" s="120"/>
      <c r="K55" s="120"/>
      <c r="L55" s="120"/>
      <c r="M55" s="122"/>
      <c r="N55" s="120"/>
      <c r="O55" s="92"/>
      <c r="P55" s="92"/>
    </row>
  </sheetData>
  <sortState xmlns:xlrd2="http://schemas.microsoft.com/office/spreadsheetml/2017/richdata2" ref="A9:N38">
    <sortCondition ref="A9:A38"/>
  </sortState>
  <mergeCells count="1">
    <mergeCell ref="L1:N1"/>
  </mergeCells>
  <conditionalFormatting sqref="C42:C45">
    <cfRule type="cellIs" dxfId="299" priority="86" operator="between">
      <formula>0</formula>
      <formula>5000</formula>
    </cfRule>
    <cfRule type="cellIs" dxfId="298" priority="87" operator="equal">
      <formula>"-"</formula>
    </cfRule>
    <cfRule type="cellIs" dxfId="297" priority="88" operator="equal">
      <formula>"S"</formula>
    </cfRule>
    <cfRule type="cellIs" dxfId="296" priority="89" operator="between">
      <formula>0</formula>
      <formula>5000</formula>
    </cfRule>
    <cfRule type="cellIs" dxfId="295" priority="92" operator="equal">
      <formula>"-"</formula>
    </cfRule>
    <cfRule type="cellIs" dxfId="294" priority="93" operator="equal">
      <formula>"S"</formula>
    </cfRule>
  </conditionalFormatting>
  <conditionalFormatting sqref="C42:D42">
    <cfRule type="cellIs" dxfId="293" priority="38" operator="between">
      <formula>0</formula>
      <formula>5000</formula>
    </cfRule>
    <cfRule type="cellIs" dxfId="292" priority="39" operator="equal">
      <formula>"-"</formula>
    </cfRule>
    <cfRule type="cellIs" dxfId="291" priority="40" operator="equal">
      <formula>"S"</formula>
    </cfRule>
  </conditionalFormatting>
  <conditionalFormatting sqref="C43:D45 H38:H41 H46">
    <cfRule type="cellIs" dxfId="290" priority="83" operator="between">
      <formula>0</formula>
      <formula>5000</formula>
    </cfRule>
  </conditionalFormatting>
  <conditionalFormatting sqref="C2:F2 H2:K2">
    <cfRule type="cellIs" dxfId="289" priority="103" stopIfTrue="1" operator="equal">
      <formula>"-"</formula>
    </cfRule>
    <cfRule type="cellIs" dxfId="288" priority="104" stopIfTrue="1" operator="equal">
      <formula>"Std"</formula>
    </cfRule>
  </conditionalFormatting>
  <conditionalFormatting sqref="C44:L45 C41:L42 D40:N40 M41:N53 C50:L53 C40:K53 C9:F39 H9:K39">
    <cfRule type="cellIs" dxfId="287" priority="97" operator="between">
      <formula>0</formula>
      <formula>5000</formula>
    </cfRule>
  </conditionalFormatting>
  <conditionalFormatting sqref="C44:L45 D40:N40 C41:L42 M41:N53 C50:L53 C40:K53 C9:F39 H9:K39">
    <cfRule type="cellIs" dxfId="286" priority="117" operator="equal">
      <formula>"-"</formula>
    </cfRule>
    <cfRule type="cellIs" dxfId="285" priority="118" operator="equal">
      <formula>"S"</formula>
    </cfRule>
  </conditionalFormatting>
  <conditionalFormatting sqref="D40:N40 C41:L42 M41:N53 C44:L45 C50:L53 C40:K53 C9:F39 H9:K39">
    <cfRule type="cellIs" dxfId="284" priority="74" operator="equal">
      <formula>"O"</formula>
    </cfRule>
  </conditionalFormatting>
  <conditionalFormatting sqref="C39:F39 D40:K40 C41:K41 G40:G53 H39:K39">
    <cfRule type="cellIs" dxfId="283" priority="55" operator="equal">
      <formula>"-"</formula>
    </cfRule>
    <cfRule type="cellIs" dxfId="282" priority="56" operator="equal">
      <formula>"S"</formula>
    </cfRule>
    <cfRule type="cellIs" dxfId="281" priority="57" operator="between">
      <formula>0</formula>
      <formula>5000</formula>
    </cfRule>
  </conditionalFormatting>
  <conditionalFormatting sqref="C49:K49">
    <cfRule type="cellIs" dxfId="280" priority="147" operator="between">
      <formula>0</formula>
      <formula>5000</formula>
    </cfRule>
  </conditionalFormatting>
  <conditionalFormatting sqref="D42:D45">
    <cfRule type="cellIs" dxfId="279" priority="80" operator="between">
      <formula>0</formula>
      <formula>5000</formula>
    </cfRule>
    <cfRule type="cellIs" dxfId="278" priority="81" operator="equal">
      <formula>"-"</formula>
    </cfRule>
    <cfRule type="cellIs" dxfId="277" priority="82" operator="equal">
      <formula>"S"</formula>
    </cfRule>
  </conditionalFormatting>
  <conditionalFormatting sqref="D40:G42 G40:G53 D37:F39">
    <cfRule type="cellIs" dxfId="276" priority="41" operator="between">
      <formula>0</formula>
      <formula>5000</formula>
    </cfRule>
  </conditionalFormatting>
  <conditionalFormatting sqref="D40:G42 G40:G53 D39:F39">
    <cfRule type="cellIs" dxfId="275" priority="42" operator="equal">
      <formula>"-"</formula>
    </cfRule>
    <cfRule type="cellIs" dxfId="274" priority="43" operator="equal">
      <formula>"S"</formula>
    </cfRule>
  </conditionalFormatting>
  <conditionalFormatting sqref="D43:G45">
    <cfRule type="cellIs" dxfId="273" priority="94" operator="between">
      <formula>0</formula>
      <formula>5000</formula>
    </cfRule>
    <cfRule type="cellIs" dxfId="272" priority="95" operator="equal">
      <formula>"-"</formula>
    </cfRule>
    <cfRule type="cellIs" dxfId="271" priority="96" operator="equal">
      <formula>"S"</formula>
    </cfRule>
  </conditionalFormatting>
  <conditionalFormatting sqref="E2:F2">
    <cfRule type="cellIs" dxfId="270" priority="145" stopIfTrue="1" operator="equal">
      <formula>"-"</formula>
    </cfRule>
    <cfRule type="cellIs" dxfId="269" priority="146" stopIfTrue="1" operator="equal">
      <formula>"Std"</formula>
    </cfRule>
  </conditionalFormatting>
  <conditionalFormatting sqref="E33:F33">
    <cfRule type="cellIs" dxfId="268" priority="105" operator="between">
      <formula>0</formula>
      <formula>5000</formula>
    </cfRule>
    <cfRule type="cellIs" dxfId="267" priority="106" operator="equal">
      <formula>"-"</formula>
    </cfRule>
    <cfRule type="cellIs" dxfId="266" priority="107" operator="equal">
      <formula>"S"</formula>
    </cfRule>
    <cfRule type="cellIs" dxfId="265" priority="108" operator="between">
      <formula>0</formula>
      <formula>5000</formula>
    </cfRule>
  </conditionalFormatting>
  <conditionalFormatting sqref="E34:F34 D46:G46">
    <cfRule type="cellIs" dxfId="264" priority="120" operator="equal">
      <formula>"-"</formula>
    </cfRule>
    <cfRule type="cellIs" dxfId="263" priority="121" operator="equal">
      <formula>"S"</formula>
    </cfRule>
  </conditionalFormatting>
  <conditionalFormatting sqref="E34:F34 D46:G47">
    <cfRule type="cellIs" dxfId="262" priority="119" operator="between">
      <formula>0</formula>
      <formula>5000</formula>
    </cfRule>
  </conditionalFormatting>
  <conditionalFormatting sqref="E34:F34">
    <cfRule type="cellIs" dxfId="261" priority="136" operator="between">
      <formula>0</formula>
      <formula>5000</formula>
    </cfRule>
    <cfRule type="cellIs" dxfId="260" priority="137" operator="equal">
      <formula>"-"</formula>
    </cfRule>
    <cfRule type="cellIs" dxfId="259" priority="138" operator="equal">
      <formula>"S"</formula>
    </cfRule>
  </conditionalFormatting>
  <conditionalFormatting sqref="E40:G41 G40:G53 E39:F39">
    <cfRule type="cellIs" dxfId="258" priority="58" operator="equal">
      <formula>"-"</formula>
    </cfRule>
    <cfRule type="cellIs" dxfId="257" priority="59" operator="equal">
      <formula>"S"</formula>
    </cfRule>
    <cfRule type="cellIs" dxfId="256" priority="60" operator="between">
      <formula>0</formula>
      <formula>5000</formula>
    </cfRule>
    <cfRule type="cellIs" dxfId="255" priority="61" operator="equal">
      <formula>"-"</formula>
    </cfRule>
    <cfRule type="cellIs" dxfId="254" priority="62" operator="equal">
      <formula>"S"</formula>
    </cfRule>
  </conditionalFormatting>
  <conditionalFormatting sqref="E42:G42">
    <cfRule type="cellIs" dxfId="253" priority="44" operator="equal">
      <formula>"-"</formula>
    </cfRule>
    <cfRule type="cellIs" dxfId="252" priority="45" operator="equal">
      <formula>"S"</formula>
    </cfRule>
    <cfRule type="cellIs" dxfId="251" priority="46" operator="between">
      <formula>0</formula>
      <formula>5000</formula>
    </cfRule>
    <cfRule type="cellIs" dxfId="250" priority="47" operator="equal">
      <formula>"-"</formula>
    </cfRule>
    <cfRule type="cellIs" dxfId="249" priority="48" operator="equal">
      <formula>"S"</formula>
    </cfRule>
  </conditionalFormatting>
  <conditionalFormatting sqref="E43:G45">
    <cfRule type="cellIs" dxfId="248" priority="98" operator="equal">
      <formula>"-"</formula>
    </cfRule>
    <cfRule type="cellIs" dxfId="247" priority="99" operator="equal">
      <formula>"S"</formula>
    </cfRule>
    <cfRule type="cellIs" dxfId="246" priority="100" operator="between">
      <formula>0</formula>
      <formula>5000</formula>
    </cfRule>
    <cfRule type="cellIs" dxfId="245" priority="101" operator="equal">
      <formula>"-"</formula>
    </cfRule>
    <cfRule type="cellIs" dxfId="244" priority="102" operator="equal">
      <formula>"S"</formula>
    </cfRule>
  </conditionalFormatting>
  <conditionalFormatting sqref="E36:F36 C43:D45 H46 D37:F38 H36:H41">
    <cfRule type="cellIs" dxfId="243" priority="84" operator="equal">
      <formula>"-"</formula>
    </cfRule>
    <cfRule type="cellIs" dxfId="242" priority="85" operator="equal">
      <formula>"S"</formula>
    </cfRule>
  </conditionalFormatting>
  <conditionalFormatting sqref="E40:H41 G40:G53 E36:F39 H36:H39">
    <cfRule type="cellIs" dxfId="241" priority="52" operator="between">
      <formula>0</formula>
      <formula>5000</formula>
    </cfRule>
  </conditionalFormatting>
  <conditionalFormatting sqref="E40:H41 G40:G53 E39:F39 H39">
    <cfRule type="cellIs" dxfId="240" priority="53" operator="equal">
      <formula>"-"</formula>
    </cfRule>
    <cfRule type="cellIs" dxfId="239" priority="54" operator="equal">
      <formula>"S"</formula>
    </cfRule>
  </conditionalFormatting>
  <conditionalFormatting sqref="E46:H46">
    <cfRule type="cellIs" dxfId="238" priority="125" operator="between">
      <formula>0</formula>
      <formula>5000</formula>
    </cfRule>
    <cfRule type="cellIs" dxfId="237" priority="126" operator="equal">
      <formula>"-"</formula>
    </cfRule>
    <cfRule type="cellIs" dxfId="236" priority="127" operator="equal">
      <formula>"S"</formula>
    </cfRule>
  </conditionalFormatting>
  <conditionalFormatting sqref="H54:H55 J54:J55 L54:L55">
    <cfRule type="cellIs" dxfId="235" priority="32" operator="notEqual">
      <formula>0</formula>
    </cfRule>
  </conditionalFormatting>
  <conditionalFormatting sqref="M3:M6">
    <cfRule type="cellIs" dxfId="234" priority="153" stopIfTrue="1" operator="between">
      <formula>0</formula>
      <formula>5000</formula>
    </cfRule>
    <cfRule type="cellIs" dxfId="233" priority="154" stopIfTrue="1" operator="equal">
      <formula>"-"</formula>
    </cfRule>
    <cfRule type="cellIs" dxfId="232" priority="155" stopIfTrue="1" operator="equal">
      <formula>"Std"</formula>
    </cfRule>
  </conditionalFormatting>
  <conditionalFormatting sqref="G9:G39">
    <cfRule type="cellIs" dxfId="184" priority="13" operator="between">
      <formula>0</formula>
      <formula>5000</formula>
    </cfRule>
  </conditionalFormatting>
  <conditionalFormatting sqref="G2">
    <cfRule type="cellIs" dxfId="183" priority="16" stopIfTrue="1" operator="equal">
      <formula>"-"</formula>
    </cfRule>
    <cfRule type="cellIs" dxfId="182" priority="17" stopIfTrue="1" operator="equal">
      <formula>"Std"</formula>
    </cfRule>
  </conditionalFormatting>
  <conditionalFormatting sqref="G9:G39">
    <cfRule type="cellIs" dxfId="181" priority="22" operator="equal">
      <formula>"-"</formula>
    </cfRule>
    <cfRule type="cellIs" dxfId="180" priority="23" operator="equal">
      <formula>"S"</formula>
    </cfRule>
  </conditionalFormatting>
  <conditionalFormatting sqref="G9:G39">
    <cfRule type="cellIs" dxfId="179" priority="12" operator="equal">
      <formula>"O"</formula>
    </cfRule>
  </conditionalFormatting>
  <conditionalFormatting sqref="G39">
    <cfRule type="cellIs" dxfId="178" priority="4" operator="equal">
      <formula>"-"</formula>
    </cfRule>
    <cfRule type="cellIs" dxfId="177" priority="5" operator="equal">
      <formula>"S"</formula>
    </cfRule>
    <cfRule type="cellIs" dxfId="176" priority="6" operator="between">
      <formula>0</formula>
      <formula>5000</formula>
    </cfRule>
  </conditionalFormatting>
  <conditionalFormatting sqref="G2">
    <cfRule type="cellIs" dxfId="175" priority="30" stopIfTrue="1" operator="equal">
      <formula>"-"</formula>
    </cfRule>
    <cfRule type="cellIs" dxfId="174" priority="31" stopIfTrue="1" operator="equal">
      <formula>"Std"</formula>
    </cfRule>
  </conditionalFormatting>
  <conditionalFormatting sqref="G33">
    <cfRule type="cellIs" dxfId="173" priority="18" operator="between">
      <formula>0</formula>
      <formula>5000</formula>
    </cfRule>
    <cfRule type="cellIs" dxfId="172" priority="19" operator="equal">
      <formula>"-"</formula>
    </cfRule>
    <cfRule type="cellIs" dxfId="171" priority="20" operator="equal">
      <formula>"S"</formula>
    </cfRule>
    <cfRule type="cellIs" dxfId="170" priority="21" operator="between">
      <formula>0</formula>
      <formula>5000</formula>
    </cfRule>
  </conditionalFormatting>
  <conditionalFormatting sqref="G34">
    <cfRule type="cellIs" dxfId="169" priority="25" operator="equal">
      <formula>"-"</formula>
    </cfRule>
    <cfRule type="cellIs" dxfId="168" priority="26" operator="equal">
      <formula>"S"</formula>
    </cfRule>
  </conditionalFormatting>
  <conditionalFormatting sqref="G34">
    <cfRule type="cellIs" dxfId="167" priority="24" operator="between">
      <formula>0</formula>
      <formula>5000</formula>
    </cfRule>
  </conditionalFormatting>
  <conditionalFormatting sqref="G34">
    <cfRule type="cellIs" dxfId="166" priority="27" operator="between">
      <formula>0</formula>
      <formula>5000</formula>
    </cfRule>
    <cfRule type="cellIs" dxfId="165" priority="28" operator="equal">
      <formula>"-"</formula>
    </cfRule>
    <cfRule type="cellIs" dxfId="164" priority="29" operator="equal">
      <formula>"S"</formula>
    </cfRule>
  </conditionalFormatting>
  <conditionalFormatting sqref="G39">
    <cfRule type="cellIs" dxfId="163" priority="7" operator="equal">
      <formula>"-"</formula>
    </cfRule>
    <cfRule type="cellIs" dxfId="162" priority="8" operator="equal">
      <formula>"S"</formula>
    </cfRule>
    <cfRule type="cellIs" dxfId="161" priority="9" operator="between">
      <formula>0</formula>
      <formula>5000</formula>
    </cfRule>
    <cfRule type="cellIs" dxfId="160" priority="10" operator="equal">
      <formula>"-"</formula>
    </cfRule>
    <cfRule type="cellIs" dxfId="159" priority="11" operator="equal">
      <formula>"S"</formula>
    </cfRule>
  </conditionalFormatting>
  <conditionalFormatting sqref="G36:G38">
    <cfRule type="cellIs" dxfId="158" priority="14" operator="equal">
      <formula>"-"</formula>
    </cfRule>
    <cfRule type="cellIs" dxfId="157" priority="15" operator="equal">
      <formula>"S"</formula>
    </cfRule>
  </conditionalFormatting>
  <conditionalFormatting sqref="G36:G39">
    <cfRule type="cellIs" dxfId="156" priority="1" operator="between">
      <formula>0</formula>
      <formula>5000</formula>
    </cfRule>
  </conditionalFormatting>
  <conditionalFormatting sqref="G39">
    <cfRule type="cellIs" dxfId="155" priority="2" operator="equal">
      <formula>"-"</formula>
    </cfRule>
    <cfRule type="cellIs" dxfId="154" priority="3" operator="equal">
      <formula>"S"</formula>
    </cfRule>
  </conditionalFormatting>
  <printOptions horizontalCentered="1"/>
  <pageMargins left="0.51181102362204722" right="0.51181102362204722" top="0.55118110236220474" bottom="0.55118110236220474" header="0.31496062992125984" footer="0.31496062992125984"/>
  <pageSetup paperSize="9" scale="26"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33BF2-16C7-4E3B-A4BA-63A1844D13EC}">
  <sheetPr>
    <tabColor theme="8" tint="0.39997558519241921"/>
    <pageSetUpPr fitToPage="1"/>
  </sheetPr>
  <dimension ref="A1:X50"/>
  <sheetViews>
    <sheetView showGridLines="0" view="pageBreakPreview" zoomScale="60" zoomScaleNormal="70" workbookViewId="0">
      <pane ySplit="8" topLeftCell="A25" activePane="bottomLeft" state="frozen"/>
      <selection activeCell="C23" sqref="C23"/>
      <selection pane="bottomLeft" activeCell="K31" sqref="K31"/>
    </sheetView>
  </sheetViews>
  <sheetFormatPr defaultColWidth="8" defaultRowHeight="18.75"/>
  <cols>
    <col min="1" max="1" width="17" style="36" customWidth="1"/>
    <col min="2" max="2" width="126.42578125" style="16" customWidth="1"/>
    <col min="3" max="3" width="22.7109375" style="36" customWidth="1"/>
    <col min="4" max="5" width="18" style="36" customWidth="1"/>
    <col min="6" max="8" width="6.7109375" style="16" customWidth="1"/>
    <col min="9" max="21" width="16.85546875" style="16" customWidth="1"/>
    <col min="22" max="25" width="10.42578125" style="16" customWidth="1"/>
    <col min="26" max="16384" width="8" style="16"/>
  </cols>
  <sheetData>
    <row r="1" spans="1:10" ht="94.5" customHeight="1">
      <c r="A1" s="14"/>
      <c r="B1" s="22" t="str">
        <f>ΤΙΜΟΚΑΤΑΛΟΓΟΣ!B2</f>
        <v>ΠΡΟΤΕΙΝΟΜΕΝΟΣ ΤΙΜΟΚΑΤΑΛΟΓΟΣ FIAT PROFESSIONAL ΜΕ ΙΣΧΥ ΑΠ0 30/04/2026</v>
      </c>
      <c r="C1" s="15" t="s">
        <v>416</v>
      </c>
      <c r="D1" s="147"/>
      <c r="E1" s="147"/>
    </row>
    <row r="2" spans="1:10" ht="25.15" customHeight="1">
      <c r="A2" s="17"/>
      <c r="B2" s="18" t="s">
        <v>55</v>
      </c>
      <c r="C2" s="37">
        <f>C4+C5+C6</f>
        <v>39198.670994080981</v>
      </c>
      <c r="D2" s="19" t="s">
        <v>58</v>
      </c>
      <c r="E2" s="20"/>
    </row>
    <row r="3" spans="1:10" ht="25.15" customHeight="1">
      <c r="A3" s="21"/>
      <c r="B3" s="22" t="s">
        <v>19</v>
      </c>
      <c r="C3" s="43" t="s">
        <v>20</v>
      </c>
      <c r="D3" s="38" t="s">
        <v>86</v>
      </c>
      <c r="E3" s="22" t="s">
        <v>54</v>
      </c>
      <c r="F3" s="24"/>
      <c r="G3" s="24"/>
      <c r="H3" s="24"/>
    </row>
    <row r="4" spans="1:10" ht="25.15" customHeight="1">
      <c r="A4" s="21"/>
      <c r="B4" s="22" t="s">
        <v>5</v>
      </c>
      <c r="C4" s="23">
        <f>(C5+C6)*0.24</f>
        <v>7586.8395472414795</v>
      </c>
      <c r="D4" s="38">
        <v>123</v>
      </c>
      <c r="E4" s="22" t="s">
        <v>93</v>
      </c>
      <c r="F4" s="24"/>
      <c r="G4" s="24"/>
      <c r="H4" s="24"/>
    </row>
    <row r="5" spans="1:10" s="30" customFormat="1" ht="25.15" customHeight="1">
      <c r="A5" s="25"/>
      <c r="B5" s="26" t="s">
        <v>56</v>
      </c>
      <c r="C5" s="27">
        <f>31384.1114468395</f>
        <v>31384.111446839499</v>
      </c>
      <c r="D5" s="38" t="s">
        <v>20</v>
      </c>
      <c r="E5" s="22" t="s">
        <v>94</v>
      </c>
      <c r="F5" s="28"/>
      <c r="G5" s="28"/>
      <c r="H5" s="28"/>
      <c r="I5" s="29"/>
    </row>
    <row r="6" spans="1:10" ht="25.15" customHeight="1">
      <c r="A6" s="21"/>
      <c r="B6" s="22" t="s">
        <v>770</v>
      </c>
      <c r="C6" s="68">
        <v>227.72</v>
      </c>
      <c r="D6" s="38"/>
      <c r="E6" s="22"/>
      <c r="F6" s="24"/>
      <c r="G6" s="24"/>
      <c r="H6" s="24"/>
      <c r="I6" s="31"/>
    </row>
    <row r="7" spans="1:10" s="30" customFormat="1" ht="25.15" customHeight="1">
      <c r="A7" s="110"/>
      <c r="B7" s="26" t="s">
        <v>95</v>
      </c>
      <c r="C7" s="26">
        <v>5111223</v>
      </c>
      <c r="D7" s="26"/>
      <c r="E7" s="26"/>
      <c r="I7" s="29"/>
    </row>
    <row r="8" spans="1:10" ht="49.9" customHeight="1">
      <c r="A8" s="15" t="s">
        <v>0</v>
      </c>
      <c r="B8" s="15" t="s">
        <v>57</v>
      </c>
      <c r="C8" s="15" t="s">
        <v>49</v>
      </c>
      <c r="D8" s="15" t="s">
        <v>48</v>
      </c>
      <c r="E8" s="15" t="s">
        <v>51</v>
      </c>
      <c r="J8" s="31"/>
    </row>
    <row r="9" spans="1:10" ht="24.75" customHeight="1">
      <c r="A9" s="32" t="s">
        <v>481</v>
      </c>
      <c r="B9" s="33" t="s">
        <v>482</v>
      </c>
      <c r="C9" s="40" t="s">
        <v>86</v>
      </c>
      <c r="D9" s="39" t="s">
        <v>20</v>
      </c>
      <c r="E9" s="39" t="s">
        <v>20</v>
      </c>
      <c r="J9" s="31"/>
    </row>
    <row r="10" spans="1:10" s="34" customFormat="1" ht="25.15" customHeight="1">
      <c r="A10" s="32" t="s">
        <v>1</v>
      </c>
      <c r="B10" s="33" t="s">
        <v>270</v>
      </c>
      <c r="C10" s="38" t="s">
        <v>86</v>
      </c>
      <c r="D10" s="39" t="s">
        <v>20</v>
      </c>
      <c r="E10" s="39" t="s">
        <v>20</v>
      </c>
      <c r="F10" s="16"/>
      <c r="G10" s="16"/>
      <c r="H10" s="16"/>
      <c r="I10" s="16"/>
      <c r="J10" s="16"/>
    </row>
    <row r="11" spans="1:10" s="34" customFormat="1" ht="25.15" customHeight="1">
      <c r="A11" s="32" t="s">
        <v>121</v>
      </c>
      <c r="B11" s="44" t="s">
        <v>138</v>
      </c>
      <c r="C11" s="38" t="s">
        <v>86</v>
      </c>
      <c r="D11" s="39" t="s">
        <v>20</v>
      </c>
      <c r="E11" s="39" t="s">
        <v>20</v>
      </c>
      <c r="F11" s="16"/>
      <c r="G11" s="16"/>
      <c r="H11" s="16"/>
      <c r="I11" s="16"/>
      <c r="J11" s="16"/>
    </row>
    <row r="12" spans="1:10" s="34" customFormat="1" ht="25.15" customHeight="1">
      <c r="A12" s="32" t="s">
        <v>126</v>
      </c>
      <c r="B12" s="44" t="s">
        <v>379</v>
      </c>
      <c r="C12" s="38" t="s">
        <v>86</v>
      </c>
      <c r="D12" s="39" t="s">
        <v>20</v>
      </c>
      <c r="E12" s="39" t="s">
        <v>20</v>
      </c>
      <c r="F12" s="16"/>
      <c r="G12" s="16"/>
      <c r="H12" s="16"/>
      <c r="I12" s="16"/>
      <c r="J12" s="16"/>
    </row>
    <row r="13" spans="1:10" s="34" customFormat="1" ht="25.15" customHeight="1">
      <c r="A13" s="32" t="s">
        <v>92</v>
      </c>
      <c r="B13" s="44" t="s">
        <v>312</v>
      </c>
      <c r="C13" s="38" t="s">
        <v>86</v>
      </c>
      <c r="D13" s="39" t="s">
        <v>20</v>
      </c>
      <c r="E13" s="39" t="s">
        <v>20</v>
      </c>
      <c r="F13" s="16"/>
      <c r="G13" s="16"/>
      <c r="H13" s="16"/>
      <c r="I13" s="16"/>
      <c r="J13" s="16"/>
    </row>
    <row r="14" spans="1:10" s="34" customFormat="1" ht="25.5" customHeight="1">
      <c r="A14" s="32" t="s">
        <v>26</v>
      </c>
      <c r="B14" s="33" t="s">
        <v>99</v>
      </c>
      <c r="C14" s="38" t="s">
        <v>86</v>
      </c>
      <c r="D14" s="39" t="s">
        <v>20</v>
      </c>
      <c r="E14" s="39" t="s">
        <v>20</v>
      </c>
      <c r="F14" s="16"/>
      <c r="G14" s="16"/>
      <c r="H14" s="16"/>
      <c r="I14" s="16"/>
      <c r="J14" s="16"/>
    </row>
    <row r="15" spans="1:10" s="34" customFormat="1" ht="25.5" customHeight="1">
      <c r="A15" s="32" t="s">
        <v>313</v>
      </c>
      <c r="B15" s="33" t="s">
        <v>311</v>
      </c>
      <c r="C15" s="38" t="s">
        <v>86</v>
      </c>
      <c r="D15" s="39" t="s">
        <v>20</v>
      </c>
      <c r="E15" s="39" t="s">
        <v>20</v>
      </c>
      <c r="F15" s="16"/>
      <c r="G15" s="16"/>
      <c r="H15" s="16"/>
      <c r="I15" s="16"/>
      <c r="J15" s="16"/>
    </row>
    <row r="16" spans="1:10" s="34" customFormat="1" ht="56.25">
      <c r="A16" s="32" t="s">
        <v>304</v>
      </c>
      <c r="B16" s="33" t="s">
        <v>314</v>
      </c>
      <c r="C16" s="38" t="s">
        <v>86</v>
      </c>
      <c r="D16" s="39" t="s">
        <v>20</v>
      </c>
      <c r="E16" s="39" t="s">
        <v>20</v>
      </c>
      <c r="F16" s="16"/>
      <c r="G16" s="16"/>
      <c r="H16" s="16"/>
      <c r="I16" s="16"/>
      <c r="J16" s="16"/>
    </row>
    <row r="17" spans="1:24" s="34" customFormat="1" ht="25.15" customHeight="1">
      <c r="A17" s="32" t="s">
        <v>44</v>
      </c>
      <c r="B17" s="33" t="s">
        <v>132</v>
      </c>
      <c r="C17" s="38" t="s">
        <v>86</v>
      </c>
      <c r="D17" s="39" t="s">
        <v>20</v>
      </c>
      <c r="E17" s="39" t="s">
        <v>20</v>
      </c>
      <c r="F17" s="16"/>
      <c r="G17" s="16"/>
      <c r="H17" s="16"/>
      <c r="I17" s="16"/>
      <c r="J17" s="16"/>
    </row>
    <row r="18" spans="1:24" s="34" customFormat="1" ht="25.15" customHeight="1">
      <c r="A18" s="32" t="s">
        <v>114</v>
      </c>
      <c r="B18" s="33" t="s">
        <v>295</v>
      </c>
      <c r="C18" s="38" t="s">
        <v>86</v>
      </c>
      <c r="D18" s="39" t="s">
        <v>20</v>
      </c>
      <c r="E18" s="39" t="s">
        <v>20</v>
      </c>
      <c r="F18" s="16"/>
      <c r="G18" s="16"/>
      <c r="H18" s="16"/>
      <c r="I18" s="16"/>
      <c r="J18" s="16"/>
    </row>
    <row r="19" spans="1:24" s="34" customFormat="1" ht="25.5" customHeight="1">
      <c r="A19" s="32" t="s">
        <v>13</v>
      </c>
      <c r="B19" s="33" t="s">
        <v>131</v>
      </c>
      <c r="C19" s="38" t="s">
        <v>86</v>
      </c>
      <c r="D19" s="39" t="s">
        <v>20</v>
      </c>
      <c r="E19" s="39" t="s">
        <v>20</v>
      </c>
      <c r="F19" s="16"/>
      <c r="G19" s="16"/>
      <c r="H19" s="16"/>
      <c r="I19" s="16"/>
      <c r="J19" s="16"/>
    </row>
    <row r="20" spans="1:24" s="34" customFormat="1" ht="25.5" customHeight="1">
      <c r="A20" s="32" t="s">
        <v>315</v>
      </c>
      <c r="B20" s="33" t="s">
        <v>316</v>
      </c>
      <c r="C20" s="38" t="s">
        <v>86</v>
      </c>
      <c r="D20" s="39" t="s">
        <v>20</v>
      </c>
      <c r="E20" s="39" t="s">
        <v>20</v>
      </c>
      <c r="F20" s="16"/>
      <c r="G20" s="16"/>
      <c r="H20" s="16"/>
      <c r="I20" s="16"/>
      <c r="J20" s="16"/>
    </row>
    <row r="21" spans="1:24" s="34" customFormat="1" ht="24.75" customHeight="1">
      <c r="A21" s="32" t="s">
        <v>117</v>
      </c>
      <c r="B21" s="33" t="s">
        <v>294</v>
      </c>
      <c r="C21" s="38" t="s">
        <v>86</v>
      </c>
      <c r="D21" s="39" t="s">
        <v>20</v>
      </c>
      <c r="E21" s="39" t="s">
        <v>20</v>
      </c>
      <c r="F21" s="16"/>
      <c r="G21" s="16"/>
      <c r="H21" s="16"/>
      <c r="I21" s="16"/>
      <c r="J21" s="16"/>
    </row>
    <row r="22" spans="1:24" s="34" customFormat="1" ht="24.75" customHeight="1">
      <c r="A22" s="32" t="s">
        <v>141</v>
      </c>
      <c r="B22" s="33" t="s">
        <v>483</v>
      </c>
      <c r="C22" s="38" t="s">
        <v>86</v>
      </c>
      <c r="D22" s="39" t="s">
        <v>20</v>
      </c>
      <c r="E22" s="39" t="s">
        <v>20</v>
      </c>
      <c r="F22" s="16"/>
      <c r="G22" s="16"/>
      <c r="H22" s="16"/>
      <c r="I22" s="16"/>
      <c r="J22" s="16"/>
    </row>
    <row r="23" spans="1:24" s="34" customFormat="1" ht="25.15" customHeight="1">
      <c r="A23" s="32" t="s">
        <v>125</v>
      </c>
      <c r="B23" s="33" t="s">
        <v>296</v>
      </c>
      <c r="C23" s="38" t="s">
        <v>86</v>
      </c>
      <c r="D23" s="39" t="s">
        <v>20</v>
      </c>
      <c r="E23" s="39" t="s">
        <v>20</v>
      </c>
      <c r="F23" s="16"/>
      <c r="G23" s="16"/>
      <c r="H23" s="16"/>
      <c r="I23" s="16"/>
      <c r="J23" s="16"/>
    </row>
    <row r="24" spans="1:24" s="34" customFormat="1" ht="24.75" customHeight="1">
      <c r="A24" s="32" t="s">
        <v>133</v>
      </c>
      <c r="B24" s="33" t="s">
        <v>484</v>
      </c>
      <c r="C24" s="38" t="s">
        <v>86</v>
      </c>
      <c r="D24" s="39" t="s">
        <v>20</v>
      </c>
      <c r="E24" s="39" t="s">
        <v>20</v>
      </c>
      <c r="F24" s="16"/>
      <c r="G24" s="16"/>
      <c r="H24" s="16"/>
      <c r="I24" s="16"/>
      <c r="J24" s="16"/>
    </row>
    <row r="25" spans="1:24" s="34" customFormat="1" ht="37.5">
      <c r="A25" s="32" t="s">
        <v>309</v>
      </c>
      <c r="B25" s="33" t="s">
        <v>319</v>
      </c>
      <c r="C25" s="38" t="s">
        <v>86</v>
      </c>
      <c r="D25" s="39" t="s">
        <v>20</v>
      </c>
      <c r="E25" s="39" t="s">
        <v>20</v>
      </c>
      <c r="F25" s="16"/>
      <c r="G25" s="16"/>
      <c r="H25" s="16"/>
      <c r="I25" s="16"/>
      <c r="J25" s="16"/>
    </row>
    <row r="26" spans="1:24" s="34" customFormat="1" ht="25.5" customHeight="1">
      <c r="A26" s="32" t="s">
        <v>24</v>
      </c>
      <c r="B26" s="35" t="s">
        <v>321</v>
      </c>
      <c r="C26" s="40">
        <f t="shared" ref="C26:C48" si="0">$D26+$E26</f>
        <v>108.9402</v>
      </c>
      <c r="D26" s="41">
        <v>87.855000000000004</v>
      </c>
      <c r="E26" s="42">
        <f t="shared" ref="E26:E33" si="1">D26*0.24</f>
        <v>21.0852</v>
      </c>
      <c r="F26" s="16"/>
      <c r="G26" s="16"/>
      <c r="H26" s="16"/>
      <c r="I26" s="31"/>
      <c r="J26" s="31"/>
      <c r="K26" s="31"/>
      <c r="L26" s="31"/>
      <c r="M26" s="31"/>
      <c r="N26" s="31"/>
      <c r="O26" s="31"/>
      <c r="P26" s="31"/>
      <c r="Q26" s="31"/>
      <c r="R26" s="31"/>
      <c r="S26" s="31"/>
      <c r="T26" s="31"/>
      <c r="U26" s="31"/>
      <c r="V26" s="31"/>
      <c r="W26" s="31"/>
      <c r="X26" s="31"/>
    </row>
    <row r="27" spans="1:24" s="34" customFormat="1" ht="25.5" customHeight="1">
      <c r="A27" s="32" t="s">
        <v>135</v>
      </c>
      <c r="B27" s="35" t="s">
        <v>136</v>
      </c>
      <c r="C27" s="40">
        <f t="shared" si="0"/>
        <v>189.81253095329456</v>
      </c>
      <c r="D27" s="41">
        <v>153.07462173652786</v>
      </c>
      <c r="E27" s="42">
        <f t="shared" si="1"/>
        <v>36.737909216766688</v>
      </c>
      <c r="F27" s="16"/>
      <c r="G27" s="16"/>
      <c r="H27" s="16"/>
      <c r="I27" s="31"/>
      <c r="J27" s="31"/>
      <c r="K27" s="31"/>
      <c r="L27" s="31"/>
      <c r="M27" s="31"/>
      <c r="N27" s="31"/>
      <c r="O27" s="31"/>
      <c r="P27" s="31"/>
      <c r="Q27" s="31"/>
      <c r="R27" s="31"/>
      <c r="S27" s="31"/>
      <c r="T27" s="31"/>
      <c r="U27" s="31"/>
      <c r="V27" s="31"/>
      <c r="W27" s="31"/>
      <c r="X27" s="31"/>
    </row>
    <row r="28" spans="1:24" s="34" customFormat="1" ht="25.5" customHeight="1">
      <c r="A28" s="32" t="s">
        <v>298</v>
      </c>
      <c r="B28" s="35" t="s">
        <v>299</v>
      </c>
      <c r="C28" s="40">
        <f t="shared" si="0"/>
        <v>759.25113707013247</v>
      </c>
      <c r="D28" s="41">
        <v>612.29930408881648</v>
      </c>
      <c r="E28" s="42">
        <f t="shared" si="1"/>
        <v>146.95183298131596</v>
      </c>
      <c r="F28" s="16"/>
      <c r="G28" s="16"/>
      <c r="H28" s="16"/>
      <c r="I28" s="31"/>
      <c r="J28" s="31"/>
      <c r="K28" s="31"/>
      <c r="L28" s="31"/>
      <c r="M28" s="31"/>
      <c r="N28" s="31"/>
      <c r="O28" s="31"/>
      <c r="P28" s="31"/>
      <c r="Q28" s="31"/>
      <c r="R28" s="31"/>
      <c r="S28" s="31"/>
      <c r="T28" s="31"/>
      <c r="U28" s="31"/>
      <c r="V28" s="31"/>
      <c r="W28" s="31"/>
      <c r="X28" s="31"/>
    </row>
    <row r="29" spans="1:24" s="34" customFormat="1" ht="24.75" customHeight="1">
      <c r="A29" s="32" t="s">
        <v>300</v>
      </c>
      <c r="B29" s="35" t="s">
        <v>301</v>
      </c>
      <c r="C29" s="40">
        <f t="shared" si="0"/>
        <v>502.44282426216591</v>
      </c>
      <c r="D29" s="41">
        <v>405.19582601787573</v>
      </c>
      <c r="E29" s="42">
        <f t="shared" si="1"/>
        <v>97.246998244290168</v>
      </c>
      <c r="F29" s="16"/>
      <c r="G29" s="16"/>
      <c r="H29" s="16"/>
      <c r="I29" s="16"/>
      <c r="J29" s="16"/>
    </row>
    <row r="30" spans="1:24" s="34" customFormat="1" ht="24.75" customHeight="1">
      <c r="A30" s="32" t="s">
        <v>91</v>
      </c>
      <c r="B30" s="35" t="s">
        <v>320</v>
      </c>
      <c r="C30" s="40">
        <f t="shared" si="0"/>
        <v>649.25511363346732</v>
      </c>
      <c r="D30" s="41">
        <v>523.59283357537686</v>
      </c>
      <c r="E30" s="42">
        <f t="shared" si="1"/>
        <v>125.66228005809045</v>
      </c>
      <c r="F30" s="16"/>
      <c r="G30" s="16"/>
      <c r="H30" s="16"/>
      <c r="I30" s="16"/>
      <c r="J30" s="16"/>
    </row>
    <row r="31" spans="1:24" s="34" customFormat="1" ht="37.5">
      <c r="A31" s="32" t="s">
        <v>376</v>
      </c>
      <c r="B31" s="35" t="s">
        <v>381</v>
      </c>
      <c r="C31" s="40">
        <f t="shared" si="0"/>
        <v>781.2</v>
      </c>
      <c r="D31" s="41">
        <v>630</v>
      </c>
      <c r="E31" s="41">
        <f t="shared" si="1"/>
        <v>151.19999999999999</v>
      </c>
      <c r="F31" s="16"/>
      <c r="G31" s="16"/>
      <c r="H31" s="16"/>
      <c r="I31" s="16"/>
      <c r="J31" s="16"/>
    </row>
    <row r="32" spans="1:24" s="34" customFormat="1" ht="24.75" customHeight="1">
      <c r="A32" s="32" t="s">
        <v>377</v>
      </c>
      <c r="B32" s="35" t="s">
        <v>382</v>
      </c>
      <c r="C32" s="40">
        <f t="shared" si="0"/>
        <v>892.8</v>
      </c>
      <c r="D32" s="41">
        <v>720</v>
      </c>
      <c r="E32" s="41">
        <f t="shared" si="1"/>
        <v>172.79999999999998</v>
      </c>
      <c r="F32" s="16"/>
      <c r="G32" s="16"/>
      <c r="H32" s="16"/>
      <c r="I32" s="16"/>
      <c r="J32" s="16"/>
    </row>
    <row r="33" spans="1:10" s="34" customFormat="1" ht="31.5" customHeight="1">
      <c r="A33" s="32" t="s">
        <v>9</v>
      </c>
      <c r="B33" s="33" t="s">
        <v>170</v>
      </c>
      <c r="C33" s="40">
        <f t="shared" si="0"/>
        <v>43.4</v>
      </c>
      <c r="D33" s="42">
        <v>35</v>
      </c>
      <c r="E33" s="45">
        <f t="shared" si="1"/>
        <v>8.4</v>
      </c>
      <c r="F33" s="16"/>
      <c r="G33" s="16"/>
      <c r="H33" s="16"/>
      <c r="I33" s="16"/>
      <c r="J33" s="16"/>
    </row>
    <row r="34" spans="1:10" s="34" customFormat="1" ht="28.5" customHeight="1">
      <c r="A34" s="32" t="s">
        <v>302</v>
      </c>
      <c r="B34" s="33" t="s">
        <v>303</v>
      </c>
      <c r="C34" s="40">
        <f t="shared" si="0"/>
        <v>446.4</v>
      </c>
      <c r="D34" s="42">
        <v>360</v>
      </c>
      <c r="E34" s="42">
        <f>D34*0.24</f>
        <v>86.399999999999991</v>
      </c>
      <c r="F34" s="16"/>
      <c r="G34" s="16"/>
      <c r="H34" s="16"/>
      <c r="I34" s="16"/>
      <c r="J34" s="16"/>
    </row>
    <row r="35" spans="1:10" s="34" customFormat="1" ht="24.75" customHeight="1">
      <c r="A35" s="32" t="s">
        <v>122</v>
      </c>
      <c r="B35" s="33" t="s">
        <v>75</v>
      </c>
      <c r="C35" s="40">
        <f t="shared" si="0"/>
        <v>372</v>
      </c>
      <c r="D35" s="42">
        <v>300</v>
      </c>
      <c r="E35" s="42">
        <f t="shared" ref="E35:E43" si="2">D35*0.24</f>
        <v>72</v>
      </c>
      <c r="F35" s="16"/>
      <c r="G35" s="16"/>
      <c r="H35" s="16"/>
      <c r="I35" s="16"/>
      <c r="J35" s="16"/>
    </row>
    <row r="36" spans="1:10" s="34" customFormat="1" ht="24.75" customHeight="1">
      <c r="A36" s="32" t="s">
        <v>502</v>
      </c>
      <c r="B36" s="33" t="s">
        <v>504</v>
      </c>
      <c r="C36" s="40">
        <f t="shared" si="0"/>
        <v>0</v>
      </c>
      <c r="D36" s="42">
        <v>0</v>
      </c>
      <c r="E36" s="42">
        <f>D36*0.24</f>
        <v>0</v>
      </c>
      <c r="F36" s="16"/>
      <c r="G36" s="16"/>
      <c r="H36" s="16"/>
      <c r="I36" s="16"/>
      <c r="J36" s="16"/>
    </row>
    <row r="37" spans="1:10" ht="37.5">
      <c r="A37" s="32" t="s">
        <v>134</v>
      </c>
      <c r="B37" s="33" t="s">
        <v>384</v>
      </c>
      <c r="C37" s="40">
        <f t="shared" si="0"/>
        <v>178.642587928642</v>
      </c>
      <c r="D37" s="41">
        <v>144.06660316825969</v>
      </c>
      <c r="E37" s="42">
        <f>D37*0.24</f>
        <v>34.575984760382326</v>
      </c>
    </row>
    <row r="38" spans="1:10" ht="37.5">
      <c r="A38" s="32" t="s">
        <v>297</v>
      </c>
      <c r="B38" s="33" t="s">
        <v>383</v>
      </c>
      <c r="C38" s="40">
        <f t="shared" si="0"/>
        <v>111.65560615230338</v>
      </c>
      <c r="D38" s="41">
        <v>90.044843671212405</v>
      </c>
      <c r="E38" s="42">
        <f>D38*0.24</f>
        <v>21.610762481090976</v>
      </c>
    </row>
    <row r="39" spans="1:10" ht="37.5">
      <c r="A39" s="32" t="s">
        <v>487</v>
      </c>
      <c r="B39" s="33" t="s">
        <v>503</v>
      </c>
      <c r="C39" s="40">
        <f t="shared" si="0"/>
        <v>545.6</v>
      </c>
      <c r="D39" s="42">
        <v>440</v>
      </c>
      <c r="E39" s="42">
        <f t="shared" si="2"/>
        <v>105.6</v>
      </c>
    </row>
    <row r="40" spans="1:10" ht="24.75" customHeight="1">
      <c r="A40" s="32" t="s">
        <v>485</v>
      </c>
      <c r="B40" s="33" t="s">
        <v>486</v>
      </c>
      <c r="C40" s="40">
        <f t="shared" si="0"/>
        <v>725.4</v>
      </c>
      <c r="D40" s="42">
        <v>585</v>
      </c>
      <c r="E40" s="42">
        <f t="shared" si="2"/>
        <v>140.4</v>
      </c>
    </row>
    <row r="41" spans="1:10" ht="24.75" customHeight="1">
      <c r="A41" s="32" t="s">
        <v>97</v>
      </c>
      <c r="B41" s="33" t="s">
        <v>139</v>
      </c>
      <c r="C41" s="40">
        <f t="shared" si="0"/>
        <v>669.6</v>
      </c>
      <c r="D41" s="42">
        <v>540</v>
      </c>
      <c r="E41" s="42">
        <f t="shared" si="2"/>
        <v>129.6</v>
      </c>
    </row>
    <row r="42" spans="1:10" ht="24.75" customHeight="1">
      <c r="A42" s="32" t="s">
        <v>124</v>
      </c>
      <c r="B42" s="33" t="s">
        <v>140</v>
      </c>
      <c r="C42" s="40">
        <f t="shared" si="0"/>
        <v>669.6</v>
      </c>
      <c r="D42" s="41">
        <v>540</v>
      </c>
      <c r="E42" s="41">
        <f t="shared" si="2"/>
        <v>129.6</v>
      </c>
    </row>
    <row r="43" spans="1:10" ht="24.75" customHeight="1">
      <c r="A43" s="32" t="s">
        <v>142</v>
      </c>
      <c r="B43" s="33" t="s">
        <v>143</v>
      </c>
      <c r="C43" s="40">
        <f t="shared" si="0"/>
        <v>669.6</v>
      </c>
      <c r="D43" s="41">
        <v>540</v>
      </c>
      <c r="E43" s="41">
        <f t="shared" si="2"/>
        <v>129.6</v>
      </c>
    </row>
    <row r="44" spans="1:10" ht="24.75" customHeight="1">
      <c r="A44" s="32" t="s">
        <v>317</v>
      </c>
      <c r="B44" s="33" t="s">
        <v>318</v>
      </c>
      <c r="C44" s="40">
        <f t="shared" si="0"/>
        <v>669.6</v>
      </c>
      <c r="D44" s="41">
        <v>540</v>
      </c>
      <c r="E44" s="41">
        <f>D44*0.24</f>
        <v>129.6</v>
      </c>
    </row>
    <row r="45" spans="1:10" ht="37.5">
      <c r="A45" s="32" t="s">
        <v>497</v>
      </c>
      <c r="B45" s="33" t="s">
        <v>496</v>
      </c>
      <c r="C45" s="40">
        <f t="shared" si="0"/>
        <v>1965.4</v>
      </c>
      <c r="D45" s="41">
        <v>1585</v>
      </c>
      <c r="E45" s="41">
        <f>D45*0.24</f>
        <v>380.4</v>
      </c>
    </row>
    <row r="46" spans="1:10" ht="57.75" customHeight="1">
      <c r="A46" s="32" t="s">
        <v>490</v>
      </c>
      <c r="B46" s="33" t="s">
        <v>491</v>
      </c>
      <c r="C46" s="40">
        <f t="shared" si="0"/>
        <v>2374.6</v>
      </c>
      <c r="D46" s="41">
        <v>1915</v>
      </c>
      <c r="E46" s="41">
        <f>D46*0.24</f>
        <v>459.59999999999997</v>
      </c>
    </row>
    <row r="47" spans="1:10" ht="37.5">
      <c r="A47" s="32" t="s">
        <v>492</v>
      </c>
      <c r="B47" s="33" t="s">
        <v>493</v>
      </c>
      <c r="C47" s="40">
        <f t="shared" si="0"/>
        <v>620</v>
      </c>
      <c r="D47" s="41">
        <v>500</v>
      </c>
      <c r="E47" s="41">
        <f>D47*0.24</f>
        <v>120</v>
      </c>
    </row>
    <row r="48" spans="1:10" ht="24.75" customHeight="1">
      <c r="A48" s="32" t="s">
        <v>494</v>
      </c>
      <c r="B48" s="33" t="s">
        <v>495</v>
      </c>
      <c r="C48" s="40">
        <f t="shared" si="0"/>
        <v>1240</v>
      </c>
      <c r="D48" s="41">
        <v>1000</v>
      </c>
      <c r="E48" s="41">
        <f>D48*0.24</f>
        <v>240</v>
      </c>
    </row>
    <row r="49" spans="1:15" s="75" customFormat="1">
      <c r="A49" s="124"/>
      <c r="B49" s="125"/>
      <c r="C49" s="126"/>
      <c r="D49" s="127"/>
      <c r="E49" s="127"/>
      <c r="F49" s="127"/>
      <c r="G49" s="120"/>
      <c r="H49" s="120"/>
      <c r="I49" s="120"/>
      <c r="J49" s="120"/>
      <c r="K49" s="120"/>
      <c r="L49" s="122"/>
      <c r="M49" s="120"/>
      <c r="N49" s="92"/>
      <c r="O49" s="92"/>
    </row>
    <row r="50" spans="1:15" s="75" customFormat="1">
      <c r="A50" s="143" t="s">
        <v>807</v>
      </c>
      <c r="C50" s="118"/>
      <c r="D50" s="119"/>
      <c r="E50" s="119"/>
      <c r="F50" s="119"/>
      <c r="G50" s="120"/>
      <c r="H50" s="120"/>
      <c r="I50" s="120"/>
      <c r="J50" s="120"/>
      <c r="K50" s="120"/>
      <c r="L50" s="122"/>
      <c r="M50" s="120"/>
      <c r="N50" s="92"/>
      <c r="O50" s="92"/>
    </row>
  </sheetData>
  <mergeCells count="1">
    <mergeCell ref="D1:E1"/>
  </mergeCells>
  <conditionalFormatting sqref="C2">
    <cfRule type="cellIs" dxfId="153" priority="19" stopIfTrue="1" operator="equal">
      <formula>"-"</formula>
    </cfRule>
    <cfRule type="cellIs" dxfId="152" priority="20" stopIfTrue="1" operator="equal">
      <formula>"Std"</formula>
    </cfRule>
  </conditionalFormatting>
  <conditionalFormatting sqref="C9:C32 C34:E48">
    <cfRule type="cellIs" dxfId="151" priority="8" operator="equal">
      <formula>"-"</formula>
    </cfRule>
    <cfRule type="cellIs" dxfId="150" priority="8" operator="equal">
      <formula>"S"</formula>
    </cfRule>
  </conditionalFormatting>
  <conditionalFormatting sqref="C9:C32">
    <cfRule type="cellIs" dxfId="149" priority="7" operator="equal">
      <formula>"O"</formula>
    </cfRule>
    <cfRule type="cellIs" dxfId="148" priority="9" operator="between">
      <formula>0</formula>
      <formula>5000</formula>
    </cfRule>
  </conditionalFormatting>
  <conditionalFormatting sqref="C33:D33">
    <cfRule type="cellIs" dxfId="147" priority="2" operator="equal">
      <formula>"O"</formula>
    </cfRule>
    <cfRule type="cellIs" dxfId="146" priority="3" operator="equal">
      <formula>"-"</formula>
    </cfRule>
    <cfRule type="cellIs" dxfId="145" priority="4" operator="between">
      <formula>0</formula>
      <formula>5000</formula>
    </cfRule>
  </conditionalFormatting>
  <conditionalFormatting sqref="C34:E48">
    <cfRule type="cellIs" dxfId="144" priority="11" operator="equal">
      <formula>"O"</formula>
    </cfRule>
  </conditionalFormatting>
  <conditionalFormatting sqref="D3:D6">
    <cfRule type="cellIs" dxfId="143" priority="25" stopIfTrue="1" operator="between">
      <formula>0</formula>
      <formula>5000</formula>
    </cfRule>
    <cfRule type="cellIs" dxfId="142" priority="26" stopIfTrue="1" operator="equal">
      <formula>"-"</formula>
    </cfRule>
    <cfRule type="cellIs" dxfId="141" priority="27" stopIfTrue="1" operator="equal">
      <formula>"Std"</formula>
    </cfRule>
  </conditionalFormatting>
  <conditionalFormatting sqref="D31:E32 C34:E48">
    <cfRule type="cellIs" dxfId="140" priority="21" operator="between">
      <formula>0</formula>
      <formula>5000</formula>
    </cfRule>
  </conditionalFormatting>
  <conditionalFormatting sqref="D31:E32">
    <cfRule type="cellIs" dxfId="139" priority="17" operator="equal">
      <formula>"-"</formula>
    </cfRule>
    <cfRule type="cellIs" dxfId="138" priority="18" operator="equal">
      <formula>"S"</formula>
    </cfRule>
  </conditionalFormatting>
  <conditionalFormatting sqref="E26:E32 D31:D32">
    <cfRule type="cellIs" dxfId="137" priority="12" operator="equal">
      <formula>"O"</formula>
    </cfRule>
  </conditionalFormatting>
  <conditionalFormatting sqref="E26:E32 E34 E37:E38">
    <cfRule type="cellIs" dxfId="136" priority="14" operator="equal">
      <formula>"-"</formula>
    </cfRule>
    <cfRule type="cellIs" dxfId="135" priority="15" operator="equal">
      <formula>"S"</formula>
    </cfRule>
  </conditionalFormatting>
  <conditionalFormatting sqref="E34 E37:E38 E26:E32">
    <cfRule type="cellIs" dxfId="134" priority="13" operator="between">
      <formula>0</formula>
      <formula>5000</formula>
    </cfRule>
  </conditionalFormatting>
  <conditionalFormatting sqref="G49:G50 I49:I50 K49:K50">
    <cfRule type="cellIs" dxfId="133" priority="1" operator="notEqual">
      <formula>0</formula>
    </cfRule>
  </conditionalFormatting>
  <printOptions horizontalCentered="1"/>
  <pageMargins left="0.51181102362204722" right="0.51181102362204722" top="0.55118110236220474" bottom="0.55118110236220474" header="0.31496062992125984" footer="0.31496062992125984"/>
  <pageSetup paperSize="9" scale="46"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7CD66-ACF6-40CA-BC25-337B1939977F}">
  <sheetPr>
    <tabColor theme="8" tint="0.39997558519241921"/>
    <pageSetUpPr fitToPage="1"/>
  </sheetPr>
  <dimension ref="A1:O57"/>
  <sheetViews>
    <sheetView showGridLines="0" view="pageBreakPreview" zoomScale="60" zoomScaleNormal="70" workbookViewId="0">
      <pane ySplit="8" topLeftCell="A33" activePane="bottomLeft" state="frozen"/>
      <selection activeCell="C23" sqref="C23"/>
      <selection pane="bottomLeft" activeCell="B1" sqref="B1"/>
    </sheetView>
  </sheetViews>
  <sheetFormatPr defaultColWidth="8" defaultRowHeight="18.75"/>
  <cols>
    <col min="1" max="1" width="17" style="36" customWidth="1"/>
    <col min="2" max="2" width="137.5703125" style="16" customWidth="1"/>
    <col min="3" max="4" width="22.7109375" style="36" customWidth="1"/>
    <col min="5" max="5" width="18" style="54" customWidth="1"/>
    <col min="6" max="6" width="18" style="36" customWidth="1"/>
    <col min="7" max="7" width="19.85546875" style="16" customWidth="1"/>
    <col min="8" max="9" width="6.7109375" style="16" customWidth="1"/>
    <col min="10" max="22" width="16.85546875" style="16" customWidth="1"/>
    <col min="23" max="26" width="10.42578125" style="16" customWidth="1"/>
    <col min="27" max="16384" width="8" style="16"/>
  </cols>
  <sheetData>
    <row r="1" spans="1:13" ht="94.5" customHeight="1">
      <c r="A1" s="14"/>
      <c r="B1" s="22" t="str">
        <f>ΤΙΜΟΚΑΤΑΛΟΓΟΣ!B2</f>
        <v>ΠΡΟΤΕΙΝΟΜΕΝΟΣ ΤΙΜΟΚΑΤΑΛΟΓΟΣ FIAT PROFESSIONAL ΜΕ ΙΣΧΥ ΑΠ0 30/04/2026</v>
      </c>
      <c r="C1" s="15" t="s">
        <v>416</v>
      </c>
      <c r="D1" s="15" t="s">
        <v>417</v>
      </c>
      <c r="E1" s="147"/>
      <c r="F1" s="147"/>
    </row>
    <row r="2" spans="1:13" ht="25.15" customHeight="1">
      <c r="A2" s="17"/>
      <c r="B2" s="18" t="s">
        <v>55</v>
      </c>
      <c r="C2" s="37">
        <f>C4+C5+C6</f>
        <v>39700.000000000044</v>
      </c>
      <c r="D2" s="37">
        <f>D4+D5+D6</f>
        <v>40799.999999999985</v>
      </c>
      <c r="E2" s="47" t="s">
        <v>58</v>
      </c>
      <c r="F2" s="56"/>
    </row>
    <row r="3" spans="1:13" ht="25.15" customHeight="1">
      <c r="A3" s="21"/>
      <c r="B3" s="22" t="s">
        <v>19</v>
      </c>
      <c r="C3" s="43" t="s">
        <v>20</v>
      </c>
      <c r="D3" s="43" t="s">
        <v>20</v>
      </c>
      <c r="E3" s="48" t="s">
        <v>86</v>
      </c>
      <c r="F3" s="57" t="s">
        <v>54</v>
      </c>
      <c r="G3" s="24"/>
      <c r="H3" s="24"/>
      <c r="I3" s="24"/>
    </row>
    <row r="4" spans="1:13" ht="25.15" customHeight="1">
      <c r="A4" s="21"/>
      <c r="B4" s="22" t="s">
        <v>5</v>
      </c>
      <c r="C4" s="23">
        <f>(C5+C6)*0.24</f>
        <v>7683.8709677419438</v>
      </c>
      <c r="D4" s="23">
        <f>(D5+D6)*0.24</f>
        <v>7896.7741935483837</v>
      </c>
      <c r="E4" s="48">
        <v>123</v>
      </c>
      <c r="F4" s="57" t="s">
        <v>93</v>
      </c>
      <c r="G4" s="24"/>
      <c r="H4" s="24"/>
      <c r="I4" s="24"/>
    </row>
    <row r="5" spans="1:13" s="30" customFormat="1" ht="25.15" customHeight="1">
      <c r="A5" s="25"/>
      <c r="B5" s="26" t="s">
        <v>56</v>
      </c>
      <c r="C5" s="27">
        <v>31788.4090322581</v>
      </c>
      <c r="D5" s="27">
        <v>32675.505806451598</v>
      </c>
      <c r="E5" s="48" t="s">
        <v>20</v>
      </c>
      <c r="F5" s="57" t="s">
        <v>94</v>
      </c>
      <c r="G5" s="28"/>
      <c r="H5" s="28"/>
      <c r="I5" s="28"/>
      <c r="J5" s="29"/>
    </row>
    <row r="6" spans="1:13" ht="25.15" customHeight="1">
      <c r="A6" s="21"/>
      <c r="B6" s="22" t="s">
        <v>770</v>
      </c>
      <c r="C6" s="68">
        <v>227.72</v>
      </c>
      <c r="D6" s="68">
        <v>227.72</v>
      </c>
      <c r="E6" s="48"/>
      <c r="F6" s="57"/>
      <c r="G6" s="24"/>
      <c r="H6" s="24"/>
      <c r="I6" s="24"/>
      <c r="J6" s="31"/>
    </row>
    <row r="7" spans="1:13" s="30" customFormat="1" ht="25.15" customHeight="1">
      <c r="A7" s="110"/>
      <c r="B7" s="26" t="s">
        <v>95</v>
      </c>
      <c r="C7" s="26">
        <v>5111224</v>
      </c>
      <c r="D7" s="26">
        <v>5113224</v>
      </c>
      <c r="E7" s="50"/>
      <c r="F7" s="111"/>
      <c r="J7" s="29"/>
    </row>
    <row r="8" spans="1:13" ht="49.9" customHeight="1">
      <c r="A8" s="15" t="s">
        <v>0</v>
      </c>
      <c r="B8" s="15" t="s">
        <v>57</v>
      </c>
      <c r="C8" s="15" t="s">
        <v>49</v>
      </c>
      <c r="D8" s="15" t="s">
        <v>49</v>
      </c>
      <c r="E8" s="51" t="s">
        <v>48</v>
      </c>
      <c r="F8" s="58" t="s">
        <v>51</v>
      </c>
      <c r="K8" s="31"/>
    </row>
    <row r="9" spans="1:13" ht="24.75" customHeight="1">
      <c r="A9" s="32" t="s">
        <v>1</v>
      </c>
      <c r="B9" s="33" t="s">
        <v>270</v>
      </c>
      <c r="C9" s="38" t="s">
        <v>86</v>
      </c>
      <c r="D9" s="38" t="s">
        <v>86</v>
      </c>
      <c r="E9" s="53" t="s">
        <v>20</v>
      </c>
      <c r="F9" s="39" t="s">
        <v>20</v>
      </c>
      <c r="K9" s="31"/>
    </row>
    <row r="10" spans="1:13" ht="22.5" customHeight="1">
      <c r="A10" s="32" t="s">
        <v>121</v>
      </c>
      <c r="B10" s="33" t="s">
        <v>356</v>
      </c>
      <c r="C10" s="40" t="s">
        <v>86</v>
      </c>
      <c r="D10" s="40" t="s">
        <v>86</v>
      </c>
      <c r="E10" s="53" t="s">
        <v>20</v>
      </c>
      <c r="F10" s="39" t="s">
        <v>20</v>
      </c>
      <c r="G10" s="60"/>
      <c r="H10" s="60"/>
      <c r="I10" s="60"/>
      <c r="J10" s="60"/>
      <c r="K10" s="61"/>
      <c r="L10" s="61"/>
      <c r="M10" s="61"/>
    </row>
    <row r="11" spans="1:13" ht="24.75" customHeight="1">
      <c r="A11" s="32">
        <v>162</v>
      </c>
      <c r="B11" s="33" t="s">
        <v>606</v>
      </c>
      <c r="C11" s="38" t="s">
        <v>86</v>
      </c>
      <c r="D11" s="38" t="s">
        <v>86</v>
      </c>
      <c r="E11" s="53" t="s">
        <v>20</v>
      </c>
      <c r="F11" s="39" t="s">
        <v>20</v>
      </c>
      <c r="K11" s="31"/>
    </row>
    <row r="12" spans="1:13" ht="24.75" customHeight="1">
      <c r="A12" s="32" t="s">
        <v>26</v>
      </c>
      <c r="B12" s="33" t="s">
        <v>99</v>
      </c>
      <c r="C12" s="38" t="s">
        <v>86</v>
      </c>
      <c r="D12" s="38" t="s">
        <v>86</v>
      </c>
      <c r="E12" s="53" t="s">
        <v>20</v>
      </c>
      <c r="F12" s="39" t="s">
        <v>20</v>
      </c>
      <c r="K12" s="31"/>
    </row>
    <row r="13" spans="1:13" ht="24.75" customHeight="1">
      <c r="A13" s="32" t="s">
        <v>586</v>
      </c>
      <c r="B13" s="33" t="s">
        <v>591</v>
      </c>
      <c r="C13" s="38" t="s">
        <v>86</v>
      </c>
      <c r="D13" s="38" t="s">
        <v>86</v>
      </c>
      <c r="E13" s="53" t="s">
        <v>20</v>
      </c>
      <c r="F13" s="39" t="s">
        <v>20</v>
      </c>
      <c r="K13" s="31"/>
    </row>
    <row r="14" spans="1:13" ht="24.75" customHeight="1">
      <c r="A14" s="32" t="s">
        <v>44</v>
      </c>
      <c r="B14" s="33" t="s">
        <v>775</v>
      </c>
      <c r="C14" s="38" t="s">
        <v>86</v>
      </c>
      <c r="D14" s="38" t="s">
        <v>86</v>
      </c>
      <c r="E14" s="53" t="s">
        <v>20</v>
      </c>
      <c r="F14" s="39" t="s">
        <v>20</v>
      </c>
      <c r="K14" s="31"/>
    </row>
    <row r="15" spans="1:13" ht="24.75" customHeight="1">
      <c r="A15" s="32" t="s">
        <v>114</v>
      </c>
      <c r="B15" s="33" t="s">
        <v>295</v>
      </c>
      <c r="C15" s="38" t="s">
        <v>86</v>
      </c>
      <c r="D15" s="38" t="s">
        <v>86</v>
      </c>
      <c r="E15" s="53" t="s">
        <v>20</v>
      </c>
      <c r="F15" s="39" t="s">
        <v>20</v>
      </c>
      <c r="K15" s="31"/>
    </row>
    <row r="16" spans="1:13" ht="24.75" customHeight="1">
      <c r="A16" s="32" t="s">
        <v>13</v>
      </c>
      <c r="B16" s="33" t="s">
        <v>131</v>
      </c>
      <c r="C16" s="38" t="s">
        <v>86</v>
      </c>
      <c r="D16" s="38" t="s">
        <v>86</v>
      </c>
      <c r="E16" s="53" t="s">
        <v>20</v>
      </c>
      <c r="F16" s="39" t="s">
        <v>20</v>
      </c>
      <c r="K16" s="31"/>
    </row>
    <row r="17" spans="1:11" ht="24.75" customHeight="1">
      <c r="A17" s="32" t="s">
        <v>141</v>
      </c>
      <c r="B17" s="33" t="s">
        <v>615</v>
      </c>
      <c r="C17" s="38" t="s">
        <v>86</v>
      </c>
      <c r="D17" s="38" t="s">
        <v>86</v>
      </c>
      <c r="E17" s="53" t="s">
        <v>20</v>
      </c>
      <c r="F17" s="39" t="s">
        <v>20</v>
      </c>
      <c r="K17" s="31"/>
    </row>
    <row r="18" spans="1:11" ht="24.75" customHeight="1">
      <c r="A18" s="32" t="s">
        <v>126</v>
      </c>
      <c r="B18" s="33" t="s">
        <v>622</v>
      </c>
      <c r="C18" s="38" t="s">
        <v>86</v>
      </c>
      <c r="D18" s="38" t="s">
        <v>86</v>
      </c>
      <c r="E18" s="53" t="s">
        <v>20</v>
      </c>
      <c r="F18" s="39" t="s">
        <v>20</v>
      </c>
      <c r="K18" s="31"/>
    </row>
    <row r="19" spans="1:11" ht="24.75" customHeight="1">
      <c r="A19" s="32" t="s">
        <v>589</v>
      </c>
      <c r="B19" s="33" t="s">
        <v>590</v>
      </c>
      <c r="C19" s="38" t="s">
        <v>86</v>
      </c>
      <c r="D19" s="38" t="s">
        <v>86</v>
      </c>
      <c r="E19" s="53" t="s">
        <v>20</v>
      </c>
      <c r="F19" s="39" t="s">
        <v>20</v>
      </c>
      <c r="K19" s="31"/>
    </row>
    <row r="20" spans="1:11" ht="24.75" customHeight="1">
      <c r="A20" s="32" t="s">
        <v>92</v>
      </c>
      <c r="B20" s="33" t="s">
        <v>776</v>
      </c>
      <c r="C20" s="38" t="s">
        <v>86</v>
      </c>
      <c r="D20" s="38" t="s">
        <v>86</v>
      </c>
      <c r="E20" s="53" t="s">
        <v>20</v>
      </c>
      <c r="F20" s="39" t="s">
        <v>20</v>
      </c>
      <c r="K20" s="31"/>
    </row>
    <row r="21" spans="1:11" ht="24.75" customHeight="1">
      <c r="A21" s="32" t="s">
        <v>313</v>
      </c>
      <c r="B21" s="33" t="s">
        <v>773</v>
      </c>
      <c r="C21" s="38" t="s">
        <v>86</v>
      </c>
      <c r="D21" s="38" t="s">
        <v>86</v>
      </c>
      <c r="E21" s="53" t="s">
        <v>20</v>
      </c>
      <c r="F21" s="39" t="s">
        <v>20</v>
      </c>
      <c r="K21" s="31"/>
    </row>
    <row r="22" spans="1:11" ht="38.25" customHeight="1">
      <c r="A22" s="32" t="s">
        <v>304</v>
      </c>
      <c r="B22" s="33" t="s">
        <v>314</v>
      </c>
      <c r="C22" s="38" t="s">
        <v>86</v>
      </c>
      <c r="D22" s="38" t="s">
        <v>86</v>
      </c>
      <c r="E22" s="53" t="s">
        <v>20</v>
      </c>
      <c r="F22" s="39" t="s">
        <v>20</v>
      </c>
      <c r="K22" s="31"/>
    </row>
    <row r="23" spans="1:11" ht="24.75" customHeight="1">
      <c r="A23" s="32" t="s">
        <v>315</v>
      </c>
      <c r="B23" s="33" t="s">
        <v>316</v>
      </c>
      <c r="C23" s="38" t="s">
        <v>86</v>
      </c>
      <c r="D23" s="38" t="s">
        <v>86</v>
      </c>
      <c r="E23" s="53" t="s">
        <v>20</v>
      </c>
      <c r="F23" s="39" t="s">
        <v>20</v>
      </c>
      <c r="K23" s="31"/>
    </row>
    <row r="24" spans="1:11" ht="24.75" customHeight="1">
      <c r="A24" s="32" t="s">
        <v>117</v>
      </c>
      <c r="B24" s="33" t="s">
        <v>592</v>
      </c>
      <c r="C24" s="38" t="s">
        <v>86</v>
      </c>
      <c r="D24" s="38" t="s">
        <v>86</v>
      </c>
      <c r="E24" s="53" t="s">
        <v>20</v>
      </c>
      <c r="F24" s="39" t="s">
        <v>20</v>
      </c>
      <c r="K24" s="31"/>
    </row>
    <row r="25" spans="1:11" ht="24.75" customHeight="1">
      <c r="A25" s="32" t="s">
        <v>481</v>
      </c>
      <c r="B25" s="33" t="s">
        <v>616</v>
      </c>
      <c r="C25" s="38" t="s">
        <v>86</v>
      </c>
      <c r="D25" s="38" t="s">
        <v>86</v>
      </c>
      <c r="E25" s="53" t="s">
        <v>20</v>
      </c>
      <c r="F25" s="39" t="s">
        <v>20</v>
      </c>
      <c r="K25" s="31"/>
    </row>
    <row r="26" spans="1:11" ht="24.75" customHeight="1">
      <c r="A26" s="32" t="s">
        <v>125</v>
      </c>
      <c r="B26" s="33" t="s">
        <v>777</v>
      </c>
      <c r="C26" s="38" t="s">
        <v>86</v>
      </c>
      <c r="D26" s="38" t="s">
        <v>86</v>
      </c>
      <c r="E26" s="53" t="s">
        <v>20</v>
      </c>
      <c r="F26" s="39" t="s">
        <v>20</v>
      </c>
      <c r="K26" s="31"/>
    </row>
    <row r="27" spans="1:11" ht="24.75" customHeight="1">
      <c r="A27" s="32" t="s">
        <v>587</v>
      </c>
      <c r="B27" s="33" t="s">
        <v>778</v>
      </c>
      <c r="C27" s="38" t="s">
        <v>86</v>
      </c>
      <c r="D27" s="38" t="s">
        <v>86</v>
      </c>
      <c r="E27" s="53" t="s">
        <v>20</v>
      </c>
      <c r="F27" s="39" t="s">
        <v>20</v>
      </c>
      <c r="K27" s="31"/>
    </row>
    <row r="28" spans="1:11" ht="38.25" customHeight="1">
      <c r="A28" s="32" t="s">
        <v>588</v>
      </c>
      <c r="B28" s="33" t="s">
        <v>779</v>
      </c>
      <c r="C28" s="38" t="s">
        <v>86</v>
      </c>
      <c r="D28" s="38" t="s">
        <v>86</v>
      </c>
      <c r="E28" s="53" t="s">
        <v>20</v>
      </c>
      <c r="F28" s="39" t="s">
        <v>20</v>
      </c>
      <c r="K28" s="31"/>
    </row>
    <row r="29" spans="1:11" ht="24.75" customHeight="1">
      <c r="A29" s="32"/>
      <c r="B29" s="34" t="s">
        <v>596</v>
      </c>
      <c r="C29" s="38" t="s">
        <v>86</v>
      </c>
      <c r="D29" s="38" t="s">
        <v>86</v>
      </c>
      <c r="E29" s="53" t="s">
        <v>20</v>
      </c>
      <c r="F29" s="39" t="s">
        <v>20</v>
      </c>
      <c r="K29" s="31"/>
    </row>
    <row r="30" spans="1:11" ht="24.75" customHeight="1">
      <c r="A30" s="32"/>
      <c r="B30" s="44" t="s">
        <v>618</v>
      </c>
      <c r="C30" s="38" t="s">
        <v>86</v>
      </c>
      <c r="D30" s="38" t="s">
        <v>86</v>
      </c>
      <c r="E30" s="53" t="s">
        <v>20</v>
      </c>
      <c r="F30" s="39" t="s">
        <v>20</v>
      </c>
      <c r="K30" s="31"/>
    </row>
    <row r="31" spans="1:11" ht="24.75" customHeight="1">
      <c r="A31" s="32"/>
      <c r="B31" s="33" t="s">
        <v>111</v>
      </c>
      <c r="C31" s="38" t="s">
        <v>86</v>
      </c>
      <c r="D31" s="38" t="s">
        <v>86</v>
      </c>
      <c r="E31" s="53" t="s">
        <v>20</v>
      </c>
      <c r="F31" s="39" t="s">
        <v>20</v>
      </c>
      <c r="K31" s="31"/>
    </row>
    <row r="32" spans="1:11" ht="24.75" customHeight="1">
      <c r="A32" s="32"/>
      <c r="B32" s="33" t="s">
        <v>623</v>
      </c>
      <c r="C32" s="38" t="s">
        <v>86</v>
      </c>
      <c r="D32" s="38" t="s">
        <v>86</v>
      </c>
      <c r="E32" s="53" t="s">
        <v>20</v>
      </c>
      <c r="F32" s="39" t="s">
        <v>20</v>
      </c>
      <c r="K32" s="31"/>
    </row>
    <row r="33" spans="1:11" ht="24.75" customHeight="1">
      <c r="A33" s="32"/>
      <c r="B33" s="33" t="s">
        <v>609</v>
      </c>
      <c r="C33" s="38" t="s">
        <v>86</v>
      </c>
      <c r="D33" s="38" t="s">
        <v>86</v>
      </c>
      <c r="E33" s="53" t="s">
        <v>20</v>
      </c>
      <c r="F33" s="39" t="s">
        <v>20</v>
      </c>
      <c r="K33" s="31"/>
    </row>
    <row r="34" spans="1:11" ht="24.75" customHeight="1">
      <c r="A34" s="32"/>
      <c r="B34" s="33" t="s">
        <v>599</v>
      </c>
      <c r="C34" s="38" t="s">
        <v>86</v>
      </c>
      <c r="D34" s="38" t="s">
        <v>86</v>
      </c>
      <c r="E34" s="53" t="s">
        <v>20</v>
      </c>
      <c r="F34" s="39" t="s">
        <v>20</v>
      </c>
      <c r="K34" s="31"/>
    </row>
    <row r="35" spans="1:11" ht="24.75" customHeight="1">
      <c r="A35" s="32"/>
      <c r="B35" s="33" t="s">
        <v>619</v>
      </c>
      <c r="C35" s="38" t="s">
        <v>86</v>
      </c>
      <c r="D35" s="38" t="s">
        <v>86</v>
      </c>
      <c r="E35" s="53" t="s">
        <v>20</v>
      </c>
      <c r="F35" s="39" t="s">
        <v>20</v>
      </c>
      <c r="K35" s="31"/>
    </row>
    <row r="36" spans="1:11" ht="24.75" customHeight="1">
      <c r="A36" s="32"/>
      <c r="B36" s="33" t="s">
        <v>600</v>
      </c>
      <c r="C36" s="38" t="s">
        <v>86</v>
      </c>
      <c r="D36" s="38" t="s">
        <v>86</v>
      </c>
      <c r="E36" s="53" t="s">
        <v>20</v>
      </c>
      <c r="F36" s="39" t="s">
        <v>20</v>
      </c>
      <c r="K36" s="31"/>
    </row>
    <row r="37" spans="1:11" ht="24.75" customHeight="1">
      <c r="A37" s="32"/>
      <c r="B37" s="33" t="s">
        <v>598</v>
      </c>
      <c r="C37" s="38" t="s">
        <v>86</v>
      </c>
      <c r="D37" s="38" t="s">
        <v>86</v>
      </c>
      <c r="E37" s="53" t="s">
        <v>20</v>
      </c>
      <c r="F37" s="39" t="s">
        <v>20</v>
      </c>
      <c r="K37" s="31"/>
    </row>
    <row r="38" spans="1:11" ht="24.75" customHeight="1">
      <c r="A38" s="32"/>
      <c r="B38" s="33" t="s">
        <v>597</v>
      </c>
      <c r="C38" s="38" t="s">
        <v>86</v>
      </c>
      <c r="D38" s="38" t="s">
        <v>86</v>
      </c>
      <c r="E38" s="53" t="s">
        <v>20</v>
      </c>
      <c r="F38" s="39" t="s">
        <v>20</v>
      </c>
      <c r="K38" s="31"/>
    </row>
    <row r="39" spans="1:11" ht="24.75" customHeight="1">
      <c r="A39" s="32" t="s">
        <v>24</v>
      </c>
      <c r="B39" s="35" t="s">
        <v>610</v>
      </c>
      <c r="C39" s="38">
        <f>$E39+$F39</f>
        <v>106</v>
      </c>
      <c r="D39" s="38">
        <f t="shared" ref="D39:D55" si="0">$E39+$F39</f>
        <v>106</v>
      </c>
      <c r="E39" s="53">
        <v>85.483870967741936</v>
      </c>
      <c r="F39" s="59">
        <f>E39*0.24</f>
        <v>20.516129032258064</v>
      </c>
      <c r="K39" s="31"/>
    </row>
    <row r="40" spans="1:11" ht="24.75" customHeight="1">
      <c r="A40" s="32" t="s">
        <v>300</v>
      </c>
      <c r="B40" s="35" t="s">
        <v>611</v>
      </c>
      <c r="C40" s="38">
        <f t="shared" ref="C40:C55" si="1">$E40+$F40</f>
        <v>480</v>
      </c>
      <c r="D40" s="38">
        <f t="shared" si="0"/>
        <v>480</v>
      </c>
      <c r="E40" s="53">
        <v>387.09677419354841</v>
      </c>
      <c r="F40" s="59">
        <f t="shared" ref="F40:F55" si="2">E40*0.24</f>
        <v>92.903225806451616</v>
      </c>
      <c r="K40" s="31"/>
    </row>
    <row r="41" spans="1:11" ht="24.75" customHeight="1">
      <c r="A41" s="32" t="s">
        <v>298</v>
      </c>
      <c r="B41" s="35" t="s">
        <v>603</v>
      </c>
      <c r="C41" s="38">
        <f t="shared" si="1"/>
        <v>723</v>
      </c>
      <c r="D41" s="38">
        <f t="shared" si="0"/>
        <v>723</v>
      </c>
      <c r="E41" s="53">
        <v>583.06451612903231</v>
      </c>
      <c r="F41" s="59">
        <f t="shared" si="2"/>
        <v>139.93548387096774</v>
      </c>
      <c r="K41" s="31"/>
    </row>
    <row r="42" spans="1:11" ht="24.75" customHeight="1">
      <c r="A42" s="32" t="s">
        <v>135</v>
      </c>
      <c r="B42" s="35" t="s">
        <v>602</v>
      </c>
      <c r="C42" s="38">
        <f t="shared" si="1"/>
        <v>181</v>
      </c>
      <c r="D42" s="38">
        <f t="shared" si="0"/>
        <v>181</v>
      </c>
      <c r="E42" s="53">
        <v>145.96774193548387</v>
      </c>
      <c r="F42" s="59">
        <f t="shared" si="2"/>
        <v>35.032258064516128</v>
      </c>
      <c r="K42" s="31"/>
    </row>
    <row r="43" spans="1:11" ht="41.25" customHeight="1">
      <c r="A43" s="32" t="s">
        <v>601</v>
      </c>
      <c r="B43" s="35" t="s">
        <v>605</v>
      </c>
      <c r="C43" s="38">
        <f t="shared" si="1"/>
        <v>640</v>
      </c>
      <c r="D43" s="38">
        <f t="shared" si="0"/>
        <v>640</v>
      </c>
      <c r="E43" s="53">
        <v>516.12903225806451</v>
      </c>
      <c r="F43" s="59">
        <f t="shared" si="2"/>
        <v>123.87096774193547</v>
      </c>
      <c r="K43" s="31"/>
    </row>
    <row r="44" spans="1:11" ht="24.75" customHeight="1">
      <c r="A44" s="32" t="s">
        <v>376</v>
      </c>
      <c r="B44" s="35" t="s">
        <v>612</v>
      </c>
      <c r="C44" s="38">
        <f t="shared" si="1"/>
        <v>320</v>
      </c>
      <c r="D44" s="38">
        <f t="shared" si="0"/>
        <v>320</v>
      </c>
      <c r="E44" s="53">
        <v>258.06451612903226</v>
      </c>
      <c r="F44" s="59">
        <f t="shared" si="2"/>
        <v>61.935483870967737</v>
      </c>
      <c r="K44" s="31"/>
    </row>
    <row r="45" spans="1:11" ht="24.75" customHeight="1">
      <c r="A45" s="32" t="s">
        <v>620</v>
      </c>
      <c r="B45" s="35" t="s">
        <v>624</v>
      </c>
      <c r="C45" s="38">
        <f t="shared" si="1"/>
        <v>0</v>
      </c>
      <c r="D45" s="38">
        <f t="shared" si="0"/>
        <v>0</v>
      </c>
      <c r="E45" s="53">
        <v>0</v>
      </c>
      <c r="F45" s="59">
        <f t="shared" si="2"/>
        <v>0</v>
      </c>
      <c r="K45" s="31"/>
    </row>
    <row r="46" spans="1:11" ht="24.75" customHeight="1">
      <c r="A46" s="32" t="s">
        <v>621</v>
      </c>
      <c r="B46" s="35" t="s">
        <v>774</v>
      </c>
      <c r="C46" s="38">
        <f t="shared" si="1"/>
        <v>650</v>
      </c>
      <c r="D46" s="38">
        <f t="shared" si="0"/>
        <v>650</v>
      </c>
      <c r="E46" s="53">
        <v>524.19354838709683</v>
      </c>
      <c r="F46" s="59">
        <f t="shared" si="2"/>
        <v>125.80645161290323</v>
      </c>
      <c r="K46" s="31"/>
    </row>
    <row r="47" spans="1:11" ht="24.75" customHeight="1">
      <c r="A47" s="32" t="s">
        <v>9</v>
      </c>
      <c r="B47" s="33" t="s">
        <v>170</v>
      </c>
      <c r="C47" s="38">
        <f t="shared" si="1"/>
        <v>45</v>
      </c>
      <c r="D47" s="38">
        <f t="shared" si="0"/>
        <v>45</v>
      </c>
      <c r="E47" s="53">
        <v>36.29032258064516</v>
      </c>
      <c r="F47" s="59">
        <f t="shared" si="2"/>
        <v>8.7096774193548381</v>
      </c>
      <c r="K47" s="31"/>
    </row>
    <row r="48" spans="1:11" ht="24.75" customHeight="1">
      <c r="A48" s="32" t="s">
        <v>142</v>
      </c>
      <c r="B48" s="33" t="s">
        <v>604</v>
      </c>
      <c r="C48" s="38">
        <f t="shared" si="1"/>
        <v>640</v>
      </c>
      <c r="D48" s="38">
        <f t="shared" si="0"/>
        <v>640</v>
      </c>
      <c r="E48" s="53">
        <v>516.12903225806451</v>
      </c>
      <c r="F48" s="59">
        <f t="shared" si="2"/>
        <v>123.87096774193547</v>
      </c>
      <c r="K48" s="31"/>
    </row>
    <row r="49" spans="1:15" ht="24.75" customHeight="1">
      <c r="A49" s="32" t="s">
        <v>122</v>
      </c>
      <c r="B49" s="33" t="s">
        <v>75</v>
      </c>
      <c r="C49" s="38">
        <f t="shared" si="1"/>
        <v>365</v>
      </c>
      <c r="D49" s="38">
        <f t="shared" si="0"/>
        <v>365</v>
      </c>
      <c r="E49" s="53">
        <v>294.35483870967744</v>
      </c>
      <c r="F49" s="59">
        <f t="shared" si="2"/>
        <v>70.645161290322577</v>
      </c>
      <c r="K49" s="31"/>
    </row>
    <row r="50" spans="1:15" ht="37.5">
      <c r="A50" s="32" t="s">
        <v>134</v>
      </c>
      <c r="B50" s="33" t="s">
        <v>614</v>
      </c>
      <c r="C50" s="38">
        <f t="shared" si="1"/>
        <v>170</v>
      </c>
      <c r="D50" s="38">
        <f t="shared" si="0"/>
        <v>170</v>
      </c>
      <c r="E50" s="53">
        <v>137.09677419354838</v>
      </c>
      <c r="F50" s="59">
        <f t="shared" si="2"/>
        <v>32.903225806451609</v>
      </c>
      <c r="K50" s="31"/>
    </row>
    <row r="51" spans="1:15" ht="24.75" customHeight="1">
      <c r="A51" s="32" t="s">
        <v>317</v>
      </c>
      <c r="B51" s="33" t="s">
        <v>625</v>
      </c>
      <c r="C51" s="38">
        <f t="shared" si="1"/>
        <v>640</v>
      </c>
      <c r="D51" s="38">
        <f t="shared" si="0"/>
        <v>640</v>
      </c>
      <c r="E51" s="53">
        <v>516.12903225806451</v>
      </c>
      <c r="F51" s="59">
        <f t="shared" si="2"/>
        <v>123.87096774193547</v>
      </c>
      <c r="K51" s="31"/>
    </row>
    <row r="52" spans="1:15" ht="24.75" customHeight="1">
      <c r="A52" s="32" t="s">
        <v>584</v>
      </c>
      <c r="B52" s="33" t="s">
        <v>613</v>
      </c>
      <c r="C52" s="38">
        <f t="shared" si="1"/>
        <v>320</v>
      </c>
      <c r="D52" s="38">
        <f t="shared" si="0"/>
        <v>320</v>
      </c>
      <c r="E52" s="53">
        <v>258.06451612903226</v>
      </c>
      <c r="F52" s="59">
        <f t="shared" si="2"/>
        <v>61.935483870967737</v>
      </c>
      <c r="K52" s="31"/>
    </row>
    <row r="53" spans="1:15" ht="24.75" customHeight="1">
      <c r="A53" s="32" t="s">
        <v>585</v>
      </c>
      <c r="B53" s="33" t="s">
        <v>593</v>
      </c>
      <c r="C53" s="38">
        <f t="shared" si="1"/>
        <v>640</v>
      </c>
      <c r="D53" s="38">
        <f t="shared" si="0"/>
        <v>640</v>
      </c>
      <c r="E53" s="53">
        <v>516.12903225806451</v>
      </c>
      <c r="F53" s="59">
        <f t="shared" si="2"/>
        <v>123.87096774193547</v>
      </c>
      <c r="K53" s="31"/>
    </row>
    <row r="54" spans="1:15" ht="24.75" customHeight="1">
      <c r="A54" s="32" t="s">
        <v>97</v>
      </c>
      <c r="B54" s="33" t="s">
        <v>594</v>
      </c>
      <c r="C54" s="38">
        <f t="shared" si="1"/>
        <v>640</v>
      </c>
      <c r="D54" s="38">
        <f t="shared" si="0"/>
        <v>640</v>
      </c>
      <c r="E54" s="53">
        <v>516.12903225806451</v>
      </c>
      <c r="F54" s="59">
        <f t="shared" si="2"/>
        <v>123.87096774193547</v>
      </c>
      <c r="K54" s="31"/>
    </row>
    <row r="55" spans="1:15" ht="24.75" customHeight="1">
      <c r="A55" s="32" t="s">
        <v>124</v>
      </c>
      <c r="B55" s="33" t="s">
        <v>595</v>
      </c>
      <c r="C55" s="38">
        <f t="shared" si="1"/>
        <v>640</v>
      </c>
      <c r="D55" s="38">
        <f t="shared" si="0"/>
        <v>640</v>
      </c>
      <c r="E55" s="53">
        <v>516.12903225806451</v>
      </c>
      <c r="F55" s="59">
        <f t="shared" si="2"/>
        <v>123.87096774193547</v>
      </c>
      <c r="K55" s="31"/>
    </row>
    <row r="56" spans="1:15" s="75" customFormat="1">
      <c r="A56" s="124"/>
      <c r="B56" s="125"/>
      <c r="C56" s="126"/>
      <c r="D56" s="127"/>
      <c r="E56" s="127"/>
      <c r="F56" s="127"/>
      <c r="G56" s="120"/>
      <c r="H56" s="120"/>
      <c r="I56" s="120"/>
      <c r="J56" s="120"/>
      <c r="K56" s="120"/>
      <c r="L56" s="122"/>
      <c r="M56" s="120"/>
      <c r="N56" s="92"/>
      <c r="O56" s="92"/>
    </row>
    <row r="57" spans="1:15" s="75" customFormat="1">
      <c r="A57" s="143" t="s">
        <v>807</v>
      </c>
      <c r="C57" s="118"/>
      <c r="D57" s="119"/>
      <c r="E57" s="119"/>
      <c r="F57" s="119"/>
      <c r="G57" s="120"/>
      <c r="H57" s="120"/>
      <c r="I57" s="120"/>
      <c r="J57" s="120"/>
      <c r="K57" s="120"/>
      <c r="L57" s="122"/>
      <c r="M57" s="120"/>
      <c r="N57" s="92"/>
      <c r="O57" s="92"/>
    </row>
  </sheetData>
  <sortState xmlns:xlrd2="http://schemas.microsoft.com/office/spreadsheetml/2017/richdata2" ref="A9:D38">
    <sortCondition ref="A9:A38"/>
  </sortState>
  <mergeCells count="1">
    <mergeCell ref="E1:F1"/>
  </mergeCells>
  <conditionalFormatting sqref="C2:D2">
    <cfRule type="cellIs" dxfId="132" priority="2" stopIfTrue="1" operator="equal">
      <formula>"-"</formula>
    </cfRule>
    <cfRule type="cellIs" dxfId="131" priority="3" stopIfTrue="1" operator="equal">
      <formula>"Std"</formula>
    </cfRule>
  </conditionalFormatting>
  <conditionalFormatting sqref="C9:D9 C11:D55">
    <cfRule type="cellIs" dxfId="130" priority="15" operator="between">
      <formula>0</formula>
      <formula>5000</formula>
    </cfRule>
  </conditionalFormatting>
  <conditionalFormatting sqref="C9:D55 G10:M10">
    <cfRule type="cellIs" dxfId="129" priority="4" operator="equal">
      <formula>"O"</formula>
    </cfRule>
    <cfRule type="cellIs" dxfId="128" priority="5" operator="between">
      <formula>0</formula>
      <formula>5000</formula>
    </cfRule>
    <cfRule type="cellIs" dxfId="127" priority="6" operator="equal">
      <formula>"-"</formula>
    </cfRule>
  </conditionalFormatting>
  <conditionalFormatting sqref="C10:D10 G10:M10">
    <cfRule type="cellIs" dxfId="126" priority="7" operator="equal">
      <formula>"S"</formula>
    </cfRule>
  </conditionalFormatting>
  <conditionalFormatting sqref="E3:E6">
    <cfRule type="cellIs" dxfId="125" priority="30" stopIfTrue="1" operator="between">
      <formula>0</formula>
      <formula>5000</formula>
    </cfRule>
    <cfRule type="cellIs" dxfId="124" priority="31" stopIfTrue="1" operator="equal">
      <formula>"-"</formula>
    </cfRule>
    <cfRule type="cellIs" dxfId="123" priority="32" stopIfTrue="1" operator="equal">
      <formula>"Std"</formula>
    </cfRule>
  </conditionalFormatting>
  <conditionalFormatting sqref="G56:G57 I56:I57 K56:K57">
    <cfRule type="cellIs" dxfId="122" priority="1" operator="notEqual">
      <formula>0</formula>
    </cfRule>
  </conditionalFormatting>
  <printOptions horizontalCentered="1"/>
  <pageMargins left="0.51181102362204722" right="0.51181102362204722" top="0.55118110236220474" bottom="0.55118110236220474" header="0.31496062992125984" footer="0.31496062992125984"/>
  <pageSetup paperSize="9" scale="3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3FA7-C7F7-400E-829B-E69B724FD860}">
  <sheetPr codeName="Sheet7">
    <tabColor theme="9" tint="0.39997558519241921"/>
    <pageSetUpPr fitToPage="1"/>
  </sheetPr>
  <dimension ref="A1:Q63"/>
  <sheetViews>
    <sheetView showGridLines="0" view="pageBreakPreview" zoomScale="60" zoomScaleNormal="70" workbookViewId="0">
      <pane ySplit="8" topLeftCell="A38" activePane="bottomLeft" state="frozen"/>
      <selection activeCell="S19" sqref="S19"/>
      <selection pane="bottomLeft" activeCell="B1" sqref="B1"/>
    </sheetView>
  </sheetViews>
  <sheetFormatPr defaultColWidth="8" defaultRowHeight="18.75"/>
  <cols>
    <col min="1" max="1" width="14" style="36" customWidth="1"/>
    <col min="2" max="2" width="117.42578125" style="16" customWidth="1"/>
    <col min="3" max="8" width="22.28515625" style="36" customWidth="1"/>
    <col min="9" max="9" width="14.7109375" style="54" customWidth="1"/>
    <col min="10" max="11" width="14.7109375" style="36" customWidth="1"/>
    <col min="12" max="12" width="12.140625" style="16" bestFit="1" customWidth="1"/>
    <col min="13" max="13" width="12.85546875" style="16" customWidth="1"/>
    <col min="14" max="14" width="9.140625" style="16" bestFit="1" customWidth="1"/>
    <col min="15" max="15" width="13.42578125" style="16" bestFit="1" customWidth="1"/>
    <col min="16" max="16" width="8" style="16"/>
    <col min="17" max="17" width="9.140625" style="16" bestFit="1" customWidth="1"/>
    <col min="18" max="16384" width="8" style="16"/>
  </cols>
  <sheetData>
    <row r="1" spans="1:17" ht="88.5" customHeight="1">
      <c r="A1" s="62"/>
      <c r="B1" s="63" t="str">
        <f>ΤΙΜΟΚΑΤΑΛΟΓΟΣ!B2</f>
        <v>ΠΡΟΤΕΙΝΟΜΕΝΟΣ ΤΙΜΟΚΑΤΑΛΟΓΟΣ FIAT PROFESSIONAL ΜΕ ΙΣΧΥ ΑΠ0 30/04/2026</v>
      </c>
      <c r="C1" s="17" t="s">
        <v>577</v>
      </c>
      <c r="D1" s="17" t="s">
        <v>371</v>
      </c>
      <c r="E1" s="17" t="s">
        <v>580</v>
      </c>
      <c r="F1" s="17" t="s">
        <v>544</v>
      </c>
      <c r="G1" s="17" t="s">
        <v>372</v>
      </c>
      <c r="H1" s="17" t="s">
        <v>581</v>
      </c>
      <c r="I1" s="149"/>
      <c r="J1" s="149"/>
      <c r="K1" s="149"/>
    </row>
    <row r="2" spans="1:17" s="30" customFormat="1">
      <c r="A2" s="64"/>
      <c r="B2" s="26" t="s">
        <v>55</v>
      </c>
      <c r="C2" s="65">
        <f>SUM(C3:C5)+C6</f>
        <v>24199.999999999982</v>
      </c>
      <c r="D2" s="65">
        <f t="shared" ref="D2:H2" si="0">SUM(D3:D5)+D6</f>
        <v>39200</v>
      </c>
      <c r="E2" s="65">
        <f t="shared" si="0"/>
        <v>41500</v>
      </c>
      <c r="F2" s="65">
        <f t="shared" si="0"/>
        <v>39199.998200000002</v>
      </c>
      <c r="G2" s="65">
        <f t="shared" si="0"/>
        <v>40800.000000000007</v>
      </c>
      <c r="H2" s="65">
        <f t="shared" si="0"/>
        <v>43100</v>
      </c>
      <c r="I2" s="50"/>
      <c r="J2" s="19" t="s">
        <v>58</v>
      </c>
      <c r="K2" s="66"/>
    </row>
    <row r="3" spans="1:17">
      <c r="A3" s="67"/>
      <c r="B3" s="22" t="s">
        <v>19</v>
      </c>
      <c r="C3" s="68">
        <f>(C5+C6)*0.1</f>
        <v>1805.9701492537301</v>
      </c>
      <c r="D3" s="68">
        <f t="shared" ref="D3:H3" si="1">(D5+D6)*0.1</f>
        <v>2925.3731343283584</v>
      </c>
      <c r="E3" s="68">
        <f t="shared" si="1"/>
        <v>3097.0149253731347</v>
      </c>
      <c r="F3" s="68">
        <f t="shared" si="1"/>
        <v>2925.373</v>
      </c>
      <c r="G3" s="68">
        <f t="shared" si="1"/>
        <v>3044.7761194029858</v>
      </c>
      <c r="H3" s="68">
        <f t="shared" si="1"/>
        <v>3216.4179104477612</v>
      </c>
      <c r="I3" s="49"/>
      <c r="J3" s="69" t="s">
        <v>86</v>
      </c>
      <c r="K3" s="22" t="s">
        <v>54</v>
      </c>
      <c r="L3" s="24"/>
      <c r="M3" s="24"/>
      <c r="N3" s="34"/>
    </row>
    <row r="4" spans="1:17">
      <c r="A4" s="67"/>
      <c r="B4" s="22" t="s">
        <v>5</v>
      </c>
      <c r="C4" s="68">
        <f>(C5+C6)*0.24</f>
        <v>4334.3283582089516</v>
      </c>
      <c r="D4" s="68">
        <f t="shared" ref="D4:H4" si="2">(D5+D6)*0.24</f>
        <v>7020.8955223880594</v>
      </c>
      <c r="E4" s="68">
        <f t="shared" si="2"/>
        <v>7432.8358208955224</v>
      </c>
      <c r="F4" s="68">
        <f t="shared" si="2"/>
        <v>7020.8951999999999</v>
      </c>
      <c r="G4" s="68">
        <f t="shared" si="2"/>
        <v>7307.4626865671653</v>
      </c>
      <c r="H4" s="68">
        <f t="shared" si="2"/>
        <v>7719.4029850746265</v>
      </c>
      <c r="I4" s="49"/>
      <c r="J4" s="69">
        <v>123</v>
      </c>
      <c r="K4" s="22" t="s">
        <v>93</v>
      </c>
      <c r="L4" s="24"/>
      <c r="M4" s="24"/>
    </row>
    <row r="5" spans="1:17">
      <c r="A5" s="67"/>
      <c r="B5" s="26" t="s">
        <v>56</v>
      </c>
      <c r="C5" s="27">
        <v>17831.981492537299</v>
      </c>
      <c r="D5" s="27">
        <v>29026.011343283582</v>
      </c>
      <c r="E5" s="27">
        <v>30742.429253731345</v>
      </c>
      <c r="F5" s="27">
        <v>29026.01</v>
      </c>
      <c r="G5" s="27">
        <v>30220.041194029855</v>
      </c>
      <c r="H5" s="27">
        <v>31936.45910447761</v>
      </c>
      <c r="I5" s="50"/>
      <c r="J5" s="69" t="s">
        <v>20</v>
      </c>
      <c r="K5" s="22" t="s">
        <v>94</v>
      </c>
      <c r="L5" s="24"/>
      <c r="M5" s="24"/>
      <c r="O5" s="31"/>
    </row>
    <row r="6" spans="1:17">
      <c r="A6" s="67"/>
      <c r="B6" s="22" t="s">
        <v>770</v>
      </c>
      <c r="C6" s="68">
        <v>227.72</v>
      </c>
      <c r="D6" s="68">
        <v>227.72</v>
      </c>
      <c r="E6" s="68">
        <v>227.72</v>
      </c>
      <c r="F6" s="68">
        <v>227.72</v>
      </c>
      <c r="G6" s="68">
        <v>227.72</v>
      </c>
      <c r="H6" s="68">
        <v>227.72</v>
      </c>
      <c r="I6" s="49"/>
      <c r="J6" s="69"/>
      <c r="K6" s="22"/>
      <c r="L6" s="24"/>
      <c r="M6" s="24"/>
      <c r="O6" s="31"/>
    </row>
    <row r="7" spans="1:17" s="30" customFormat="1">
      <c r="A7" s="79"/>
      <c r="B7" s="26" t="s">
        <v>95</v>
      </c>
      <c r="C7" s="26" t="s">
        <v>387</v>
      </c>
      <c r="D7" s="26" t="s">
        <v>388</v>
      </c>
      <c r="E7" s="26" t="s">
        <v>389</v>
      </c>
      <c r="F7" s="26" t="s">
        <v>411</v>
      </c>
      <c r="G7" s="26" t="s">
        <v>412</v>
      </c>
      <c r="H7" s="26" t="s">
        <v>413</v>
      </c>
      <c r="I7" s="50"/>
      <c r="J7" s="26"/>
      <c r="K7" s="26"/>
    </row>
    <row r="8" spans="1:17" ht="39" customHeight="1">
      <c r="A8" s="17" t="s">
        <v>0</v>
      </c>
      <c r="B8" s="15" t="s">
        <v>57</v>
      </c>
      <c r="C8" s="15" t="s">
        <v>49</v>
      </c>
      <c r="D8" s="15" t="s">
        <v>49</v>
      </c>
      <c r="E8" s="15" t="s">
        <v>49</v>
      </c>
      <c r="F8" s="15" t="s">
        <v>49</v>
      </c>
      <c r="G8" s="15" t="s">
        <v>49</v>
      </c>
      <c r="H8" s="15" t="s">
        <v>49</v>
      </c>
      <c r="I8" s="51" t="s">
        <v>48</v>
      </c>
      <c r="J8" s="15" t="s">
        <v>51</v>
      </c>
      <c r="K8" s="15" t="s">
        <v>52</v>
      </c>
      <c r="Q8" s="34"/>
    </row>
    <row r="9" spans="1:17" ht="21" customHeight="1">
      <c r="A9" s="71"/>
      <c r="B9" s="44" t="s">
        <v>326</v>
      </c>
      <c r="C9" s="55" t="s">
        <v>86</v>
      </c>
      <c r="D9" s="55" t="s">
        <v>86</v>
      </c>
      <c r="E9" s="55" t="s">
        <v>86</v>
      </c>
      <c r="F9" s="55" t="s">
        <v>86</v>
      </c>
      <c r="G9" s="55" t="s">
        <v>86</v>
      </c>
      <c r="H9" s="55" t="s">
        <v>86</v>
      </c>
      <c r="I9" s="74" t="s">
        <v>20</v>
      </c>
      <c r="J9" s="73" t="s">
        <v>20</v>
      </c>
      <c r="K9" s="73" t="s">
        <v>20</v>
      </c>
      <c r="Q9" s="34"/>
    </row>
    <row r="10" spans="1:17" ht="21" customHeight="1">
      <c r="A10" s="71"/>
      <c r="B10" s="44" t="s">
        <v>393</v>
      </c>
      <c r="C10" s="55" t="s">
        <v>86</v>
      </c>
      <c r="D10" s="55" t="s">
        <v>86</v>
      </c>
      <c r="E10" s="55" t="s">
        <v>86</v>
      </c>
      <c r="F10" s="55" t="s">
        <v>86</v>
      </c>
      <c r="G10" s="55" t="s">
        <v>86</v>
      </c>
      <c r="H10" s="55" t="s">
        <v>86</v>
      </c>
      <c r="I10" s="74" t="s">
        <v>20</v>
      </c>
      <c r="J10" s="73" t="s">
        <v>20</v>
      </c>
      <c r="K10" s="73" t="s">
        <v>20</v>
      </c>
      <c r="Q10" s="34"/>
    </row>
    <row r="11" spans="1:17" ht="21" customHeight="1">
      <c r="A11" s="71"/>
      <c r="B11" s="44" t="s">
        <v>329</v>
      </c>
      <c r="C11" s="55" t="s">
        <v>86</v>
      </c>
      <c r="D11" s="55" t="s">
        <v>86</v>
      </c>
      <c r="E11" s="55" t="s">
        <v>86</v>
      </c>
      <c r="F11" s="55" t="s">
        <v>86</v>
      </c>
      <c r="G11" s="55" t="s">
        <v>86</v>
      </c>
      <c r="H11" s="55" t="s">
        <v>86</v>
      </c>
      <c r="I11" s="74" t="s">
        <v>20</v>
      </c>
      <c r="J11" s="74" t="s">
        <v>20</v>
      </c>
      <c r="K11" s="74" t="s">
        <v>20</v>
      </c>
    </row>
    <row r="12" spans="1:17" ht="21" customHeight="1">
      <c r="A12" s="71"/>
      <c r="B12" s="44" t="s">
        <v>330</v>
      </c>
      <c r="C12" s="55" t="s">
        <v>86</v>
      </c>
      <c r="D12" s="55" t="s">
        <v>86</v>
      </c>
      <c r="E12" s="55" t="s">
        <v>86</v>
      </c>
      <c r="F12" s="55" t="s">
        <v>86</v>
      </c>
      <c r="G12" s="55" t="s">
        <v>86</v>
      </c>
      <c r="H12" s="55" t="s">
        <v>86</v>
      </c>
      <c r="I12" s="74" t="s">
        <v>20</v>
      </c>
      <c r="J12" s="74" t="s">
        <v>20</v>
      </c>
      <c r="K12" s="74" t="s">
        <v>20</v>
      </c>
    </row>
    <row r="13" spans="1:17" ht="21" customHeight="1">
      <c r="A13" s="71"/>
      <c r="B13" s="44" t="s">
        <v>373</v>
      </c>
      <c r="C13" s="55" t="s">
        <v>86</v>
      </c>
      <c r="D13" s="55" t="s">
        <v>86</v>
      </c>
      <c r="E13" s="55" t="s">
        <v>86</v>
      </c>
      <c r="F13" s="55" t="s">
        <v>86</v>
      </c>
      <c r="G13" s="55" t="s">
        <v>86</v>
      </c>
      <c r="H13" s="55" t="s">
        <v>86</v>
      </c>
      <c r="I13" s="74" t="s">
        <v>20</v>
      </c>
      <c r="J13" s="74" t="s">
        <v>20</v>
      </c>
      <c r="K13" s="74" t="s">
        <v>20</v>
      </c>
      <c r="L13" s="31"/>
      <c r="M13" s="31"/>
      <c r="N13" s="75"/>
      <c r="O13" s="75"/>
    </row>
    <row r="14" spans="1:17" ht="21" customHeight="1">
      <c r="A14" s="71" t="s">
        <v>9</v>
      </c>
      <c r="B14" s="44" t="s">
        <v>170</v>
      </c>
      <c r="C14" s="55" t="s">
        <v>86</v>
      </c>
      <c r="D14" s="55" t="s">
        <v>86</v>
      </c>
      <c r="E14" s="55" t="s">
        <v>86</v>
      </c>
      <c r="F14" s="55" t="s">
        <v>86</v>
      </c>
      <c r="G14" s="55" t="s">
        <v>86</v>
      </c>
      <c r="H14" s="55" t="s">
        <v>86</v>
      </c>
      <c r="I14" s="74" t="s">
        <v>20</v>
      </c>
      <c r="J14" s="73" t="s">
        <v>20</v>
      </c>
      <c r="K14" s="73" t="s">
        <v>20</v>
      </c>
    </row>
    <row r="15" spans="1:17" ht="21" customHeight="1">
      <c r="A15" s="71" t="s">
        <v>1</v>
      </c>
      <c r="B15" s="44" t="s">
        <v>168</v>
      </c>
      <c r="C15" s="55" t="s">
        <v>86</v>
      </c>
      <c r="D15" s="55" t="s">
        <v>86</v>
      </c>
      <c r="E15" s="55" t="s">
        <v>86</v>
      </c>
      <c r="F15" s="55" t="s">
        <v>86</v>
      </c>
      <c r="G15" s="55" t="s">
        <v>86</v>
      </c>
      <c r="H15" s="55" t="s">
        <v>86</v>
      </c>
      <c r="I15" s="74" t="s">
        <v>20</v>
      </c>
      <c r="J15" s="74" t="s">
        <v>20</v>
      </c>
      <c r="K15" s="74" t="s">
        <v>20</v>
      </c>
    </row>
    <row r="16" spans="1:17" ht="21" customHeight="1">
      <c r="A16" s="71" t="s">
        <v>105</v>
      </c>
      <c r="B16" s="44" t="s">
        <v>171</v>
      </c>
      <c r="C16" s="55" t="s">
        <v>86</v>
      </c>
      <c r="D16" s="55" t="s">
        <v>86</v>
      </c>
      <c r="E16" s="55" t="s">
        <v>86</v>
      </c>
      <c r="F16" s="55" t="s">
        <v>86</v>
      </c>
      <c r="G16" s="55" t="s">
        <v>86</v>
      </c>
      <c r="H16" s="55" t="s">
        <v>86</v>
      </c>
      <c r="I16" s="74" t="s">
        <v>20</v>
      </c>
      <c r="J16" s="74" t="s">
        <v>20</v>
      </c>
      <c r="K16" s="74" t="s">
        <v>20</v>
      </c>
    </row>
    <row r="17" spans="1:15" ht="21" customHeight="1">
      <c r="A17" s="71" t="s">
        <v>43</v>
      </c>
      <c r="B17" s="44" t="s">
        <v>789</v>
      </c>
      <c r="C17" s="55" t="s">
        <v>86</v>
      </c>
      <c r="D17" s="55" t="s">
        <v>86</v>
      </c>
      <c r="E17" s="55" t="s">
        <v>86</v>
      </c>
      <c r="F17" s="55" t="s">
        <v>86</v>
      </c>
      <c r="G17" s="55" t="s">
        <v>86</v>
      </c>
      <c r="H17" s="55" t="s">
        <v>86</v>
      </c>
      <c r="I17" s="74" t="s">
        <v>20</v>
      </c>
      <c r="J17" s="74" t="s">
        <v>20</v>
      </c>
      <c r="K17" s="74" t="s">
        <v>20</v>
      </c>
    </row>
    <row r="18" spans="1:15" ht="21" customHeight="1">
      <c r="A18" s="71" t="s">
        <v>106</v>
      </c>
      <c r="B18" s="44" t="s">
        <v>107</v>
      </c>
      <c r="C18" s="55" t="s">
        <v>86</v>
      </c>
      <c r="D18" s="55" t="s">
        <v>86</v>
      </c>
      <c r="E18" s="55" t="s">
        <v>86</v>
      </c>
      <c r="F18" s="55" t="s">
        <v>86</v>
      </c>
      <c r="G18" s="55" t="s">
        <v>86</v>
      </c>
      <c r="H18" s="55" t="s">
        <v>86</v>
      </c>
      <c r="I18" s="74" t="s">
        <v>20</v>
      </c>
      <c r="J18" s="74" t="s">
        <v>20</v>
      </c>
      <c r="K18" s="74" t="s">
        <v>20</v>
      </c>
    </row>
    <row r="19" spans="1:15" ht="21" customHeight="1">
      <c r="A19" s="71" t="s">
        <v>354</v>
      </c>
      <c r="B19" s="44" t="s">
        <v>390</v>
      </c>
      <c r="C19" s="55" t="s">
        <v>86</v>
      </c>
      <c r="D19" s="55" t="s">
        <v>86</v>
      </c>
      <c r="E19" s="55" t="s">
        <v>86</v>
      </c>
      <c r="F19" s="55" t="s">
        <v>86</v>
      </c>
      <c r="G19" s="55" t="s">
        <v>86</v>
      </c>
      <c r="H19" s="55" t="s">
        <v>86</v>
      </c>
      <c r="I19" s="74" t="s">
        <v>20</v>
      </c>
      <c r="J19" s="74" t="s">
        <v>20</v>
      </c>
      <c r="K19" s="74" t="s">
        <v>20</v>
      </c>
    </row>
    <row r="20" spans="1:15" ht="21" customHeight="1">
      <c r="A20" s="71" t="s">
        <v>108</v>
      </c>
      <c r="B20" s="44" t="s">
        <v>783</v>
      </c>
      <c r="C20" s="55" t="s">
        <v>86</v>
      </c>
      <c r="D20" s="55" t="s">
        <v>86</v>
      </c>
      <c r="E20" s="55" t="s">
        <v>86</v>
      </c>
      <c r="F20" s="55" t="s">
        <v>86</v>
      </c>
      <c r="G20" s="55" t="s">
        <v>86</v>
      </c>
      <c r="H20" s="55" t="s">
        <v>86</v>
      </c>
      <c r="I20" s="74" t="s">
        <v>20</v>
      </c>
      <c r="J20" s="74" t="s">
        <v>20</v>
      </c>
      <c r="K20" s="74" t="s">
        <v>20</v>
      </c>
    </row>
    <row r="21" spans="1:15" ht="21" customHeight="1">
      <c r="A21" s="71" t="s">
        <v>26</v>
      </c>
      <c r="B21" s="44" t="s">
        <v>109</v>
      </c>
      <c r="C21" s="55" t="s">
        <v>86</v>
      </c>
      <c r="D21" s="55" t="s">
        <v>86</v>
      </c>
      <c r="E21" s="55" t="s">
        <v>86</v>
      </c>
      <c r="F21" s="55" t="s">
        <v>86</v>
      </c>
      <c r="G21" s="55" t="s">
        <v>86</v>
      </c>
      <c r="H21" s="55" t="s">
        <v>86</v>
      </c>
      <c r="I21" s="74" t="s">
        <v>20</v>
      </c>
      <c r="J21" s="74" t="s">
        <v>20</v>
      </c>
      <c r="K21" s="74" t="s">
        <v>20</v>
      </c>
    </row>
    <row r="22" spans="1:15" ht="21" customHeight="1">
      <c r="A22" s="71" t="s">
        <v>110</v>
      </c>
      <c r="B22" s="44" t="s">
        <v>111</v>
      </c>
      <c r="C22" s="55" t="s">
        <v>86</v>
      </c>
      <c r="D22" s="55" t="s">
        <v>86</v>
      </c>
      <c r="E22" s="55" t="s">
        <v>86</v>
      </c>
      <c r="F22" s="55" t="s">
        <v>86</v>
      </c>
      <c r="G22" s="55" t="s">
        <v>86</v>
      </c>
      <c r="H22" s="55" t="s">
        <v>86</v>
      </c>
      <c r="I22" s="74" t="s">
        <v>20</v>
      </c>
      <c r="J22" s="74" t="s">
        <v>20</v>
      </c>
      <c r="K22" s="74" t="s">
        <v>20</v>
      </c>
    </row>
    <row r="23" spans="1:15" ht="38.25" customHeight="1">
      <c r="A23" s="71" t="s">
        <v>16</v>
      </c>
      <c r="B23" s="44" t="s">
        <v>169</v>
      </c>
      <c r="C23" s="55" t="s">
        <v>86</v>
      </c>
      <c r="D23" s="55" t="s">
        <v>86</v>
      </c>
      <c r="E23" s="55" t="s">
        <v>86</v>
      </c>
      <c r="F23" s="55" t="s">
        <v>86</v>
      </c>
      <c r="G23" s="55" t="s">
        <v>86</v>
      </c>
      <c r="H23" s="55" t="s">
        <v>86</v>
      </c>
      <c r="I23" s="74" t="s">
        <v>20</v>
      </c>
      <c r="J23" s="74" t="s">
        <v>20</v>
      </c>
      <c r="K23" s="74" t="s">
        <v>20</v>
      </c>
      <c r="L23" s="31"/>
      <c r="M23" s="31"/>
      <c r="N23" s="75"/>
      <c r="O23" s="75"/>
    </row>
    <row r="24" spans="1:15" ht="38.25" customHeight="1">
      <c r="A24" s="71" t="s">
        <v>112</v>
      </c>
      <c r="B24" s="44" t="s">
        <v>164</v>
      </c>
      <c r="C24" s="55" t="s">
        <v>86</v>
      </c>
      <c r="D24" s="55" t="s">
        <v>86</v>
      </c>
      <c r="E24" s="55" t="s">
        <v>86</v>
      </c>
      <c r="F24" s="55" t="s">
        <v>86</v>
      </c>
      <c r="G24" s="55" t="s">
        <v>86</v>
      </c>
      <c r="H24" s="55" t="s">
        <v>86</v>
      </c>
      <c r="I24" s="74" t="s">
        <v>20</v>
      </c>
      <c r="J24" s="74" t="s">
        <v>20</v>
      </c>
      <c r="K24" s="74" t="s">
        <v>20</v>
      </c>
      <c r="L24" s="31"/>
      <c r="M24" s="31"/>
      <c r="N24" s="75"/>
      <c r="O24" s="75"/>
    </row>
    <row r="25" spans="1:15" ht="21" customHeight="1">
      <c r="A25" s="71" t="s">
        <v>44</v>
      </c>
      <c r="B25" s="44" t="s">
        <v>784</v>
      </c>
      <c r="C25" s="55" t="s">
        <v>86</v>
      </c>
      <c r="D25" s="55" t="s">
        <v>86</v>
      </c>
      <c r="E25" s="55" t="s">
        <v>86</v>
      </c>
      <c r="F25" s="55" t="s">
        <v>86</v>
      </c>
      <c r="G25" s="55" t="s">
        <v>86</v>
      </c>
      <c r="H25" s="55" t="s">
        <v>86</v>
      </c>
      <c r="I25" s="74" t="s">
        <v>20</v>
      </c>
      <c r="J25" s="74" t="s">
        <v>20</v>
      </c>
      <c r="K25" s="74" t="s">
        <v>20</v>
      </c>
      <c r="L25" s="31"/>
      <c r="M25" s="31"/>
      <c r="N25" s="75"/>
      <c r="O25" s="75"/>
    </row>
    <row r="26" spans="1:15" ht="21" customHeight="1">
      <c r="A26" s="71" t="s">
        <v>40</v>
      </c>
      <c r="B26" s="44" t="s">
        <v>113</v>
      </c>
      <c r="C26" s="55" t="s">
        <v>86</v>
      </c>
      <c r="D26" s="55" t="s">
        <v>86</v>
      </c>
      <c r="E26" s="55" t="s">
        <v>86</v>
      </c>
      <c r="F26" s="55" t="s">
        <v>86</v>
      </c>
      <c r="G26" s="55" t="s">
        <v>86</v>
      </c>
      <c r="H26" s="55" t="s">
        <v>86</v>
      </c>
      <c r="I26" s="74" t="s">
        <v>20</v>
      </c>
      <c r="J26" s="74" t="s">
        <v>20</v>
      </c>
      <c r="K26" s="74" t="s">
        <v>20</v>
      </c>
    </row>
    <row r="27" spans="1:15" ht="78" customHeight="1">
      <c r="A27" s="71" t="s">
        <v>304</v>
      </c>
      <c r="B27" s="44" t="s">
        <v>327</v>
      </c>
      <c r="C27" s="55" t="s">
        <v>86</v>
      </c>
      <c r="D27" s="55" t="s">
        <v>86</v>
      </c>
      <c r="E27" s="55" t="s">
        <v>86</v>
      </c>
      <c r="F27" s="55" t="s">
        <v>86</v>
      </c>
      <c r="G27" s="55" t="s">
        <v>86</v>
      </c>
      <c r="H27" s="55" t="s">
        <v>86</v>
      </c>
      <c r="I27" s="74" t="s">
        <v>20</v>
      </c>
      <c r="J27" s="77" t="s">
        <v>20</v>
      </c>
      <c r="K27" s="77" t="s">
        <v>20</v>
      </c>
    </row>
    <row r="28" spans="1:15" ht="21" customHeight="1">
      <c r="A28" s="71" t="s">
        <v>3</v>
      </c>
      <c r="B28" s="44" t="s">
        <v>165</v>
      </c>
      <c r="C28" s="55" t="s">
        <v>86</v>
      </c>
      <c r="D28" s="55" t="s">
        <v>86</v>
      </c>
      <c r="E28" s="55" t="s">
        <v>86</v>
      </c>
      <c r="F28" s="55" t="s">
        <v>86</v>
      </c>
      <c r="G28" s="55" t="s">
        <v>86</v>
      </c>
      <c r="H28" s="55" t="s">
        <v>86</v>
      </c>
      <c r="I28" s="74" t="s">
        <v>20</v>
      </c>
      <c r="J28" s="74" t="s">
        <v>20</v>
      </c>
      <c r="K28" s="74" t="s">
        <v>20</v>
      </c>
      <c r="L28" s="31"/>
      <c r="M28" s="31"/>
      <c r="N28" s="75"/>
      <c r="O28" s="75"/>
    </row>
    <row r="29" spans="1:15" ht="21" customHeight="1">
      <c r="A29" s="71" t="s">
        <v>114</v>
      </c>
      <c r="B29" s="44" t="s">
        <v>115</v>
      </c>
      <c r="C29" s="55" t="s">
        <v>86</v>
      </c>
      <c r="D29" s="55" t="s">
        <v>86</v>
      </c>
      <c r="E29" s="55" t="s">
        <v>86</v>
      </c>
      <c r="F29" s="55" t="s">
        <v>86</v>
      </c>
      <c r="G29" s="55" t="s">
        <v>86</v>
      </c>
      <c r="H29" s="55" t="s">
        <v>86</v>
      </c>
      <c r="I29" s="74" t="s">
        <v>20</v>
      </c>
      <c r="J29" s="74" t="s">
        <v>20</v>
      </c>
      <c r="K29" s="74" t="s">
        <v>20</v>
      </c>
      <c r="L29" s="31"/>
      <c r="M29" s="31"/>
      <c r="N29" s="75"/>
      <c r="O29" s="75"/>
    </row>
    <row r="30" spans="1:15" ht="21" customHeight="1">
      <c r="A30" s="71" t="s">
        <v>13</v>
      </c>
      <c r="B30" s="44" t="s">
        <v>116</v>
      </c>
      <c r="C30" s="55" t="s">
        <v>86</v>
      </c>
      <c r="D30" s="55" t="s">
        <v>86</v>
      </c>
      <c r="E30" s="55" t="s">
        <v>86</v>
      </c>
      <c r="F30" s="55" t="s">
        <v>86</v>
      </c>
      <c r="G30" s="55" t="s">
        <v>86</v>
      </c>
      <c r="H30" s="55" t="s">
        <v>86</v>
      </c>
      <c r="I30" s="74" t="s">
        <v>20</v>
      </c>
      <c r="J30" s="74" t="s">
        <v>20</v>
      </c>
      <c r="K30" s="74" t="s">
        <v>20</v>
      </c>
      <c r="L30" s="31"/>
      <c r="M30" s="31"/>
      <c r="N30" s="75"/>
      <c r="O30" s="75"/>
    </row>
    <row r="31" spans="1:15" ht="21" customHeight="1">
      <c r="A31" s="71" t="s">
        <v>119</v>
      </c>
      <c r="B31" s="44" t="s">
        <v>166</v>
      </c>
      <c r="C31" s="55" t="s">
        <v>86</v>
      </c>
      <c r="D31" s="55" t="s">
        <v>86</v>
      </c>
      <c r="E31" s="55" t="s">
        <v>86</v>
      </c>
      <c r="F31" s="55" t="s">
        <v>86</v>
      </c>
      <c r="G31" s="55" t="s">
        <v>86</v>
      </c>
      <c r="H31" s="55" t="s">
        <v>86</v>
      </c>
      <c r="I31" s="74" t="s">
        <v>20</v>
      </c>
      <c r="J31" s="74" t="s">
        <v>20</v>
      </c>
      <c r="K31" s="74" t="s">
        <v>20</v>
      </c>
    </row>
    <row r="32" spans="1:15" ht="21" customHeight="1">
      <c r="A32" s="71" t="s">
        <v>36</v>
      </c>
      <c r="B32" s="44" t="s">
        <v>120</v>
      </c>
      <c r="C32" s="55" t="s">
        <v>86</v>
      </c>
      <c r="D32" s="55" t="s">
        <v>86</v>
      </c>
      <c r="E32" s="55" t="s">
        <v>86</v>
      </c>
      <c r="F32" s="55" t="s">
        <v>86</v>
      </c>
      <c r="G32" s="55" t="s">
        <v>86</v>
      </c>
      <c r="H32" s="55" t="s">
        <v>86</v>
      </c>
      <c r="I32" s="74" t="s">
        <v>20</v>
      </c>
      <c r="J32" s="74" t="s">
        <v>20</v>
      </c>
      <c r="K32" s="74" t="s">
        <v>20</v>
      </c>
    </row>
    <row r="33" spans="1:15" ht="21" customHeight="1">
      <c r="A33" s="71" t="s">
        <v>137</v>
      </c>
      <c r="B33" s="44" t="s">
        <v>162</v>
      </c>
      <c r="C33" s="55" t="s">
        <v>86</v>
      </c>
      <c r="D33" s="55" t="s">
        <v>86</v>
      </c>
      <c r="E33" s="55" t="s">
        <v>86</v>
      </c>
      <c r="F33" s="55" t="s">
        <v>86</v>
      </c>
      <c r="G33" s="55" t="s">
        <v>86</v>
      </c>
      <c r="H33" s="55" t="s">
        <v>86</v>
      </c>
      <c r="I33" s="74" t="s">
        <v>20</v>
      </c>
      <c r="J33" s="74" t="s">
        <v>20</v>
      </c>
      <c r="K33" s="74" t="s">
        <v>20</v>
      </c>
    </row>
    <row r="34" spans="1:15" ht="21" customHeight="1">
      <c r="A34" s="71" t="s">
        <v>117</v>
      </c>
      <c r="B34" s="44" t="s">
        <v>118</v>
      </c>
      <c r="C34" s="55" t="s">
        <v>86</v>
      </c>
      <c r="D34" s="55" t="s">
        <v>86</v>
      </c>
      <c r="E34" s="55" t="s">
        <v>86</v>
      </c>
      <c r="F34" s="55" t="s">
        <v>86</v>
      </c>
      <c r="G34" s="55" t="s">
        <v>86</v>
      </c>
      <c r="H34" s="55" t="s">
        <v>86</v>
      </c>
      <c r="I34" s="74" t="s">
        <v>20</v>
      </c>
      <c r="J34" s="72" t="s">
        <v>20</v>
      </c>
      <c r="K34" s="72" t="s">
        <v>20</v>
      </c>
    </row>
    <row r="35" spans="1:15" ht="21" customHeight="1">
      <c r="A35" s="71" t="s">
        <v>342</v>
      </c>
      <c r="B35" s="44" t="s">
        <v>87</v>
      </c>
      <c r="C35" s="55">
        <f>$I35+$J35+$K35</f>
        <v>991.6</v>
      </c>
      <c r="D35" s="55">
        <f>$I35+$J35+$K35</f>
        <v>991.6</v>
      </c>
      <c r="E35" s="55">
        <f>$I35+$J35+$K35</f>
        <v>991.6</v>
      </c>
      <c r="F35" s="55" t="s">
        <v>86</v>
      </c>
      <c r="G35" s="55" t="s">
        <v>86</v>
      </c>
      <c r="H35" s="55" t="s">
        <v>86</v>
      </c>
      <c r="I35" s="74">
        <v>740</v>
      </c>
      <c r="J35" s="77">
        <f>I35*0.24</f>
        <v>177.6</v>
      </c>
      <c r="K35" s="77">
        <f>I35*0.1</f>
        <v>74</v>
      </c>
    </row>
    <row r="36" spans="1:15" ht="21" customHeight="1">
      <c r="A36" s="71" t="s">
        <v>322</v>
      </c>
      <c r="B36" s="76" t="s">
        <v>172</v>
      </c>
      <c r="C36" s="55">
        <f t="shared" ref="C36:H42" si="3">$I36+$J36+$K36</f>
        <v>340</v>
      </c>
      <c r="D36" s="55">
        <f t="shared" si="3"/>
        <v>340</v>
      </c>
      <c r="E36" s="55">
        <f t="shared" si="3"/>
        <v>340</v>
      </c>
      <c r="F36" s="55">
        <f t="shared" si="3"/>
        <v>340</v>
      </c>
      <c r="G36" s="55">
        <f t="shared" si="3"/>
        <v>340</v>
      </c>
      <c r="H36" s="55">
        <f t="shared" si="3"/>
        <v>340</v>
      </c>
      <c r="I36" s="49">
        <v>253.73134328358208</v>
      </c>
      <c r="J36" s="77">
        <f t="shared" ref="J36:J42" si="4">I36*0.24</f>
        <v>60.895522388059696</v>
      </c>
      <c r="K36" s="77">
        <f t="shared" ref="K36:K42" si="5">I36*0.1</f>
        <v>25.373134328358208</v>
      </c>
      <c r="L36" s="31"/>
      <c r="M36" s="31"/>
      <c r="N36" s="100"/>
      <c r="O36" s="101"/>
    </row>
    <row r="37" spans="1:15" ht="59.25" customHeight="1">
      <c r="A37" s="71" t="s">
        <v>391</v>
      </c>
      <c r="B37" s="76" t="s">
        <v>407</v>
      </c>
      <c r="C37" s="55">
        <f t="shared" si="3"/>
        <v>2459.9999999999995</v>
      </c>
      <c r="D37" s="55">
        <f t="shared" si="3"/>
        <v>2459.9999999999995</v>
      </c>
      <c r="E37" s="55">
        <f t="shared" si="3"/>
        <v>2459.9999999999995</v>
      </c>
      <c r="F37" s="55">
        <f t="shared" si="3"/>
        <v>2459.9999999999995</v>
      </c>
      <c r="G37" s="55">
        <f t="shared" si="3"/>
        <v>2459.9999999999995</v>
      </c>
      <c r="H37" s="55">
        <f t="shared" si="3"/>
        <v>2459.9999999999995</v>
      </c>
      <c r="I37" s="74">
        <v>1835.8208955223879</v>
      </c>
      <c r="J37" s="77">
        <f t="shared" si="4"/>
        <v>440.59701492537306</v>
      </c>
      <c r="K37" s="77">
        <f t="shared" si="5"/>
        <v>183.58208955223881</v>
      </c>
      <c r="L37" s="31"/>
      <c r="M37" s="31"/>
      <c r="N37" s="100"/>
      <c r="O37" s="101"/>
    </row>
    <row r="38" spans="1:15" ht="21" customHeight="1">
      <c r="A38" s="71" t="s">
        <v>331</v>
      </c>
      <c r="B38" s="44" t="s">
        <v>123</v>
      </c>
      <c r="C38" s="55">
        <f t="shared" si="3"/>
        <v>884.4</v>
      </c>
      <c r="D38" s="55">
        <f t="shared" si="3"/>
        <v>884.4</v>
      </c>
      <c r="E38" s="55">
        <f t="shared" si="3"/>
        <v>884.4</v>
      </c>
      <c r="F38" s="55">
        <f t="shared" si="3"/>
        <v>884.4</v>
      </c>
      <c r="G38" s="55">
        <f t="shared" si="3"/>
        <v>884.4</v>
      </c>
      <c r="H38" s="55">
        <f>$I38+$J38+$K38</f>
        <v>884.4</v>
      </c>
      <c r="I38" s="49">
        <v>660</v>
      </c>
      <c r="J38" s="77">
        <f t="shared" si="4"/>
        <v>158.4</v>
      </c>
      <c r="K38" s="77">
        <f t="shared" si="5"/>
        <v>66</v>
      </c>
      <c r="L38" s="31"/>
      <c r="M38" s="31"/>
      <c r="N38" s="100"/>
      <c r="O38" s="101"/>
    </row>
    <row r="39" spans="1:15" ht="38.25" customHeight="1">
      <c r="A39" s="71" t="s">
        <v>333</v>
      </c>
      <c r="B39" s="44" t="s">
        <v>334</v>
      </c>
      <c r="C39" s="55">
        <f t="shared" si="3"/>
        <v>656.6</v>
      </c>
      <c r="D39" s="55">
        <f t="shared" si="3"/>
        <v>656.6</v>
      </c>
      <c r="E39" s="55">
        <f t="shared" si="3"/>
        <v>656.6</v>
      </c>
      <c r="F39" s="55">
        <f t="shared" si="3"/>
        <v>656.6</v>
      </c>
      <c r="G39" s="55">
        <f t="shared" si="3"/>
        <v>656.6</v>
      </c>
      <c r="H39" s="55">
        <f t="shared" si="3"/>
        <v>656.6</v>
      </c>
      <c r="I39" s="74">
        <v>490</v>
      </c>
      <c r="J39" s="77">
        <f t="shared" si="4"/>
        <v>117.6</v>
      </c>
      <c r="K39" s="77">
        <f t="shared" si="5"/>
        <v>49</v>
      </c>
      <c r="L39" s="31"/>
      <c r="M39" s="31"/>
      <c r="N39" s="100"/>
      <c r="O39" s="101"/>
    </row>
    <row r="40" spans="1:15" ht="21" customHeight="1">
      <c r="A40" s="71" t="s">
        <v>332</v>
      </c>
      <c r="B40" s="44" t="s">
        <v>167</v>
      </c>
      <c r="C40" s="55">
        <f t="shared" si="3"/>
        <v>656.6</v>
      </c>
      <c r="D40" s="55">
        <f t="shared" ref="D40:H42" si="6">$I40+$J40+$K40</f>
        <v>656.6</v>
      </c>
      <c r="E40" s="55">
        <f t="shared" si="6"/>
        <v>656.6</v>
      </c>
      <c r="F40" s="55">
        <f t="shared" si="6"/>
        <v>656.6</v>
      </c>
      <c r="G40" s="55">
        <f t="shared" si="6"/>
        <v>656.6</v>
      </c>
      <c r="H40" s="55">
        <f t="shared" si="6"/>
        <v>656.6</v>
      </c>
      <c r="I40" s="74">
        <v>490</v>
      </c>
      <c r="J40" s="77">
        <f t="shared" si="4"/>
        <v>117.6</v>
      </c>
      <c r="K40" s="77">
        <f t="shared" si="5"/>
        <v>49</v>
      </c>
      <c r="L40" s="31"/>
      <c r="M40" s="31"/>
      <c r="N40" s="100"/>
      <c r="O40" s="101"/>
    </row>
    <row r="41" spans="1:15" ht="21" customHeight="1">
      <c r="A41" s="71" t="s">
        <v>394</v>
      </c>
      <c r="B41" s="44" t="s">
        <v>400</v>
      </c>
      <c r="C41" s="55">
        <f t="shared" si="3"/>
        <v>884.4</v>
      </c>
      <c r="D41" s="55">
        <f t="shared" si="6"/>
        <v>884.4</v>
      </c>
      <c r="E41" s="55">
        <f t="shared" si="6"/>
        <v>884.4</v>
      </c>
      <c r="F41" s="55">
        <f t="shared" si="6"/>
        <v>884.4</v>
      </c>
      <c r="G41" s="55">
        <f t="shared" si="6"/>
        <v>884.4</v>
      </c>
      <c r="H41" s="55">
        <f t="shared" si="6"/>
        <v>884.4</v>
      </c>
      <c r="I41" s="74">
        <v>660</v>
      </c>
      <c r="J41" s="77">
        <f t="shared" si="4"/>
        <v>158.4</v>
      </c>
      <c r="K41" s="77">
        <f t="shared" si="5"/>
        <v>66</v>
      </c>
      <c r="L41" s="31"/>
      <c r="M41" s="31"/>
      <c r="N41" s="100"/>
      <c r="O41" s="101"/>
    </row>
    <row r="42" spans="1:15" ht="21" customHeight="1">
      <c r="A42" s="71" t="s">
        <v>325</v>
      </c>
      <c r="B42" s="44" t="s">
        <v>392</v>
      </c>
      <c r="C42" s="55">
        <f t="shared" si="3"/>
        <v>884.4</v>
      </c>
      <c r="D42" s="55">
        <f t="shared" si="6"/>
        <v>884.4</v>
      </c>
      <c r="E42" s="55">
        <f t="shared" si="6"/>
        <v>884.4</v>
      </c>
      <c r="F42" s="55">
        <f t="shared" si="6"/>
        <v>884.4</v>
      </c>
      <c r="G42" s="55">
        <f t="shared" si="6"/>
        <v>884.4</v>
      </c>
      <c r="H42" s="55">
        <f t="shared" si="6"/>
        <v>884.4</v>
      </c>
      <c r="I42" s="74">
        <v>660</v>
      </c>
      <c r="J42" s="77">
        <f t="shared" si="4"/>
        <v>158.4</v>
      </c>
      <c r="K42" s="77">
        <f t="shared" si="5"/>
        <v>66</v>
      </c>
      <c r="L42" s="31"/>
      <c r="M42" s="31"/>
      <c r="N42" s="100"/>
      <c r="O42" s="101"/>
    </row>
    <row r="43" spans="1:15" ht="21" customHeight="1">
      <c r="A43" s="71" t="s">
        <v>335</v>
      </c>
      <c r="B43" s="44" t="s">
        <v>336</v>
      </c>
      <c r="C43" s="55">
        <f t="shared" ref="C43:C57" si="7">$I43+$J43+$K43</f>
        <v>884.4</v>
      </c>
      <c r="D43" s="55">
        <f t="shared" ref="D43:F60" si="8">$I43+$J43+$K43</f>
        <v>884.4</v>
      </c>
      <c r="E43" s="55">
        <f t="shared" si="8"/>
        <v>884.4</v>
      </c>
      <c r="F43" s="55">
        <f t="shared" si="8"/>
        <v>884.4</v>
      </c>
      <c r="G43" s="55">
        <f t="shared" ref="G43:H60" si="9">$I43+$J43+$K43</f>
        <v>884.4</v>
      </c>
      <c r="H43" s="55">
        <f t="shared" si="9"/>
        <v>884.4</v>
      </c>
      <c r="I43" s="74">
        <v>660</v>
      </c>
      <c r="J43" s="77">
        <f t="shared" ref="J43:J61" si="10">I43*0.24</f>
        <v>158.4</v>
      </c>
      <c r="K43" s="77">
        <f t="shared" ref="K43:K61" si="11">I43*0.1</f>
        <v>66</v>
      </c>
      <c r="L43" s="31"/>
      <c r="M43" s="31"/>
      <c r="N43" s="100"/>
      <c r="O43" s="101"/>
    </row>
    <row r="44" spans="1:15" ht="21" customHeight="1">
      <c r="A44" s="71" t="s">
        <v>337</v>
      </c>
      <c r="B44" s="44" t="s">
        <v>338</v>
      </c>
      <c r="C44" s="55">
        <f t="shared" si="7"/>
        <v>442.2</v>
      </c>
      <c r="D44" s="55">
        <f t="shared" si="8"/>
        <v>442.2</v>
      </c>
      <c r="E44" s="55">
        <f t="shared" si="8"/>
        <v>442.2</v>
      </c>
      <c r="F44" s="55">
        <f t="shared" si="8"/>
        <v>442.2</v>
      </c>
      <c r="G44" s="55">
        <f t="shared" si="9"/>
        <v>442.2</v>
      </c>
      <c r="H44" s="55">
        <f t="shared" si="9"/>
        <v>442.2</v>
      </c>
      <c r="I44" s="74">
        <v>330</v>
      </c>
      <c r="J44" s="77">
        <f t="shared" si="10"/>
        <v>79.2</v>
      </c>
      <c r="K44" s="77">
        <f t="shared" si="11"/>
        <v>33</v>
      </c>
      <c r="L44" s="31"/>
      <c r="M44" s="31"/>
      <c r="N44" s="100"/>
      <c r="O44" s="101"/>
    </row>
    <row r="45" spans="1:15" ht="21" customHeight="1">
      <c r="A45" s="71" t="s">
        <v>395</v>
      </c>
      <c r="B45" s="44" t="s">
        <v>401</v>
      </c>
      <c r="C45" s="55">
        <f t="shared" si="7"/>
        <v>656.6</v>
      </c>
      <c r="D45" s="55">
        <f t="shared" si="8"/>
        <v>656.6</v>
      </c>
      <c r="E45" s="55">
        <f t="shared" si="8"/>
        <v>656.6</v>
      </c>
      <c r="F45" s="55">
        <f t="shared" si="8"/>
        <v>656.6</v>
      </c>
      <c r="G45" s="55">
        <f t="shared" si="9"/>
        <v>656.6</v>
      </c>
      <c r="H45" s="55">
        <f t="shared" si="9"/>
        <v>656.6</v>
      </c>
      <c r="I45" s="74">
        <v>490</v>
      </c>
      <c r="J45" s="77">
        <f t="shared" si="10"/>
        <v>117.6</v>
      </c>
      <c r="K45" s="77">
        <f t="shared" si="11"/>
        <v>49</v>
      </c>
      <c r="L45" s="31"/>
      <c r="M45" s="31"/>
      <c r="N45" s="100"/>
      <c r="O45" s="101"/>
    </row>
    <row r="46" spans="1:15" ht="21" customHeight="1">
      <c r="A46" s="71" t="s">
        <v>396</v>
      </c>
      <c r="B46" s="44" t="s">
        <v>402</v>
      </c>
      <c r="C46" s="55">
        <f t="shared" si="7"/>
        <v>656.6</v>
      </c>
      <c r="D46" s="55">
        <f t="shared" si="8"/>
        <v>656.6</v>
      </c>
      <c r="E46" s="55">
        <f t="shared" si="8"/>
        <v>656.6</v>
      </c>
      <c r="F46" s="55">
        <f t="shared" si="8"/>
        <v>656.6</v>
      </c>
      <c r="G46" s="55">
        <f t="shared" si="9"/>
        <v>656.6</v>
      </c>
      <c r="H46" s="55">
        <f t="shared" si="9"/>
        <v>656.6</v>
      </c>
      <c r="I46" s="74">
        <v>490</v>
      </c>
      <c r="J46" s="77">
        <f t="shared" si="10"/>
        <v>117.6</v>
      </c>
      <c r="K46" s="77">
        <f t="shared" si="11"/>
        <v>49</v>
      </c>
      <c r="L46" s="31"/>
      <c r="M46" s="31"/>
      <c r="N46" s="100"/>
      <c r="O46" s="101"/>
    </row>
    <row r="47" spans="1:15" ht="21" customHeight="1">
      <c r="A47" s="71" t="s">
        <v>339</v>
      </c>
      <c r="B47" s="44" t="s">
        <v>340</v>
      </c>
      <c r="C47" s="55">
        <f t="shared" si="7"/>
        <v>1313.2</v>
      </c>
      <c r="D47" s="55">
        <f t="shared" si="8"/>
        <v>1313.2</v>
      </c>
      <c r="E47" s="55">
        <f t="shared" si="8"/>
        <v>1313.2</v>
      </c>
      <c r="F47" s="55">
        <f t="shared" si="8"/>
        <v>1313.2</v>
      </c>
      <c r="G47" s="55">
        <f t="shared" si="9"/>
        <v>1313.2</v>
      </c>
      <c r="H47" s="55">
        <f t="shared" si="9"/>
        <v>1313.2</v>
      </c>
      <c r="I47" s="74">
        <v>980</v>
      </c>
      <c r="J47" s="77">
        <f t="shared" si="10"/>
        <v>235.2</v>
      </c>
      <c r="K47" s="77">
        <f t="shared" si="11"/>
        <v>98</v>
      </c>
      <c r="L47" s="31"/>
      <c r="M47" s="31"/>
      <c r="N47" s="100"/>
      <c r="O47" s="101"/>
    </row>
    <row r="48" spans="1:15" ht="21" customHeight="1">
      <c r="A48" s="71" t="s">
        <v>341</v>
      </c>
      <c r="B48" s="44" t="s">
        <v>163</v>
      </c>
      <c r="C48" s="55">
        <f t="shared" si="7"/>
        <v>1098.8</v>
      </c>
      <c r="D48" s="55">
        <f t="shared" si="8"/>
        <v>1098.8</v>
      </c>
      <c r="E48" s="55">
        <f t="shared" si="8"/>
        <v>1098.8</v>
      </c>
      <c r="F48" s="55">
        <f t="shared" si="8"/>
        <v>1098.8</v>
      </c>
      <c r="G48" s="55">
        <f t="shared" si="9"/>
        <v>1098.8</v>
      </c>
      <c r="H48" s="55">
        <f t="shared" si="9"/>
        <v>1098.8</v>
      </c>
      <c r="I48" s="74">
        <v>820</v>
      </c>
      <c r="J48" s="77">
        <f t="shared" si="10"/>
        <v>196.79999999999998</v>
      </c>
      <c r="K48" s="77">
        <f t="shared" si="11"/>
        <v>82</v>
      </c>
      <c r="L48" s="31"/>
      <c r="M48" s="31"/>
      <c r="N48" s="100"/>
      <c r="O48" s="101"/>
    </row>
    <row r="49" spans="1:15" ht="21" customHeight="1">
      <c r="A49" s="71" t="s">
        <v>323</v>
      </c>
      <c r="B49" s="44" t="s">
        <v>403</v>
      </c>
      <c r="C49" s="55">
        <f t="shared" si="7"/>
        <v>884.4</v>
      </c>
      <c r="D49" s="55">
        <f t="shared" si="8"/>
        <v>884.4</v>
      </c>
      <c r="E49" s="55">
        <f t="shared" si="8"/>
        <v>884.4</v>
      </c>
      <c r="F49" s="55">
        <f t="shared" si="8"/>
        <v>884.4</v>
      </c>
      <c r="G49" s="55">
        <f t="shared" si="9"/>
        <v>884.4</v>
      </c>
      <c r="H49" s="55">
        <f t="shared" si="9"/>
        <v>884.4</v>
      </c>
      <c r="I49" s="74">
        <v>660</v>
      </c>
      <c r="J49" s="77">
        <f t="shared" si="10"/>
        <v>158.4</v>
      </c>
      <c r="K49" s="77">
        <f t="shared" si="11"/>
        <v>66</v>
      </c>
      <c r="L49" s="31"/>
      <c r="M49" s="31"/>
      <c r="N49" s="100"/>
      <c r="O49" s="101"/>
    </row>
    <row r="50" spans="1:15" ht="38.25" customHeight="1">
      <c r="A50" s="71" t="s">
        <v>343</v>
      </c>
      <c r="B50" s="44" t="s">
        <v>344</v>
      </c>
      <c r="C50" s="55">
        <f t="shared" si="7"/>
        <v>1206</v>
      </c>
      <c r="D50" s="55">
        <f t="shared" si="8"/>
        <v>1206</v>
      </c>
      <c r="E50" s="55">
        <f t="shared" si="8"/>
        <v>1206</v>
      </c>
      <c r="F50" s="55">
        <f t="shared" si="8"/>
        <v>1206</v>
      </c>
      <c r="G50" s="55">
        <f t="shared" si="9"/>
        <v>1206</v>
      </c>
      <c r="H50" s="55">
        <f t="shared" si="9"/>
        <v>1206</v>
      </c>
      <c r="I50" s="74">
        <v>900</v>
      </c>
      <c r="J50" s="77">
        <f t="shared" si="10"/>
        <v>216</v>
      </c>
      <c r="K50" s="77">
        <f t="shared" si="11"/>
        <v>90</v>
      </c>
      <c r="L50" s="31"/>
      <c r="M50" s="31"/>
      <c r="N50" s="100"/>
      <c r="O50" s="101"/>
    </row>
    <row r="51" spans="1:15" ht="21" customHeight="1">
      <c r="A51" s="71" t="s">
        <v>345</v>
      </c>
      <c r="B51" s="44" t="s">
        <v>346</v>
      </c>
      <c r="C51" s="55">
        <f t="shared" si="7"/>
        <v>328.3</v>
      </c>
      <c r="D51" s="55">
        <f t="shared" si="8"/>
        <v>328.3</v>
      </c>
      <c r="E51" s="55">
        <f t="shared" si="8"/>
        <v>328.3</v>
      </c>
      <c r="F51" s="55">
        <f t="shared" si="8"/>
        <v>328.3</v>
      </c>
      <c r="G51" s="55">
        <f t="shared" si="9"/>
        <v>328.3</v>
      </c>
      <c r="H51" s="55">
        <f t="shared" si="9"/>
        <v>328.3</v>
      </c>
      <c r="I51" s="74">
        <v>245</v>
      </c>
      <c r="J51" s="77">
        <f t="shared" si="10"/>
        <v>58.8</v>
      </c>
      <c r="K51" s="77">
        <f t="shared" si="11"/>
        <v>24.5</v>
      </c>
      <c r="L51" s="31"/>
      <c r="M51" s="31"/>
      <c r="N51" s="100"/>
      <c r="O51" s="101"/>
    </row>
    <row r="52" spans="1:15" ht="21" customHeight="1">
      <c r="A52" s="71" t="s">
        <v>324</v>
      </c>
      <c r="B52" s="44" t="s">
        <v>408</v>
      </c>
      <c r="C52" s="55">
        <f t="shared" si="7"/>
        <v>1326.6</v>
      </c>
      <c r="D52" s="55">
        <f t="shared" si="8"/>
        <v>1326.6</v>
      </c>
      <c r="E52" s="55">
        <f t="shared" si="8"/>
        <v>1326.6</v>
      </c>
      <c r="F52" s="55">
        <f t="shared" si="8"/>
        <v>1326.6</v>
      </c>
      <c r="G52" s="55">
        <f t="shared" si="9"/>
        <v>1326.6</v>
      </c>
      <c r="H52" s="55">
        <f t="shared" si="9"/>
        <v>1326.6</v>
      </c>
      <c r="I52" s="74">
        <v>990</v>
      </c>
      <c r="J52" s="77">
        <f t="shared" si="10"/>
        <v>237.6</v>
      </c>
      <c r="K52" s="77">
        <f t="shared" si="11"/>
        <v>99</v>
      </c>
      <c r="L52" s="31"/>
      <c r="M52" s="31"/>
      <c r="N52" s="100"/>
      <c r="O52" s="101"/>
    </row>
    <row r="53" spans="1:15" ht="38.25" customHeight="1">
      <c r="A53" s="71" t="s">
        <v>347</v>
      </c>
      <c r="B53" s="44" t="s">
        <v>409</v>
      </c>
      <c r="C53" s="55">
        <f t="shared" si="7"/>
        <v>1742</v>
      </c>
      <c r="D53" s="55">
        <f t="shared" si="8"/>
        <v>1742</v>
      </c>
      <c r="E53" s="55">
        <f t="shared" si="8"/>
        <v>1742</v>
      </c>
      <c r="F53" s="55">
        <f t="shared" si="8"/>
        <v>1742</v>
      </c>
      <c r="G53" s="55">
        <f t="shared" si="9"/>
        <v>1742</v>
      </c>
      <c r="H53" s="55">
        <f t="shared" si="9"/>
        <v>1742</v>
      </c>
      <c r="I53" s="74">
        <v>1300</v>
      </c>
      <c r="J53" s="77">
        <f t="shared" si="10"/>
        <v>312</v>
      </c>
      <c r="K53" s="77">
        <f t="shared" si="11"/>
        <v>130</v>
      </c>
      <c r="L53" s="31"/>
      <c r="M53" s="31"/>
      <c r="N53" s="100"/>
      <c r="O53" s="101"/>
    </row>
    <row r="54" spans="1:15" ht="21" customHeight="1">
      <c r="A54" s="71" t="s">
        <v>348</v>
      </c>
      <c r="B54" s="44" t="s">
        <v>404</v>
      </c>
      <c r="C54" s="55">
        <f t="shared" si="7"/>
        <v>656.6</v>
      </c>
      <c r="D54" s="55">
        <f t="shared" si="8"/>
        <v>656.6</v>
      </c>
      <c r="E54" s="55">
        <f t="shared" si="8"/>
        <v>656.6</v>
      </c>
      <c r="F54" s="55">
        <f t="shared" si="8"/>
        <v>656.6</v>
      </c>
      <c r="G54" s="55">
        <f t="shared" si="9"/>
        <v>656.6</v>
      </c>
      <c r="H54" s="55">
        <f t="shared" si="9"/>
        <v>656.6</v>
      </c>
      <c r="I54" s="74">
        <v>490</v>
      </c>
      <c r="J54" s="77">
        <f t="shared" si="10"/>
        <v>117.6</v>
      </c>
      <c r="K54" s="77">
        <f t="shared" si="11"/>
        <v>49</v>
      </c>
      <c r="L54" s="31"/>
      <c r="M54" s="31"/>
      <c r="N54" s="100"/>
      <c r="O54" s="101"/>
    </row>
    <row r="55" spans="1:15" ht="38.25" customHeight="1">
      <c r="A55" s="71" t="s">
        <v>349</v>
      </c>
      <c r="B55" s="44" t="s">
        <v>352</v>
      </c>
      <c r="C55" s="55">
        <f t="shared" si="7"/>
        <v>1433.8</v>
      </c>
      <c r="D55" s="55">
        <f t="shared" si="8"/>
        <v>1433.8</v>
      </c>
      <c r="E55" s="55">
        <f t="shared" si="8"/>
        <v>1433.8</v>
      </c>
      <c r="F55" s="55">
        <f t="shared" si="8"/>
        <v>1433.8</v>
      </c>
      <c r="G55" s="55">
        <f t="shared" si="9"/>
        <v>1433.8</v>
      </c>
      <c r="H55" s="55">
        <f t="shared" si="9"/>
        <v>1433.8</v>
      </c>
      <c r="I55" s="74">
        <v>1070</v>
      </c>
      <c r="J55" s="77">
        <f t="shared" si="10"/>
        <v>256.8</v>
      </c>
      <c r="K55" s="77">
        <f t="shared" si="11"/>
        <v>107</v>
      </c>
      <c r="L55" s="31"/>
      <c r="M55" s="31"/>
      <c r="N55" s="100"/>
      <c r="O55" s="101"/>
    </row>
    <row r="56" spans="1:15" ht="38.25" customHeight="1">
      <c r="A56" s="71" t="s">
        <v>397</v>
      </c>
      <c r="B56" s="44" t="s">
        <v>410</v>
      </c>
      <c r="C56" s="55">
        <f t="shared" si="7"/>
        <v>1742</v>
      </c>
      <c r="D56" s="55">
        <f t="shared" si="8"/>
        <v>1742</v>
      </c>
      <c r="E56" s="55">
        <f t="shared" si="8"/>
        <v>1742</v>
      </c>
      <c r="F56" s="55">
        <f t="shared" si="8"/>
        <v>1742</v>
      </c>
      <c r="G56" s="55">
        <f t="shared" si="9"/>
        <v>1742</v>
      </c>
      <c r="H56" s="55">
        <f t="shared" si="9"/>
        <v>1742</v>
      </c>
      <c r="I56" s="74">
        <v>1300</v>
      </c>
      <c r="J56" s="77">
        <f t="shared" si="10"/>
        <v>312</v>
      </c>
      <c r="K56" s="77">
        <f t="shared" si="11"/>
        <v>130</v>
      </c>
      <c r="L56" s="31"/>
      <c r="M56" s="31"/>
      <c r="N56" s="100"/>
      <c r="O56" s="101"/>
    </row>
    <row r="57" spans="1:15" ht="21" customHeight="1">
      <c r="A57" s="71" t="s">
        <v>398</v>
      </c>
      <c r="B57" s="44" t="s">
        <v>406</v>
      </c>
      <c r="C57" s="55">
        <f t="shared" si="7"/>
        <v>2184.1999999999998</v>
      </c>
      <c r="D57" s="55">
        <f t="shared" si="8"/>
        <v>2184.1999999999998</v>
      </c>
      <c r="E57" s="55">
        <f t="shared" si="8"/>
        <v>2184.1999999999998</v>
      </c>
      <c r="F57" s="55">
        <f t="shared" si="8"/>
        <v>2184.1999999999998</v>
      </c>
      <c r="G57" s="55">
        <f t="shared" si="9"/>
        <v>2184.1999999999998</v>
      </c>
      <c r="H57" s="55">
        <f t="shared" si="9"/>
        <v>2184.1999999999998</v>
      </c>
      <c r="I57" s="74">
        <v>1630</v>
      </c>
      <c r="J57" s="77">
        <f t="shared" si="10"/>
        <v>391.2</v>
      </c>
      <c r="K57" s="77">
        <f t="shared" si="11"/>
        <v>163</v>
      </c>
      <c r="L57" s="31"/>
      <c r="M57" s="31"/>
      <c r="N57" s="100"/>
      <c r="O57" s="101"/>
    </row>
    <row r="58" spans="1:15" ht="21" customHeight="1">
      <c r="A58" s="71" t="s">
        <v>97</v>
      </c>
      <c r="B58" s="44" t="s">
        <v>127</v>
      </c>
      <c r="C58" s="55">
        <f>$I58+$J58+$K58</f>
        <v>871</v>
      </c>
      <c r="D58" s="55">
        <f t="shared" si="8"/>
        <v>871</v>
      </c>
      <c r="E58" s="55">
        <f t="shared" si="8"/>
        <v>871</v>
      </c>
      <c r="F58" s="55">
        <f t="shared" si="8"/>
        <v>871</v>
      </c>
      <c r="G58" s="55">
        <f t="shared" si="9"/>
        <v>871</v>
      </c>
      <c r="H58" s="55">
        <f t="shared" si="9"/>
        <v>871</v>
      </c>
      <c r="I58" s="74">
        <v>650</v>
      </c>
      <c r="J58" s="77">
        <f t="shared" si="10"/>
        <v>156</v>
      </c>
      <c r="K58" s="77">
        <f t="shared" si="11"/>
        <v>65</v>
      </c>
      <c r="L58" s="31"/>
      <c r="M58" s="31"/>
      <c r="N58" s="100"/>
      <c r="O58" s="101"/>
    </row>
    <row r="59" spans="1:15" ht="21" customHeight="1">
      <c r="A59" s="71" t="s">
        <v>350</v>
      </c>
      <c r="B59" s="44" t="s">
        <v>351</v>
      </c>
      <c r="C59" s="55">
        <f>$I59+$J59+$K59</f>
        <v>871</v>
      </c>
      <c r="D59" s="55">
        <f t="shared" si="8"/>
        <v>871</v>
      </c>
      <c r="E59" s="55">
        <f t="shared" si="8"/>
        <v>871</v>
      </c>
      <c r="F59" s="55">
        <f t="shared" si="8"/>
        <v>871</v>
      </c>
      <c r="G59" s="55">
        <f t="shared" si="9"/>
        <v>871</v>
      </c>
      <c r="H59" s="55">
        <f t="shared" si="9"/>
        <v>871</v>
      </c>
      <c r="I59" s="74">
        <v>650</v>
      </c>
      <c r="J59" s="77">
        <f t="shared" si="10"/>
        <v>156</v>
      </c>
      <c r="K59" s="77">
        <f t="shared" si="11"/>
        <v>65</v>
      </c>
      <c r="L59" s="31"/>
      <c r="M59" s="31"/>
      <c r="N59" s="100"/>
      <c r="O59" s="101"/>
    </row>
    <row r="60" spans="1:15" ht="21" customHeight="1">
      <c r="A60" s="71" t="s">
        <v>124</v>
      </c>
      <c r="B60" s="44" t="s">
        <v>128</v>
      </c>
      <c r="C60" s="55">
        <f>$I60+$J60+$K60</f>
        <v>871</v>
      </c>
      <c r="D60" s="55">
        <f t="shared" si="8"/>
        <v>871</v>
      </c>
      <c r="E60" s="55">
        <f t="shared" si="8"/>
        <v>871</v>
      </c>
      <c r="F60" s="55">
        <f t="shared" si="8"/>
        <v>871</v>
      </c>
      <c r="G60" s="55">
        <f t="shared" si="9"/>
        <v>871</v>
      </c>
      <c r="H60" s="55">
        <f t="shared" si="9"/>
        <v>871</v>
      </c>
      <c r="I60" s="74">
        <v>650</v>
      </c>
      <c r="J60" s="77">
        <f t="shared" si="10"/>
        <v>156</v>
      </c>
      <c r="K60" s="77">
        <f t="shared" si="11"/>
        <v>65</v>
      </c>
      <c r="L60" s="31"/>
      <c r="M60" s="31"/>
      <c r="N60" s="100"/>
      <c r="O60" s="101"/>
    </row>
    <row r="61" spans="1:15" s="78" customFormat="1" ht="21" customHeight="1">
      <c r="A61" s="71" t="s">
        <v>399</v>
      </c>
      <c r="B61" s="44" t="s">
        <v>405</v>
      </c>
      <c r="C61" s="55">
        <f>$I61+$J61+$K61</f>
        <v>871</v>
      </c>
      <c r="D61" s="55">
        <f>$I61+$J61+$K61</f>
        <v>871</v>
      </c>
      <c r="E61" s="55">
        <f>$I61+$J61+$K61</f>
        <v>871</v>
      </c>
      <c r="F61" s="55">
        <f>$I61+$J61+$K61</f>
        <v>871</v>
      </c>
      <c r="G61" s="55">
        <f>$I61+$J61+$K61</f>
        <v>871</v>
      </c>
      <c r="H61" s="55">
        <f>$I61+$J61+$K61</f>
        <v>871</v>
      </c>
      <c r="I61" s="74">
        <v>650</v>
      </c>
      <c r="J61" s="77">
        <f t="shared" si="10"/>
        <v>156</v>
      </c>
      <c r="K61" s="77">
        <f t="shared" si="11"/>
        <v>65</v>
      </c>
      <c r="L61" s="31"/>
      <c r="M61" s="31"/>
      <c r="N61" s="100"/>
      <c r="O61" s="101"/>
    </row>
    <row r="62" spans="1:15" s="75" customFormat="1">
      <c r="A62" s="124"/>
      <c r="B62" s="125"/>
      <c r="C62" s="126"/>
      <c r="D62" s="127"/>
      <c r="E62" s="127"/>
      <c r="F62" s="127"/>
      <c r="G62" s="120"/>
      <c r="H62" s="120"/>
      <c r="I62" s="120"/>
      <c r="J62" s="120"/>
      <c r="K62" s="120"/>
      <c r="L62" s="122"/>
      <c r="M62" s="120"/>
      <c r="N62" s="92"/>
      <c r="O62" s="92"/>
    </row>
    <row r="63" spans="1:15" s="75" customFormat="1">
      <c r="A63" s="143" t="s">
        <v>807</v>
      </c>
      <c r="C63" s="118"/>
      <c r="D63" s="119"/>
      <c r="E63" s="119"/>
      <c r="F63" s="119"/>
      <c r="G63" s="120"/>
      <c r="H63" s="120"/>
      <c r="I63" s="120"/>
      <c r="J63" s="120"/>
      <c r="K63" s="120"/>
      <c r="L63" s="122"/>
      <c r="M63" s="120"/>
      <c r="N63" s="92"/>
      <c r="O63" s="92"/>
    </row>
  </sheetData>
  <mergeCells count="1">
    <mergeCell ref="I1:K1"/>
  </mergeCells>
  <conditionalFormatting sqref="C27 F27">
    <cfRule type="cellIs" dxfId="121" priority="2" stopIfTrue="1" operator="equal">
      <formula>"S"</formula>
    </cfRule>
  </conditionalFormatting>
  <conditionalFormatting sqref="C35 C43:C61 F43:F61">
    <cfRule type="cellIs" dxfId="120" priority="21" stopIfTrue="1" operator="equal">
      <formula>"S"</formula>
    </cfRule>
  </conditionalFormatting>
  <conditionalFormatting sqref="C37 F37">
    <cfRule type="cellIs" dxfId="119" priority="4" stopIfTrue="1" operator="equal">
      <formula>"S"</formula>
    </cfRule>
  </conditionalFormatting>
  <conditionalFormatting sqref="C39 F39">
    <cfRule type="cellIs" dxfId="118" priority="5" stopIfTrue="1" operator="equal">
      <formula>"S"</formula>
    </cfRule>
  </conditionalFormatting>
  <conditionalFormatting sqref="C2:H2">
    <cfRule type="cellIs" dxfId="117" priority="23" stopIfTrue="1" operator="equal">
      <formula>"-"</formula>
    </cfRule>
    <cfRule type="cellIs" dxfId="116" priority="24" stopIfTrue="1" operator="equal">
      <formula>"Std"</formula>
    </cfRule>
  </conditionalFormatting>
  <conditionalFormatting sqref="C9:H61">
    <cfRule type="cellIs" dxfId="115" priority="6" stopIfTrue="1" operator="between">
      <formula>0</formula>
      <formula>5000</formula>
    </cfRule>
    <cfRule type="cellIs" dxfId="114" priority="7" stopIfTrue="1" operator="equal">
      <formula>"-"</formula>
    </cfRule>
  </conditionalFormatting>
  <conditionalFormatting sqref="C28:H36 C9:H26 D27:E27 G27:H27 D37:E37 G37:H37 C38:H38 D39:E39 G39:H39 C40:H42 D43:E61 G43:H61">
    <cfRule type="cellIs" dxfId="113" priority="22" stopIfTrue="1" operator="equal">
      <formula>"Std"</formula>
    </cfRule>
  </conditionalFormatting>
  <conditionalFormatting sqref="C34:H35">
    <cfRule type="cellIs" dxfId="112" priority="8" stopIfTrue="1" operator="equal">
      <formula>"Std"</formula>
    </cfRule>
  </conditionalFormatting>
  <conditionalFormatting sqref="F35:H35">
    <cfRule type="cellIs" dxfId="111" priority="17" stopIfTrue="1" operator="equal">
      <formula>"Std"</formula>
    </cfRule>
  </conditionalFormatting>
  <conditionalFormatting sqref="G62:G63 I62:I63 K62:K63">
    <cfRule type="cellIs" dxfId="110" priority="1" operator="notEqual">
      <formula>0</formula>
    </cfRule>
  </conditionalFormatting>
  <conditionalFormatting sqref="J3:J6">
    <cfRule type="cellIs" dxfId="109" priority="25" stopIfTrue="1" operator="between">
      <formula>0</formula>
      <formula>5000</formula>
    </cfRule>
    <cfRule type="cellIs" dxfId="108" priority="26" stopIfTrue="1" operator="equal">
      <formula>"-"</formula>
    </cfRule>
    <cfRule type="cellIs" dxfId="107" priority="27" stopIfTrue="1" operator="equal">
      <formula>"Std"</formula>
    </cfRule>
  </conditionalFormatting>
  <printOptions horizontalCentered="1"/>
  <pageMargins left="0.51181102362204722" right="0.51181102362204722" top="0.55118110236220474" bottom="0.55118110236220474" header="0.31496062992125984" footer="0.31496062992125984"/>
  <pageSetup paperSize="9" scale="3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90A2A-B059-4B1A-8FA2-4F0A435B2573}">
  <sheetPr>
    <tabColor theme="9" tint="0.39997558519241921"/>
    <pageSetUpPr fitToPage="1"/>
  </sheetPr>
  <dimension ref="A1:N102"/>
  <sheetViews>
    <sheetView showGridLines="0" view="pageBreakPreview" zoomScale="60" zoomScaleNormal="70" workbookViewId="0">
      <selection activeCell="B1" sqref="B1"/>
    </sheetView>
  </sheetViews>
  <sheetFormatPr defaultColWidth="8" defaultRowHeight="18.75"/>
  <cols>
    <col min="1" max="1" width="14" style="36" customWidth="1"/>
    <col min="2" max="2" width="116.140625" style="16" customWidth="1"/>
    <col min="3" max="4" width="27.85546875" style="36" customWidth="1"/>
    <col min="5" max="6" width="15.140625" style="89" customWidth="1"/>
    <col min="7" max="7" width="12.140625" style="16" bestFit="1" customWidth="1"/>
    <col min="8" max="8" width="6.7109375" style="16" customWidth="1"/>
    <col min="9" max="9" width="9.140625" style="16" bestFit="1" customWidth="1"/>
    <col min="10" max="10" width="13.42578125" style="16" bestFit="1" customWidth="1"/>
    <col min="11" max="11" width="8" style="16"/>
    <col min="12" max="12" width="9.140625" style="16" bestFit="1" customWidth="1"/>
    <col min="13" max="16384" width="8" style="16"/>
  </cols>
  <sheetData>
    <row r="1" spans="1:12" ht="88.5" customHeight="1">
      <c r="A1" s="62"/>
      <c r="B1" s="22" t="str">
        <f>ΤΙΜΟΚΑΤΑΛΟΓΟΣ!B2</f>
        <v>ΠΡΟΤΕΙΝΟΜΕΝΟΣ ΤΙΜΟΚΑΤΑΛΟΓΟΣ FIAT PROFESSIONAL ΜΕ ΙΣΧΥ ΑΠ0 30/04/2026</v>
      </c>
      <c r="C1" s="17" t="s">
        <v>698</v>
      </c>
      <c r="D1" s="17" t="s">
        <v>699</v>
      </c>
      <c r="E1" s="150"/>
      <c r="F1" s="150"/>
    </row>
    <row r="2" spans="1:12" s="30" customFormat="1">
      <c r="A2" s="64"/>
      <c r="B2" s="26" t="s">
        <v>55</v>
      </c>
      <c r="C2" s="37">
        <f>SUM(C3:C5)+C6</f>
        <v>41761.271040000007</v>
      </c>
      <c r="D2" s="37">
        <f>SUM(D3:D5)+D6</f>
        <v>47436.867040000005</v>
      </c>
      <c r="E2" s="85" t="s">
        <v>58</v>
      </c>
      <c r="F2" s="85" t="s">
        <v>58</v>
      </c>
    </row>
    <row r="3" spans="1:12">
      <c r="A3" s="67"/>
      <c r="B3" s="22" t="s">
        <v>19</v>
      </c>
      <c r="C3" s="68">
        <f>IF((C5+C6)&lt;=14000,(C5+C6)*4%,IF((C5+C6)&lt;=17000,((C5+C6)-14000)*26%+14000*4%,IF((C5+C6)&lt;=20000,(17000-14000)*26%+((C5+C6)-17000)*53%+14000*4%,IF((C5+C6)&lt;=25000,(17000-14000)*26%+(20000-17000)*53%+((C5+C6)-20000)*62%+14000*4%,IF((C5+C6)&lt;=30000,(17000-14000)*26%+(20000-17000)*53%+(25000-20000)*62%+((C5+C6)-25000)*71%+14000*4%,IF((C5+C6)&gt;30000,(17000-14000)*26%+(20000-17000)*53%+(25000-20000)*62%+(30000-25000)*71%+((C5+C6)-30000)*30%+14000*4%))))))*1.2*1</f>
        <v>8671.722240000001</v>
      </c>
      <c r="D3" s="68">
        <f t="shared" ref="D3" si="0">IF((D5+D6)&lt;=14000,(D5+D6)*4%,IF((D5+D6)&lt;=17000,((D5+D6)-14000)*26%+14000*4%,IF((D5+D6)&lt;=20000,(17000-14000)*26%+((D5+D6)-17000)*53%+14000*4%,IF((D5+D6)&lt;=25000,(17000-14000)*26%+(20000-17000)*53%+((D5+D6)-20000)*62%+14000*4%,IF((D5+D6)&lt;=30000,(17000-14000)*26%+(20000-17000)*53%+(25000-20000)*62%+((D5+D6)-25000)*71%+14000*4%,IF((D5+D6)&gt;30000,(17000-14000)*26%+(20000-17000)*53%+(25000-20000)*62%+(30000-25000)*71%+((D5+D6)-30000)*30%+14000*4%))))))*1.2*1</f>
        <v>10983.198240000002</v>
      </c>
      <c r="E3" s="42" t="s">
        <v>86</v>
      </c>
      <c r="F3" s="68" t="s">
        <v>54</v>
      </c>
      <c r="G3" s="24"/>
      <c r="H3" s="24"/>
      <c r="I3" s="34"/>
    </row>
    <row r="4" spans="1:12">
      <c r="A4" s="67"/>
      <c r="B4" s="22" t="s">
        <v>5</v>
      </c>
      <c r="C4" s="68">
        <f>(C5+C6)*0.24</f>
        <v>6404.4288000000006</v>
      </c>
      <c r="D4" s="68">
        <f>(D5+D6)*0.24</f>
        <v>7055.5488000000005</v>
      </c>
      <c r="E4" s="41" t="s">
        <v>701</v>
      </c>
      <c r="F4" s="68" t="s">
        <v>93</v>
      </c>
      <c r="G4" s="24"/>
      <c r="H4" s="24"/>
    </row>
    <row r="5" spans="1:12">
      <c r="A5" s="67"/>
      <c r="B5" s="26" t="s">
        <v>56</v>
      </c>
      <c r="C5" s="27">
        <f>26457.4</f>
        <v>26457.4</v>
      </c>
      <c r="D5" s="27">
        <f>29170.4</f>
        <v>29170.400000000001</v>
      </c>
      <c r="E5" s="42" t="s">
        <v>20</v>
      </c>
      <c r="F5" s="68" t="s">
        <v>94</v>
      </c>
      <c r="G5" s="24"/>
      <c r="H5" s="24"/>
      <c r="J5" s="31"/>
    </row>
    <row r="6" spans="1:12">
      <c r="A6" s="67"/>
      <c r="B6" s="22" t="s">
        <v>770</v>
      </c>
      <c r="C6" s="68">
        <v>227.72</v>
      </c>
      <c r="D6" s="68">
        <v>227.72</v>
      </c>
      <c r="E6" s="68"/>
      <c r="F6" s="42"/>
      <c r="G6" s="24"/>
      <c r="H6" s="24"/>
      <c r="J6" s="31"/>
    </row>
    <row r="7" spans="1:12" s="30" customFormat="1">
      <c r="A7" s="79"/>
      <c r="B7" s="26" t="s">
        <v>95</v>
      </c>
      <c r="C7" s="26" t="s">
        <v>576</v>
      </c>
      <c r="D7" s="26" t="s">
        <v>700</v>
      </c>
      <c r="E7" s="27"/>
      <c r="F7" s="27"/>
    </row>
    <row r="8" spans="1:12" s="30" customFormat="1" ht="21.75">
      <c r="A8" s="79"/>
      <c r="B8" s="22" t="s">
        <v>808</v>
      </c>
      <c r="C8" s="26">
        <v>188</v>
      </c>
      <c r="D8" s="26">
        <v>188</v>
      </c>
      <c r="E8" s="27"/>
      <c r="F8" s="27"/>
    </row>
    <row r="9" spans="1:12" ht="39" customHeight="1">
      <c r="A9" s="17" t="s">
        <v>0</v>
      </c>
      <c r="B9" s="15" t="s">
        <v>57</v>
      </c>
      <c r="C9" s="15"/>
      <c r="D9" s="15"/>
      <c r="E9" s="87" t="s">
        <v>48</v>
      </c>
      <c r="F9" s="87"/>
      <c r="L9" s="34"/>
    </row>
    <row r="10" spans="1:12" ht="21" customHeight="1">
      <c r="A10" s="71"/>
      <c r="B10" s="44" t="s">
        <v>765</v>
      </c>
      <c r="C10" s="55" t="s">
        <v>86</v>
      </c>
      <c r="D10" s="55" t="s">
        <v>86</v>
      </c>
      <c r="E10" s="82" t="s">
        <v>20</v>
      </c>
      <c r="F10" s="82"/>
    </row>
    <row r="11" spans="1:12" ht="21" customHeight="1">
      <c r="A11" s="71" t="s">
        <v>636</v>
      </c>
      <c r="B11" s="44" t="s">
        <v>680</v>
      </c>
      <c r="C11" s="55" t="s">
        <v>86</v>
      </c>
      <c r="D11" s="55" t="s">
        <v>86</v>
      </c>
      <c r="E11" s="82" t="s">
        <v>20</v>
      </c>
      <c r="F11" s="82"/>
    </row>
    <row r="12" spans="1:12" ht="21" customHeight="1">
      <c r="A12" s="71" t="s">
        <v>694</v>
      </c>
      <c r="B12" s="44" t="s">
        <v>787</v>
      </c>
      <c r="C12" s="55" t="s">
        <v>86</v>
      </c>
      <c r="D12" s="55" t="s">
        <v>86</v>
      </c>
      <c r="E12" s="82" t="s">
        <v>20</v>
      </c>
      <c r="F12" s="82"/>
    </row>
    <row r="13" spans="1:12" ht="21" customHeight="1">
      <c r="A13" s="71" t="s">
        <v>651</v>
      </c>
      <c r="B13" s="44" t="s">
        <v>686</v>
      </c>
      <c r="C13" s="55" t="s">
        <v>86</v>
      </c>
      <c r="D13" s="55" t="s">
        <v>20</v>
      </c>
      <c r="E13" s="82" t="s">
        <v>20</v>
      </c>
      <c r="F13" s="82"/>
    </row>
    <row r="14" spans="1:12" ht="21" customHeight="1">
      <c r="A14" s="71" t="s">
        <v>652</v>
      </c>
      <c r="B14" s="44" t="s">
        <v>696</v>
      </c>
      <c r="C14" s="55" t="s">
        <v>20</v>
      </c>
      <c r="D14" s="55" t="s">
        <v>86</v>
      </c>
      <c r="E14" s="82" t="s">
        <v>20</v>
      </c>
      <c r="F14" s="82"/>
    </row>
    <row r="15" spans="1:12" ht="21" customHeight="1">
      <c r="A15" s="71" t="s">
        <v>713</v>
      </c>
      <c r="B15" s="44" t="s">
        <v>785</v>
      </c>
      <c r="C15" s="55" t="s">
        <v>86</v>
      </c>
      <c r="D15" s="55" t="s">
        <v>20</v>
      </c>
      <c r="E15" s="82" t="s">
        <v>20</v>
      </c>
      <c r="F15" s="82"/>
    </row>
    <row r="16" spans="1:12" ht="21" customHeight="1">
      <c r="A16" s="71" t="s">
        <v>667</v>
      </c>
      <c r="B16" s="44" t="s">
        <v>733</v>
      </c>
      <c r="C16" s="55" t="s">
        <v>86</v>
      </c>
      <c r="D16" s="55" t="s">
        <v>20</v>
      </c>
      <c r="E16" s="82" t="s">
        <v>20</v>
      </c>
      <c r="F16" s="82"/>
    </row>
    <row r="17" spans="1:6" ht="39.6" customHeight="1">
      <c r="A17" s="71" t="s">
        <v>712</v>
      </c>
      <c r="B17" s="44" t="s">
        <v>786</v>
      </c>
      <c r="C17" s="55" t="s">
        <v>20</v>
      </c>
      <c r="D17" s="55" t="s">
        <v>86</v>
      </c>
      <c r="E17" s="82" t="s">
        <v>20</v>
      </c>
      <c r="F17" s="82"/>
    </row>
    <row r="18" spans="1:6" ht="39.6" customHeight="1">
      <c r="A18" s="71" t="s">
        <v>668</v>
      </c>
      <c r="B18" s="44" t="s">
        <v>729</v>
      </c>
      <c r="C18" s="55" t="s">
        <v>20</v>
      </c>
      <c r="D18" s="55" t="s">
        <v>86</v>
      </c>
      <c r="E18" s="82" t="s">
        <v>20</v>
      </c>
      <c r="F18" s="82"/>
    </row>
    <row r="19" spans="1:6" ht="21" customHeight="1">
      <c r="A19" s="71" t="s">
        <v>671</v>
      </c>
      <c r="B19" s="44" t="s">
        <v>724</v>
      </c>
      <c r="C19" s="55" t="s">
        <v>86</v>
      </c>
      <c r="D19" s="55" t="s">
        <v>86</v>
      </c>
      <c r="E19" s="82" t="s">
        <v>20</v>
      </c>
      <c r="F19" s="82"/>
    </row>
    <row r="20" spans="1:6" ht="21" customHeight="1">
      <c r="A20" s="71" t="s">
        <v>670</v>
      </c>
      <c r="B20" s="44" t="s">
        <v>753</v>
      </c>
      <c r="C20" s="55" t="s">
        <v>20</v>
      </c>
      <c r="D20" s="55" t="s">
        <v>86</v>
      </c>
      <c r="E20" s="82" t="s">
        <v>20</v>
      </c>
      <c r="F20" s="82"/>
    </row>
    <row r="21" spans="1:6" ht="21" customHeight="1">
      <c r="A21" s="71" t="s">
        <v>669</v>
      </c>
      <c r="B21" s="44" t="s">
        <v>693</v>
      </c>
      <c r="C21" s="55" t="s">
        <v>86</v>
      </c>
      <c r="D21" s="55" t="s">
        <v>20</v>
      </c>
      <c r="E21" s="82" t="s">
        <v>20</v>
      </c>
      <c r="F21" s="82"/>
    </row>
    <row r="22" spans="1:6" ht="21" customHeight="1">
      <c r="A22" s="71" t="s">
        <v>648</v>
      </c>
      <c r="B22" s="44" t="s">
        <v>745</v>
      </c>
      <c r="C22" s="55" t="s">
        <v>86</v>
      </c>
      <c r="D22" s="55" t="s">
        <v>86</v>
      </c>
      <c r="E22" s="82" t="s">
        <v>20</v>
      </c>
      <c r="F22" s="82"/>
    </row>
    <row r="23" spans="1:6" ht="21" customHeight="1">
      <c r="A23" s="71" t="s">
        <v>20</v>
      </c>
      <c r="B23" s="44" t="s">
        <v>678</v>
      </c>
      <c r="C23" s="55" t="s">
        <v>86</v>
      </c>
      <c r="D23" s="55" t="s">
        <v>86</v>
      </c>
      <c r="E23" s="82" t="s">
        <v>20</v>
      </c>
      <c r="F23" s="82"/>
    </row>
    <row r="24" spans="1:6" ht="21" customHeight="1">
      <c r="A24" s="71" t="s">
        <v>20</v>
      </c>
      <c r="B24" s="44" t="s">
        <v>685</v>
      </c>
      <c r="C24" s="55" t="s">
        <v>86</v>
      </c>
      <c r="D24" s="55" t="s">
        <v>86</v>
      </c>
      <c r="E24" s="82" t="s">
        <v>20</v>
      </c>
      <c r="F24" s="82"/>
    </row>
    <row r="25" spans="1:6" ht="75.599999999999994" customHeight="1">
      <c r="A25" s="71" t="s">
        <v>654</v>
      </c>
      <c r="B25" s="44" t="s">
        <v>695</v>
      </c>
      <c r="C25" s="55" t="s">
        <v>86</v>
      </c>
      <c r="D25" s="55" t="s">
        <v>86</v>
      </c>
      <c r="E25" s="82" t="s">
        <v>20</v>
      </c>
      <c r="F25" s="82"/>
    </row>
    <row r="26" spans="1:6" ht="21" customHeight="1">
      <c r="A26" s="71" t="s">
        <v>643</v>
      </c>
      <c r="B26" s="44" t="s">
        <v>613</v>
      </c>
      <c r="C26" s="55" t="s">
        <v>86</v>
      </c>
      <c r="D26" s="55" t="s">
        <v>86</v>
      </c>
      <c r="E26" s="82" t="s">
        <v>20</v>
      </c>
      <c r="F26" s="82"/>
    </row>
    <row r="27" spans="1:6" ht="21" customHeight="1">
      <c r="A27" s="71" t="s">
        <v>653</v>
      </c>
      <c r="B27" s="44" t="s">
        <v>705</v>
      </c>
      <c r="C27" s="55" t="s">
        <v>86</v>
      </c>
      <c r="D27" s="55" t="s">
        <v>20</v>
      </c>
      <c r="E27" s="82" t="s">
        <v>20</v>
      </c>
      <c r="F27" s="82"/>
    </row>
    <row r="28" spans="1:6" ht="21" customHeight="1">
      <c r="A28" s="71" t="s">
        <v>653</v>
      </c>
      <c r="B28" s="44" t="s">
        <v>746</v>
      </c>
      <c r="C28" s="55" t="s">
        <v>20</v>
      </c>
      <c r="D28" s="55" t="s">
        <v>86</v>
      </c>
      <c r="E28" s="82" t="s">
        <v>20</v>
      </c>
      <c r="F28" s="82"/>
    </row>
    <row r="29" spans="1:6" ht="21" customHeight="1">
      <c r="A29" s="71"/>
      <c r="B29" s="44" t="s">
        <v>764</v>
      </c>
      <c r="C29" s="55" t="s">
        <v>86</v>
      </c>
      <c r="D29" s="55" t="s">
        <v>86</v>
      </c>
      <c r="E29" s="82" t="s">
        <v>20</v>
      </c>
      <c r="F29" s="82"/>
    </row>
    <row r="30" spans="1:6" ht="21" customHeight="1">
      <c r="A30" s="71"/>
      <c r="B30" s="44" t="s">
        <v>747</v>
      </c>
      <c r="C30" s="55" t="s">
        <v>86</v>
      </c>
      <c r="D30" s="55" t="s">
        <v>86</v>
      </c>
      <c r="E30" s="82" t="s">
        <v>20</v>
      </c>
      <c r="F30" s="82"/>
    </row>
    <row r="31" spans="1:6" ht="21" customHeight="1">
      <c r="A31" s="71" t="s">
        <v>335</v>
      </c>
      <c r="B31" s="44" t="s">
        <v>723</v>
      </c>
      <c r="C31" s="55" t="s">
        <v>86</v>
      </c>
      <c r="D31" s="55" t="s">
        <v>86</v>
      </c>
      <c r="E31" s="82" t="s">
        <v>20</v>
      </c>
      <c r="F31" s="82"/>
    </row>
    <row r="32" spans="1:6" ht="21" customHeight="1">
      <c r="A32" s="71" t="s">
        <v>649</v>
      </c>
      <c r="B32" s="44" t="s">
        <v>719</v>
      </c>
      <c r="C32" s="55" t="s">
        <v>86</v>
      </c>
      <c r="D32" s="55" t="s">
        <v>86</v>
      </c>
      <c r="E32" s="82" t="s">
        <v>20</v>
      </c>
      <c r="F32" s="82"/>
    </row>
    <row r="33" spans="1:6" ht="21" customHeight="1">
      <c r="A33" s="71" t="s">
        <v>650</v>
      </c>
      <c r="B33" s="44" t="s">
        <v>697</v>
      </c>
      <c r="C33" s="55" t="s">
        <v>86</v>
      </c>
      <c r="D33" s="55" t="s">
        <v>20</v>
      </c>
      <c r="E33" s="82" t="s">
        <v>20</v>
      </c>
      <c r="F33" s="82"/>
    </row>
    <row r="34" spans="1:6" ht="21" customHeight="1">
      <c r="A34" s="71" t="s">
        <v>659</v>
      </c>
      <c r="B34" s="44" t="s">
        <v>709</v>
      </c>
      <c r="C34" s="55" t="s">
        <v>86</v>
      </c>
      <c r="D34" s="55" t="s">
        <v>20</v>
      </c>
      <c r="E34" s="82" t="s">
        <v>20</v>
      </c>
      <c r="F34" s="82"/>
    </row>
    <row r="35" spans="1:6" ht="21" customHeight="1">
      <c r="A35" s="71" t="s">
        <v>659</v>
      </c>
      <c r="B35" s="44" t="s">
        <v>710</v>
      </c>
      <c r="C35" s="55" t="s">
        <v>86</v>
      </c>
      <c r="D35" s="55" t="s">
        <v>20</v>
      </c>
      <c r="E35" s="82" t="s">
        <v>20</v>
      </c>
      <c r="F35" s="82"/>
    </row>
    <row r="36" spans="1:6" ht="21" customHeight="1">
      <c r="A36" s="71" t="s">
        <v>659</v>
      </c>
      <c r="B36" s="44" t="s">
        <v>734</v>
      </c>
      <c r="C36" s="55" t="s">
        <v>86</v>
      </c>
      <c r="D36" s="55" t="s">
        <v>20</v>
      </c>
      <c r="E36" s="82" t="s">
        <v>20</v>
      </c>
      <c r="F36" s="82"/>
    </row>
    <row r="37" spans="1:6" ht="21" customHeight="1">
      <c r="A37" s="71" t="s">
        <v>661</v>
      </c>
      <c r="B37" s="44" t="s">
        <v>689</v>
      </c>
      <c r="C37" s="55" t="s">
        <v>86</v>
      </c>
      <c r="D37" s="55" t="s">
        <v>86</v>
      </c>
      <c r="E37" s="82" t="s">
        <v>20</v>
      </c>
      <c r="F37" s="82"/>
    </row>
    <row r="38" spans="1:6" ht="21" customHeight="1">
      <c r="A38" s="71" t="s">
        <v>20</v>
      </c>
      <c r="B38" s="44" t="s">
        <v>754</v>
      </c>
      <c r="C38" s="55" t="s">
        <v>86</v>
      </c>
      <c r="D38" s="55" t="s">
        <v>86</v>
      </c>
      <c r="E38" s="82" t="s">
        <v>20</v>
      </c>
      <c r="F38" s="82"/>
    </row>
    <row r="39" spans="1:6" ht="21" customHeight="1">
      <c r="A39" s="71" t="s">
        <v>20</v>
      </c>
      <c r="B39" s="44" t="s">
        <v>721</v>
      </c>
      <c r="C39" s="55" t="s">
        <v>86</v>
      </c>
      <c r="D39" s="55" t="s">
        <v>86</v>
      </c>
      <c r="E39" s="82" t="s">
        <v>20</v>
      </c>
      <c r="F39" s="82"/>
    </row>
    <row r="40" spans="1:6" ht="21" customHeight="1">
      <c r="A40" s="71" t="s">
        <v>20</v>
      </c>
      <c r="B40" s="44" t="s">
        <v>714</v>
      </c>
      <c r="C40" s="55" t="s">
        <v>86</v>
      </c>
      <c r="D40" s="55" t="s">
        <v>86</v>
      </c>
      <c r="E40" s="82" t="s">
        <v>20</v>
      </c>
      <c r="F40" s="82"/>
    </row>
    <row r="41" spans="1:6" ht="21" customHeight="1">
      <c r="A41" s="71" t="s">
        <v>20</v>
      </c>
      <c r="B41" s="44" t="s">
        <v>755</v>
      </c>
      <c r="C41" s="55" t="s">
        <v>20</v>
      </c>
      <c r="D41" s="55" t="s">
        <v>86</v>
      </c>
      <c r="E41" s="82" t="s">
        <v>20</v>
      </c>
      <c r="F41" s="82"/>
    </row>
    <row r="42" spans="1:6" ht="21" customHeight="1">
      <c r="A42" s="71" t="s">
        <v>20</v>
      </c>
      <c r="B42" s="44" t="s">
        <v>706</v>
      </c>
      <c r="C42" s="55" t="s">
        <v>86</v>
      </c>
      <c r="D42" s="55" t="s">
        <v>20</v>
      </c>
      <c r="E42" s="82" t="s">
        <v>20</v>
      </c>
      <c r="F42" s="82"/>
    </row>
    <row r="43" spans="1:6" ht="21" customHeight="1">
      <c r="A43" s="71" t="s">
        <v>20</v>
      </c>
      <c r="B43" s="44" t="s">
        <v>708</v>
      </c>
      <c r="C43" s="55" t="s">
        <v>20</v>
      </c>
      <c r="D43" s="55" t="s">
        <v>86</v>
      </c>
      <c r="E43" s="82" t="s">
        <v>20</v>
      </c>
      <c r="F43" s="82"/>
    </row>
    <row r="44" spans="1:6" ht="21" customHeight="1">
      <c r="A44" s="71" t="s">
        <v>20</v>
      </c>
      <c r="B44" s="44" t="s">
        <v>756</v>
      </c>
      <c r="C44" s="55" t="s">
        <v>20</v>
      </c>
      <c r="D44" s="55" t="s">
        <v>86</v>
      </c>
      <c r="E44" s="82" t="s">
        <v>20</v>
      </c>
      <c r="F44" s="82"/>
    </row>
    <row r="45" spans="1:6" ht="21" customHeight="1">
      <c r="A45" s="71" t="s">
        <v>20</v>
      </c>
      <c r="B45" s="44" t="s">
        <v>757</v>
      </c>
      <c r="C45" s="55" t="s">
        <v>20</v>
      </c>
      <c r="D45" s="55" t="s">
        <v>86</v>
      </c>
      <c r="E45" s="82" t="s">
        <v>20</v>
      </c>
      <c r="F45" s="82"/>
    </row>
    <row r="46" spans="1:6" ht="21" customHeight="1">
      <c r="A46" s="71" t="s">
        <v>20</v>
      </c>
      <c r="B46" s="44" t="s">
        <v>707</v>
      </c>
      <c r="C46" s="55" t="s">
        <v>86</v>
      </c>
      <c r="D46" s="55" t="s">
        <v>20</v>
      </c>
      <c r="E46" s="82" t="s">
        <v>20</v>
      </c>
      <c r="F46" s="82"/>
    </row>
    <row r="47" spans="1:6" ht="21" customHeight="1">
      <c r="A47" s="71" t="s">
        <v>20</v>
      </c>
      <c r="B47" s="44" t="s">
        <v>715</v>
      </c>
      <c r="C47" s="55" t="s">
        <v>20</v>
      </c>
      <c r="D47" s="55" t="s">
        <v>86</v>
      </c>
      <c r="E47" s="82" t="s">
        <v>20</v>
      </c>
      <c r="F47" s="82"/>
    </row>
    <row r="48" spans="1:6" ht="36.6" customHeight="1">
      <c r="A48" s="71" t="s">
        <v>637</v>
      </c>
      <c r="B48" s="44" t="s">
        <v>735</v>
      </c>
      <c r="C48" s="55" t="s">
        <v>86</v>
      </c>
      <c r="D48" s="55" t="s">
        <v>86</v>
      </c>
      <c r="E48" s="82" t="s">
        <v>20</v>
      </c>
      <c r="F48" s="82"/>
    </row>
    <row r="49" spans="1:6" ht="21" customHeight="1">
      <c r="A49" s="71" t="s">
        <v>638</v>
      </c>
      <c r="B49" s="44" t="s">
        <v>681</v>
      </c>
      <c r="C49" s="55" t="s">
        <v>86</v>
      </c>
      <c r="D49" s="55" t="s">
        <v>86</v>
      </c>
      <c r="E49" s="82" t="s">
        <v>20</v>
      </c>
      <c r="F49" s="82"/>
    </row>
    <row r="50" spans="1:6" ht="21" customHeight="1">
      <c r="A50" s="71" t="s">
        <v>663</v>
      </c>
      <c r="B50" s="44" t="s">
        <v>690</v>
      </c>
      <c r="C50" s="55" t="s">
        <v>86</v>
      </c>
      <c r="D50" s="55" t="s">
        <v>86</v>
      </c>
      <c r="E50" s="82" t="s">
        <v>20</v>
      </c>
      <c r="F50" s="82"/>
    </row>
    <row r="51" spans="1:6" ht="36.6" customHeight="1">
      <c r="A51" s="71" t="s">
        <v>662</v>
      </c>
      <c r="B51" s="44" t="s">
        <v>736</v>
      </c>
      <c r="C51" s="55" t="s">
        <v>86</v>
      </c>
      <c r="D51" s="55" t="s">
        <v>86</v>
      </c>
      <c r="E51" s="82" t="s">
        <v>20</v>
      </c>
      <c r="F51" s="82"/>
    </row>
    <row r="52" spans="1:6" ht="21" customHeight="1">
      <c r="A52" s="71" t="s">
        <v>702</v>
      </c>
      <c r="B52" s="44" t="s">
        <v>758</v>
      </c>
      <c r="C52" s="55" t="s">
        <v>86</v>
      </c>
      <c r="D52" s="55" t="s">
        <v>86</v>
      </c>
      <c r="E52" s="82" t="s">
        <v>20</v>
      </c>
      <c r="F52" s="82"/>
    </row>
    <row r="53" spans="1:6" ht="56.1" customHeight="1">
      <c r="A53" s="71" t="s">
        <v>639</v>
      </c>
      <c r="B53" s="44" t="s">
        <v>750</v>
      </c>
      <c r="C53" s="55" t="s">
        <v>20</v>
      </c>
      <c r="D53" s="55" t="s">
        <v>86</v>
      </c>
      <c r="E53" s="82" t="s">
        <v>20</v>
      </c>
      <c r="F53" s="82"/>
    </row>
    <row r="54" spans="1:6" ht="36.6" customHeight="1">
      <c r="A54" s="71" t="s">
        <v>641</v>
      </c>
      <c r="B54" s="44" t="s">
        <v>760</v>
      </c>
      <c r="C54" s="55" t="s">
        <v>86</v>
      </c>
      <c r="D54" s="55" t="s">
        <v>86</v>
      </c>
      <c r="E54" s="82" t="s">
        <v>20</v>
      </c>
      <c r="F54" s="82"/>
    </row>
    <row r="55" spans="1:6" ht="21" customHeight="1">
      <c r="A55" s="71" t="s">
        <v>683</v>
      </c>
      <c r="B55" s="44" t="s">
        <v>682</v>
      </c>
      <c r="C55" s="55" t="s">
        <v>86</v>
      </c>
      <c r="D55" s="55" t="s">
        <v>20</v>
      </c>
      <c r="E55" s="82" t="s">
        <v>20</v>
      </c>
      <c r="F55" s="82"/>
    </row>
    <row r="56" spans="1:6" ht="36.6" customHeight="1">
      <c r="A56" s="71" t="s">
        <v>718</v>
      </c>
      <c r="B56" s="44" t="s">
        <v>761</v>
      </c>
      <c r="C56" s="55" t="s">
        <v>20</v>
      </c>
      <c r="D56" s="55" t="s">
        <v>86</v>
      </c>
      <c r="E56" s="82" t="s">
        <v>20</v>
      </c>
      <c r="F56" s="82"/>
    </row>
    <row r="57" spans="1:6" ht="21" customHeight="1">
      <c r="A57" s="71" t="s">
        <v>642</v>
      </c>
      <c r="B57" s="44" t="s">
        <v>737</v>
      </c>
      <c r="C57" s="55" t="s">
        <v>86</v>
      </c>
      <c r="D57" s="55" t="s">
        <v>86</v>
      </c>
      <c r="E57" s="82" t="s">
        <v>20</v>
      </c>
      <c r="F57" s="82"/>
    </row>
    <row r="58" spans="1:6" ht="21" customHeight="1">
      <c r="A58" s="71"/>
      <c r="B58" s="44" t="s">
        <v>738</v>
      </c>
      <c r="C58" s="55" t="s">
        <v>86</v>
      </c>
      <c r="D58" s="55" t="s">
        <v>20</v>
      </c>
      <c r="E58" s="82" t="s">
        <v>20</v>
      </c>
      <c r="F58" s="82"/>
    </row>
    <row r="59" spans="1:6" ht="21" customHeight="1">
      <c r="A59" s="71"/>
      <c r="B59" s="44" t="s">
        <v>739</v>
      </c>
      <c r="C59" s="55" t="s">
        <v>86</v>
      </c>
      <c r="D59" s="55" t="s">
        <v>20</v>
      </c>
      <c r="E59" s="82" t="s">
        <v>20</v>
      </c>
      <c r="F59" s="82"/>
    </row>
    <row r="60" spans="1:6" ht="21" customHeight="1">
      <c r="A60" s="71"/>
      <c r="B60" s="44" t="s">
        <v>740</v>
      </c>
      <c r="C60" s="55" t="s">
        <v>20</v>
      </c>
      <c r="D60" s="55" t="s">
        <v>86</v>
      </c>
      <c r="E60" s="82" t="s">
        <v>20</v>
      </c>
      <c r="F60" s="82"/>
    </row>
    <row r="61" spans="1:6" ht="21" customHeight="1">
      <c r="A61" s="71"/>
      <c r="B61" s="44" t="s">
        <v>741</v>
      </c>
      <c r="C61" s="55" t="s">
        <v>20</v>
      </c>
      <c r="D61" s="55" t="s">
        <v>86</v>
      </c>
      <c r="E61" s="82" t="s">
        <v>20</v>
      </c>
      <c r="F61" s="82"/>
    </row>
    <row r="62" spans="1:6" ht="21" customHeight="1">
      <c r="A62" s="71"/>
      <c r="B62" s="44" t="s">
        <v>742</v>
      </c>
      <c r="C62" s="55" t="s">
        <v>86</v>
      </c>
      <c r="D62" s="55" t="s">
        <v>86</v>
      </c>
      <c r="E62" s="82" t="s">
        <v>20</v>
      </c>
      <c r="F62" s="82"/>
    </row>
    <row r="63" spans="1:6" ht="21" customHeight="1">
      <c r="A63" s="71" t="s">
        <v>332</v>
      </c>
      <c r="B63" s="44" t="s">
        <v>722</v>
      </c>
      <c r="C63" s="55" t="s">
        <v>86</v>
      </c>
      <c r="D63" s="55" t="s">
        <v>86</v>
      </c>
      <c r="E63" s="82" t="s">
        <v>20</v>
      </c>
      <c r="F63" s="82"/>
    </row>
    <row r="64" spans="1:6" ht="21" customHeight="1">
      <c r="A64" s="71"/>
      <c r="B64" s="44" t="s">
        <v>716</v>
      </c>
      <c r="C64" s="55" t="s">
        <v>86</v>
      </c>
      <c r="D64" s="55" t="s">
        <v>20</v>
      </c>
      <c r="E64" s="82" t="s">
        <v>20</v>
      </c>
      <c r="F64" s="82"/>
    </row>
    <row r="65" spans="1:6" ht="21" customHeight="1">
      <c r="A65" s="71"/>
      <c r="B65" s="44" t="s">
        <v>717</v>
      </c>
      <c r="C65" s="55" t="s">
        <v>20</v>
      </c>
      <c r="D65" s="55" t="s">
        <v>86</v>
      </c>
      <c r="E65" s="82" t="s">
        <v>20</v>
      </c>
      <c r="F65" s="82"/>
    </row>
    <row r="66" spans="1:6" ht="21" customHeight="1">
      <c r="A66" s="71" t="s">
        <v>679</v>
      </c>
      <c r="B66" s="44" t="s">
        <v>116</v>
      </c>
      <c r="C66" s="55" t="s">
        <v>86</v>
      </c>
      <c r="D66" s="55" t="s">
        <v>20</v>
      </c>
      <c r="E66" s="82" t="s">
        <v>20</v>
      </c>
      <c r="F66" s="82"/>
    </row>
    <row r="67" spans="1:6" ht="21" customHeight="1">
      <c r="A67" s="71" t="s">
        <v>174</v>
      </c>
      <c r="B67" s="44" t="s">
        <v>688</v>
      </c>
      <c r="C67" s="55" t="s">
        <v>20</v>
      </c>
      <c r="D67" s="55" t="s">
        <v>86</v>
      </c>
      <c r="E67" s="82" t="s">
        <v>20</v>
      </c>
      <c r="F67" s="82"/>
    </row>
    <row r="68" spans="1:6" ht="21" customHeight="1">
      <c r="A68" s="71" t="s">
        <v>117</v>
      </c>
      <c r="B68" s="44" t="s">
        <v>703</v>
      </c>
      <c r="C68" s="55" t="s">
        <v>86</v>
      </c>
      <c r="D68" s="55" t="s">
        <v>86</v>
      </c>
      <c r="E68" s="82" t="s">
        <v>20</v>
      </c>
      <c r="F68" s="82"/>
    </row>
    <row r="69" spans="1:6" ht="36.950000000000003" customHeight="1">
      <c r="A69" s="71" t="s">
        <v>658</v>
      </c>
      <c r="B69" s="44" t="s">
        <v>749</v>
      </c>
      <c r="C69" s="55" t="s">
        <v>86</v>
      </c>
      <c r="D69" s="55" t="s">
        <v>20</v>
      </c>
      <c r="E69" s="82" t="s">
        <v>20</v>
      </c>
      <c r="F69" s="82"/>
    </row>
    <row r="70" spans="1:6" ht="56.1" customHeight="1">
      <c r="A70" s="71" t="s">
        <v>660</v>
      </c>
      <c r="B70" s="44" t="s">
        <v>762</v>
      </c>
      <c r="C70" s="55" t="s">
        <v>20</v>
      </c>
      <c r="D70" s="55" t="s">
        <v>86</v>
      </c>
      <c r="E70" s="82" t="s">
        <v>20</v>
      </c>
      <c r="F70" s="82"/>
    </row>
    <row r="71" spans="1:6" ht="36.950000000000003" customHeight="1">
      <c r="A71" s="71" t="s">
        <v>657</v>
      </c>
      <c r="B71" s="44" t="s">
        <v>748</v>
      </c>
      <c r="C71" s="55" t="s">
        <v>20</v>
      </c>
      <c r="D71" s="55" t="s">
        <v>86</v>
      </c>
      <c r="E71" s="82" t="s">
        <v>20</v>
      </c>
      <c r="F71" s="82"/>
    </row>
    <row r="72" spans="1:6">
      <c r="A72" s="98" t="s">
        <v>711</v>
      </c>
      <c r="B72" s="16" t="s">
        <v>684</v>
      </c>
      <c r="C72" s="99" t="s">
        <v>86</v>
      </c>
      <c r="D72" s="55" t="s">
        <v>86</v>
      </c>
      <c r="E72" s="82" t="s">
        <v>20</v>
      </c>
      <c r="F72" s="82"/>
    </row>
    <row r="73" spans="1:6" ht="21" customHeight="1">
      <c r="A73" s="71" t="s">
        <v>664</v>
      </c>
      <c r="B73" s="44" t="s">
        <v>691</v>
      </c>
      <c r="C73" s="55" t="s">
        <v>86</v>
      </c>
      <c r="D73" s="55" t="s">
        <v>20</v>
      </c>
      <c r="E73" s="82" t="s">
        <v>20</v>
      </c>
      <c r="F73" s="82"/>
    </row>
    <row r="74" spans="1:6" ht="21" customHeight="1">
      <c r="A74" s="71" t="s">
        <v>665</v>
      </c>
      <c r="B74" s="44" t="s">
        <v>730</v>
      </c>
      <c r="C74" s="55" t="s">
        <v>20</v>
      </c>
      <c r="D74" s="55" t="s">
        <v>86</v>
      </c>
      <c r="E74" s="82" t="s">
        <v>20</v>
      </c>
      <c r="F74" s="82"/>
    </row>
    <row r="75" spans="1:6" ht="21" customHeight="1">
      <c r="A75" s="71" t="s">
        <v>20</v>
      </c>
      <c r="B75" s="44" t="s">
        <v>752</v>
      </c>
      <c r="C75" s="55" t="s">
        <v>86</v>
      </c>
      <c r="D75" s="55" t="s">
        <v>86</v>
      </c>
      <c r="E75" s="82" t="s">
        <v>20</v>
      </c>
      <c r="F75" s="82"/>
    </row>
    <row r="76" spans="1:6" ht="21" customHeight="1">
      <c r="A76" s="71" t="s">
        <v>645</v>
      </c>
      <c r="B76" s="44" t="s">
        <v>720</v>
      </c>
      <c r="C76" s="55" t="s">
        <v>86</v>
      </c>
      <c r="D76" s="55" t="s">
        <v>20</v>
      </c>
      <c r="E76" s="82" t="s">
        <v>20</v>
      </c>
      <c r="F76" s="82"/>
    </row>
    <row r="77" spans="1:6" ht="21" customHeight="1">
      <c r="A77" s="71" t="s">
        <v>646</v>
      </c>
      <c r="B77" s="44" t="s">
        <v>743</v>
      </c>
      <c r="C77" s="55" t="s">
        <v>20</v>
      </c>
      <c r="D77" s="55" t="s">
        <v>86</v>
      </c>
      <c r="E77" s="82" t="s">
        <v>20</v>
      </c>
      <c r="F77" s="82"/>
    </row>
    <row r="78" spans="1:6" ht="21" customHeight="1">
      <c r="A78" s="71" t="s">
        <v>647</v>
      </c>
      <c r="B78" s="44" t="s">
        <v>744</v>
      </c>
      <c r="C78" s="55" t="s">
        <v>20</v>
      </c>
      <c r="D78" s="55" t="s">
        <v>86</v>
      </c>
      <c r="E78" s="82" t="s">
        <v>20</v>
      </c>
      <c r="F78" s="82"/>
    </row>
    <row r="79" spans="1:6" ht="21" customHeight="1">
      <c r="A79" s="71" t="s">
        <v>666</v>
      </c>
      <c r="B79" s="44" t="s">
        <v>692</v>
      </c>
      <c r="C79" s="55" t="s">
        <v>86</v>
      </c>
      <c r="D79" s="55" t="s">
        <v>86</v>
      </c>
      <c r="E79" s="82" t="s">
        <v>20</v>
      </c>
      <c r="F79" s="82"/>
    </row>
    <row r="80" spans="1:6" ht="21" customHeight="1">
      <c r="A80" s="71" t="s">
        <v>644</v>
      </c>
      <c r="B80" s="44" t="s">
        <v>751</v>
      </c>
      <c r="C80" s="55" t="s">
        <v>86</v>
      </c>
      <c r="D80" s="55" t="s">
        <v>20</v>
      </c>
      <c r="E80" s="82" t="s">
        <v>20</v>
      </c>
      <c r="F80" s="82"/>
    </row>
    <row r="81" spans="1:6" ht="21" customHeight="1">
      <c r="A81" s="71" t="s">
        <v>345</v>
      </c>
      <c r="B81" s="44" t="s">
        <v>677</v>
      </c>
      <c r="C81" s="55" t="s">
        <v>20</v>
      </c>
      <c r="D81" s="55" t="s">
        <v>86</v>
      </c>
      <c r="E81" s="82" t="s">
        <v>20</v>
      </c>
      <c r="F81" s="82"/>
    </row>
    <row r="82" spans="1:6" ht="21" customHeight="1">
      <c r="A82" s="71"/>
      <c r="B82" s="44" t="s">
        <v>675</v>
      </c>
      <c r="C82" s="55" t="s">
        <v>20</v>
      </c>
      <c r="D82" s="55" t="s">
        <v>86</v>
      </c>
      <c r="E82" s="82" t="s">
        <v>20</v>
      </c>
      <c r="F82" s="82"/>
    </row>
    <row r="83" spans="1:6" ht="21" customHeight="1">
      <c r="A83" s="71" t="s">
        <v>634</v>
      </c>
      <c r="B83" s="44" t="s">
        <v>727</v>
      </c>
      <c r="C83" s="55" t="s">
        <v>86</v>
      </c>
      <c r="D83" s="55" t="s">
        <v>86</v>
      </c>
      <c r="E83" s="82" t="s">
        <v>20</v>
      </c>
      <c r="F83" s="82"/>
    </row>
    <row r="84" spans="1:6" ht="21" customHeight="1">
      <c r="A84" s="71"/>
      <c r="B84" s="44" t="s">
        <v>704</v>
      </c>
      <c r="C84" s="55" t="s">
        <v>86</v>
      </c>
      <c r="D84" s="55" t="s">
        <v>86</v>
      </c>
      <c r="E84" s="82" t="s">
        <v>20</v>
      </c>
      <c r="F84" s="82"/>
    </row>
    <row r="85" spans="1:6" ht="21" customHeight="1">
      <c r="A85" s="71" t="s">
        <v>635</v>
      </c>
      <c r="B85" s="44" t="s">
        <v>356</v>
      </c>
      <c r="C85" s="55" t="s">
        <v>86</v>
      </c>
      <c r="D85" s="55" t="s">
        <v>86</v>
      </c>
      <c r="E85" s="82" t="s">
        <v>20</v>
      </c>
      <c r="F85" s="82"/>
    </row>
    <row r="86" spans="1:6" ht="37.5" customHeight="1">
      <c r="A86" s="71"/>
      <c r="B86" s="44" t="s">
        <v>731</v>
      </c>
      <c r="C86" s="55" t="s">
        <v>20</v>
      </c>
      <c r="D86" s="55" t="s">
        <v>86</v>
      </c>
      <c r="E86" s="82" t="s">
        <v>20</v>
      </c>
      <c r="F86" s="82"/>
    </row>
    <row r="87" spans="1:6" ht="21" customHeight="1">
      <c r="A87" s="71"/>
      <c r="B87" s="44" t="s">
        <v>732</v>
      </c>
      <c r="C87" s="55" t="s">
        <v>86</v>
      </c>
      <c r="D87" s="55" t="s">
        <v>20</v>
      </c>
      <c r="E87" s="82" t="s">
        <v>20</v>
      </c>
      <c r="F87" s="82"/>
    </row>
    <row r="88" spans="1:6" ht="21" customHeight="1">
      <c r="A88" s="71" t="s">
        <v>656</v>
      </c>
      <c r="B88" s="44" t="s">
        <v>162</v>
      </c>
      <c r="C88" s="55" t="s">
        <v>86</v>
      </c>
      <c r="D88" s="55" t="s">
        <v>86</v>
      </c>
      <c r="E88" s="82" t="s">
        <v>20</v>
      </c>
      <c r="F88" s="82"/>
    </row>
    <row r="89" spans="1:6" ht="21" customHeight="1">
      <c r="A89" s="71" t="s">
        <v>812</v>
      </c>
      <c r="B89" s="44" t="s">
        <v>813</v>
      </c>
      <c r="C89" s="55" t="s">
        <v>86</v>
      </c>
      <c r="D89" s="55" t="s">
        <v>86</v>
      </c>
      <c r="E89" s="82" t="s">
        <v>20</v>
      </c>
      <c r="F89" s="82"/>
    </row>
    <row r="90" spans="1:6" ht="21" customHeight="1">
      <c r="A90" s="71" t="s">
        <v>766</v>
      </c>
      <c r="B90" s="44" t="s">
        <v>725</v>
      </c>
      <c r="C90" s="55" t="s">
        <v>86</v>
      </c>
      <c r="D90" s="55" t="s">
        <v>20</v>
      </c>
      <c r="E90" s="82" t="s">
        <v>20</v>
      </c>
      <c r="F90" s="82"/>
    </row>
    <row r="91" spans="1:6" ht="21" customHeight="1">
      <c r="A91" s="71" t="s">
        <v>633</v>
      </c>
      <c r="B91" s="44" t="s">
        <v>726</v>
      </c>
      <c r="C91" s="55" t="s">
        <v>20</v>
      </c>
      <c r="D91" s="55" t="s">
        <v>86</v>
      </c>
      <c r="E91" s="82" t="s">
        <v>20</v>
      </c>
      <c r="F91" s="82"/>
    </row>
    <row r="92" spans="1:6" ht="21" customHeight="1">
      <c r="A92" s="71" t="s">
        <v>655</v>
      </c>
      <c r="B92" s="44" t="s">
        <v>687</v>
      </c>
      <c r="C92" s="55" t="s">
        <v>86</v>
      </c>
      <c r="D92" s="55" t="s">
        <v>86</v>
      </c>
      <c r="E92" s="82" t="s">
        <v>20</v>
      </c>
      <c r="F92" s="82"/>
    </row>
    <row r="93" spans="1:6" ht="21" customHeight="1">
      <c r="A93" s="71" t="s">
        <v>672</v>
      </c>
      <c r="B93" s="44" t="s">
        <v>728</v>
      </c>
      <c r="C93" s="55" t="s">
        <v>86</v>
      </c>
      <c r="D93" s="55" t="s">
        <v>86</v>
      </c>
      <c r="E93" s="82" t="s">
        <v>20</v>
      </c>
      <c r="F93" s="82"/>
    </row>
    <row r="94" spans="1:6" ht="56.1" customHeight="1">
      <c r="A94" s="71" t="s">
        <v>640</v>
      </c>
      <c r="B94" s="76" t="s">
        <v>759</v>
      </c>
      <c r="C94" s="55" t="s">
        <v>86</v>
      </c>
      <c r="D94" s="39" t="s">
        <v>701</v>
      </c>
      <c r="E94" s="82">
        <v>161.23757170172405</v>
      </c>
      <c r="F94" s="82"/>
    </row>
    <row r="95" spans="1:6" ht="57" customHeight="1">
      <c r="A95" s="71" t="s">
        <v>522</v>
      </c>
      <c r="B95" s="76" t="s">
        <v>763</v>
      </c>
      <c r="C95" s="39" t="s">
        <v>701</v>
      </c>
      <c r="D95" s="39" t="s">
        <v>701</v>
      </c>
      <c r="E95" s="82">
        <v>1209.4502620542726</v>
      </c>
      <c r="F95" s="82"/>
    </row>
    <row r="96" spans="1:6" ht="75.75" customHeight="1">
      <c r="A96" s="71" t="s">
        <v>347</v>
      </c>
      <c r="B96" s="76" t="s">
        <v>767</v>
      </c>
      <c r="C96" s="39" t="s">
        <v>701</v>
      </c>
      <c r="D96" s="39" t="s">
        <v>701</v>
      </c>
      <c r="E96" s="82">
        <v>1289.9421662440031</v>
      </c>
      <c r="F96" s="82"/>
    </row>
    <row r="97" spans="1:14" ht="21" customHeight="1">
      <c r="A97" s="71" t="s">
        <v>331</v>
      </c>
      <c r="B97" s="44" t="s">
        <v>688</v>
      </c>
      <c r="C97" s="39" t="s">
        <v>701</v>
      </c>
      <c r="D97" s="55" t="s">
        <v>86</v>
      </c>
      <c r="E97" s="82">
        <v>650.09560229445708</v>
      </c>
      <c r="F97" s="82"/>
    </row>
    <row r="98" spans="1:14" ht="21" customHeight="1">
      <c r="A98" s="71" t="s">
        <v>350</v>
      </c>
      <c r="B98" s="44" t="s">
        <v>673</v>
      </c>
      <c r="C98" s="39" t="s">
        <v>701</v>
      </c>
      <c r="D98" s="39" t="s">
        <v>701</v>
      </c>
      <c r="E98" s="82">
        <v>650.09560229445708</v>
      </c>
      <c r="F98" s="82"/>
      <c r="L98" s="34"/>
    </row>
    <row r="99" spans="1:14" ht="21" customHeight="1">
      <c r="A99" s="71" t="s">
        <v>124</v>
      </c>
      <c r="B99" s="44" t="s">
        <v>674</v>
      </c>
      <c r="C99" s="39" t="s">
        <v>701</v>
      </c>
      <c r="D99" s="39" t="s">
        <v>701</v>
      </c>
      <c r="E99" s="82">
        <v>650.09560229445708</v>
      </c>
      <c r="F99" s="82"/>
      <c r="L99" s="34"/>
    </row>
    <row r="100" spans="1:14" ht="21" customHeight="1">
      <c r="A100" s="71" t="s">
        <v>97</v>
      </c>
      <c r="B100" s="44" t="s">
        <v>676</v>
      </c>
      <c r="C100" s="39" t="s">
        <v>701</v>
      </c>
      <c r="D100" s="39" t="s">
        <v>701</v>
      </c>
      <c r="E100" s="82">
        <v>650.09560229445708</v>
      </c>
      <c r="F100" s="82"/>
    </row>
    <row r="101" spans="1:14" s="75" customFormat="1">
      <c r="A101" s="124"/>
      <c r="B101" s="125"/>
      <c r="C101" s="126"/>
      <c r="D101" s="127"/>
      <c r="E101" s="127"/>
      <c r="F101" s="127"/>
      <c r="G101" s="120"/>
      <c r="H101" s="120"/>
      <c r="I101" s="120"/>
      <c r="J101" s="120"/>
      <c r="K101" s="122"/>
      <c r="L101" s="120"/>
      <c r="M101" s="92"/>
      <c r="N101" s="92"/>
    </row>
    <row r="102" spans="1:14" s="75" customFormat="1">
      <c r="A102" s="143" t="s">
        <v>807</v>
      </c>
      <c r="C102" s="118"/>
      <c r="D102" s="119"/>
      <c r="E102" s="119"/>
      <c r="F102" s="119"/>
      <c r="G102" s="120"/>
      <c r="H102" s="120"/>
      <c r="I102" s="120"/>
      <c r="J102" s="120"/>
      <c r="K102" s="122"/>
      <c r="L102" s="120"/>
      <c r="M102" s="92"/>
      <c r="N102" s="92"/>
    </row>
  </sheetData>
  <sortState xmlns:xlrd2="http://schemas.microsoft.com/office/spreadsheetml/2017/richdata2" ref="A11:F93">
    <sortCondition ref="A11:A93"/>
  </sortState>
  <mergeCells count="1">
    <mergeCell ref="E1:F1"/>
  </mergeCells>
  <conditionalFormatting sqref="C2:D2">
    <cfRule type="cellIs" dxfId="106" priority="23" stopIfTrue="1" operator="equal">
      <formula>"-"</formula>
    </cfRule>
    <cfRule type="cellIs" dxfId="105" priority="24" stopIfTrue="1" operator="equal">
      <formula>"Std"</formula>
    </cfRule>
  </conditionalFormatting>
  <conditionalFormatting sqref="C10:D94">
    <cfRule type="cellIs" dxfId="104" priority="8" stopIfTrue="1" operator="between">
      <formula>0</formula>
      <formula>5000</formula>
    </cfRule>
    <cfRule type="cellIs" dxfId="103" priority="9" stopIfTrue="1" operator="equal">
      <formula>"-"</formula>
    </cfRule>
    <cfRule type="cellIs" dxfId="102" priority="10" stopIfTrue="1" operator="equal">
      <formula>"Std"</formula>
    </cfRule>
  </conditionalFormatting>
  <conditionalFormatting sqref="D97">
    <cfRule type="cellIs" dxfId="101" priority="1" stopIfTrue="1" operator="between">
      <formula>0</formula>
      <formula>5000</formula>
    </cfRule>
    <cfRule type="cellIs" dxfId="100" priority="2" stopIfTrue="1" operator="equal">
      <formula>"-"</formula>
    </cfRule>
    <cfRule type="cellIs" dxfId="99" priority="3" stopIfTrue="1" operator="equal">
      <formula>"Std"</formula>
    </cfRule>
  </conditionalFormatting>
  <conditionalFormatting sqref="E3:E5">
    <cfRule type="cellIs" dxfId="98" priority="4" stopIfTrue="1" operator="between">
      <formula>0</formula>
      <formula>5000</formula>
    </cfRule>
    <cfRule type="cellIs" dxfId="97" priority="5" stopIfTrue="1" operator="equal">
      <formula>"-"</formula>
    </cfRule>
    <cfRule type="cellIs" dxfId="96" priority="6" stopIfTrue="1" operator="equal">
      <formula>"Std"</formula>
    </cfRule>
  </conditionalFormatting>
  <conditionalFormatting sqref="F6">
    <cfRule type="cellIs" dxfId="95" priority="25" stopIfTrue="1" operator="between">
      <formula>0</formula>
      <formula>5000</formula>
    </cfRule>
    <cfRule type="cellIs" dxfId="94" priority="26" stopIfTrue="1" operator="equal">
      <formula>"-"</formula>
    </cfRule>
    <cfRule type="cellIs" dxfId="93" priority="27" stopIfTrue="1" operator="equal">
      <formula>"Std"</formula>
    </cfRule>
  </conditionalFormatting>
  <conditionalFormatting sqref="H101:H102 J101:J102">
    <cfRule type="cellIs" dxfId="92" priority="7" operator="notEqual">
      <formula>0</formula>
    </cfRule>
  </conditionalFormatting>
  <printOptions horizontalCentered="1"/>
  <pageMargins left="0.51181102362204722" right="0.51181102362204722" top="0.55118110236220474" bottom="0.55118110236220474" header="0.31496062992125984" footer="0.31496062992125984"/>
  <pageSetup paperSize="9" scale="43"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7601-3B2F-49C5-B23D-CBCE2F270E83}">
  <sheetPr>
    <tabColor theme="9" tint="0.39997558519241921"/>
    <pageSetUpPr fitToPage="1"/>
  </sheetPr>
  <dimension ref="A1:Q58"/>
  <sheetViews>
    <sheetView showGridLines="0" view="pageBreakPreview" zoomScale="60" zoomScaleNormal="70" workbookViewId="0">
      <pane ySplit="8" topLeftCell="A9" activePane="bottomLeft" state="frozen"/>
      <selection activeCell="P22" sqref="P22"/>
      <selection pane="bottomLeft" activeCell="B1" sqref="B1"/>
    </sheetView>
  </sheetViews>
  <sheetFormatPr defaultColWidth="8" defaultRowHeight="18.75"/>
  <cols>
    <col min="1" max="1" width="13.28515625" style="36" customWidth="1"/>
    <col min="2" max="2" width="113.42578125" style="16" customWidth="1"/>
    <col min="3" max="4" width="25.5703125" style="36" customWidth="1"/>
    <col min="5" max="5" width="15.7109375" style="89" customWidth="1"/>
    <col min="6" max="6" width="15.7109375" style="36" customWidth="1"/>
    <col min="7" max="7" width="12.140625" style="16" bestFit="1" customWidth="1"/>
    <col min="8" max="8" width="14.28515625" style="16" customWidth="1"/>
    <col min="9" max="9" width="13.140625" style="16" customWidth="1"/>
    <col min="10" max="11" width="13.42578125" style="16" bestFit="1" customWidth="1"/>
    <col min="12" max="16384" width="8" style="16"/>
  </cols>
  <sheetData>
    <row r="1" spans="1:17" ht="90" customHeight="1">
      <c r="A1" s="62"/>
      <c r="B1" s="22" t="str">
        <f>ΤΙΜΟΚΑΤΑΛΟΓΟΣ!B2</f>
        <v>ΠΡΟΤΕΙΝΟΜΕΝΟΣ ΤΙΜΟΚΑΤΑΛΟΓΟΣ FIAT PROFESSIONAL ΜΕ ΙΣΧΥ ΑΠ0 30/04/2026</v>
      </c>
      <c r="C1" s="17" t="s">
        <v>790</v>
      </c>
      <c r="D1" s="17" t="s">
        <v>791</v>
      </c>
      <c r="E1" s="151"/>
      <c r="F1" s="149"/>
    </row>
    <row r="2" spans="1:17" s="30" customFormat="1">
      <c r="A2" s="79"/>
      <c r="B2" s="26" t="s">
        <v>55</v>
      </c>
      <c r="C2" s="37">
        <f>C4+C5+C6</f>
        <v>52332.372800000128</v>
      </c>
      <c r="D2" s="37">
        <f>D4+D5+D6</f>
        <v>61982.372799999961</v>
      </c>
      <c r="E2" s="85" t="s">
        <v>58</v>
      </c>
      <c r="F2" s="66"/>
    </row>
    <row r="3" spans="1:17">
      <c r="A3" s="67"/>
      <c r="B3" s="22" t="s">
        <v>19</v>
      </c>
      <c r="C3" s="43" t="s">
        <v>20</v>
      </c>
      <c r="D3" s="43" t="s">
        <v>20</v>
      </c>
      <c r="E3" s="86" t="s">
        <v>86</v>
      </c>
      <c r="F3" s="22" t="s">
        <v>54</v>
      </c>
      <c r="G3" s="24"/>
      <c r="H3" s="24"/>
    </row>
    <row r="4" spans="1:17">
      <c r="A4" s="67"/>
      <c r="B4" s="22" t="s">
        <v>5</v>
      </c>
      <c r="C4" s="23">
        <f>(C5+C6)*0.24</f>
        <v>10128.84634838712</v>
      </c>
      <c r="D4" s="23">
        <f>(D5+D6)*0.24</f>
        <v>11996.58828387096</v>
      </c>
      <c r="E4" s="86">
        <v>123</v>
      </c>
      <c r="F4" s="22" t="s">
        <v>93</v>
      </c>
      <c r="G4" s="24"/>
      <c r="H4" s="24"/>
    </row>
    <row r="5" spans="1:17">
      <c r="A5" s="67"/>
      <c r="B5" s="26" t="s">
        <v>56</v>
      </c>
      <c r="C5" s="27">
        <f>41975.806451613</f>
        <v>41975.806451613003</v>
      </c>
      <c r="D5" s="27">
        <f>49758.064516129</f>
        <v>49758.064516129001</v>
      </c>
      <c r="E5" s="86" t="s">
        <v>20</v>
      </c>
      <c r="F5" s="22" t="s">
        <v>94</v>
      </c>
      <c r="G5" s="24"/>
      <c r="H5" s="24"/>
    </row>
    <row r="6" spans="1:17">
      <c r="A6" s="67"/>
      <c r="B6" s="22" t="s">
        <v>770</v>
      </c>
      <c r="C6" s="68">
        <v>227.72</v>
      </c>
      <c r="D6" s="68">
        <v>227.72</v>
      </c>
      <c r="E6" s="86"/>
      <c r="F6" s="22"/>
      <c r="G6" s="24"/>
      <c r="H6" s="24"/>
    </row>
    <row r="7" spans="1:17" s="30" customFormat="1">
      <c r="A7" s="79"/>
      <c r="B7" s="26" t="s">
        <v>95</v>
      </c>
      <c r="C7" s="26" t="s">
        <v>414</v>
      </c>
      <c r="D7" s="26" t="s">
        <v>509</v>
      </c>
      <c r="E7" s="27"/>
      <c r="F7" s="26"/>
    </row>
    <row r="8" spans="1:17" ht="37.5">
      <c r="A8" s="17" t="s">
        <v>0</v>
      </c>
      <c r="B8" s="15" t="s">
        <v>57</v>
      </c>
      <c r="C8" s="15" t="s">
        <v>49</v>
      </c>
      <c r="D8" s="15" t="s">
        <v>49</v>
      </c>
      <c r="E8" s="87" t="s">
        <v>48</v>
      </c>
      <c r="F8" s="15" t="s">
        <v>51</v>
      </c>
    </row>
    <row r="9" spans="1:17" s="34" customFormat="1" ht="21.75" customHeight="1">
      <c r="A9" s="80" t="s">
        <v>510</v>
      </c>
      <c r="B9" s="81" t="s">
        <v>326</v>
      </c>
      <c r="C9" s="38" t="s">
        <v>86</v>
      </c>
      <c r="D9" s="38" t="s">
        <v>86</v>
      </c>
      <c r="E9" s="82" t="s">
        <v>20</v>
      </c>
      <c r="F9" s="82" t="s">
        <v>20</v>
      </c>
      <c r="G9" s="16"/>
      <c r="H9" s="16"/>
      <c r="I9" s="16"/>
      <c r="J9" s="16"/>
      <c r="K9" s="16"/>
      <c r="L9" s="16"/>
      <c r="M9" s="16"/>
      <c r="N9" s="16"/>
      <c r="O9" s="16"/>
      <c r="P9" s="16"/>
      <c r="Q9" s="16"/>
    </row>
    <row r="10" spans="1:17" ht="21.75" customHeight="1">
      <c r="A10" s="80" t="s">
        <v>511</v>
      </c>
      <c r="B10" s="81" t="s">
        <v>393</v>
      </c>
      <c r="C10" s="38" t="s">
        <v>86</v>
      </c>
      <c r="D10" s="38" t="s">
        <v>86</v>
      </c>
      <c r="E10" s="82" t="s">
        <v>20</v>
      </c>
      <c r="F10" s="82" t="s">
        <v>20</v>
      </c>
    </row>
    <row r="11" spans="1:17" ht="21.75" customHeight="1">
      <c r="A11" s="80" t="s">
        <v>512</v>
      </c>
      <c r="B11" s="81" t="s">
        <v>357</v>
      </c>
      <c r="C11" s="38" t="s">
        <v>86</v>
      </c>
      <c r="D11" s="38" t="s">
        <v>86</v>
      </c>
      <c r="E11" s="82" t="s">
        <v>20</v>
      </c>
      <c r="F11" s="82" t="s">
        <v>20</v>
      </c>
    </row>
    <row r="12" spans="1:17" ht="21.75" customHeight="1">
      <c r="A12" s="80" t="s">
        <v>513</v>
      </c>
      <c r="B12" s="81" t="s">
        <v>356</v>
      </c>
      <c r="C12" s="38" t="s">
        <v>86</v>
      </c>
      <c r="D12" s="38" t="s">
        <v>86</v>
      </c>
      <c r="E12" s="82" t="s">
        <v>20</v>
      </c>
      <c r="F12" s="82" t="s">
        <v>20</v>
      </c>
    </row>
    <row r="13" spans="1:17" ht="21.75" customHeight="1">
      <c r="A13" s="80" t="s">
        <v>514</v>
      </c>
      <c r="B13" s="81" t="s">
        <v>358</v>
      </c>
      <c r="C13" s="38" t="s">
        <v>86</v>
      </c>
      <c r="D13" s="38" t="s">
        <v>86</v>
      </c>
      <c r="E13" s="82" t="s">
        <v>20</v>
      </c>
      <c r="F13" s="82" t="s">
        <v>20</v>
      </c>
    </row>
    <row r="14" spans="1:17" ht="21.75" customHeight="1">
      <c r="A14" s="80" t="s">
        <v>515</v>
      </c>
      <c r="B14" s="81" t="s">
        <v>330</v>
      </c>
      <c r="C14" s="38" t="s">
        <v>86</v>
      </c>
      <c r="D14" s="38" t="s">
        <v>86</v>
      </c>
      <c r="E14" s="82" t="s">
        <v>20</v>
      </c>
      <c r="F14" s="82" t="s">
        <v>20</v>
      </c>
    </row>
    <row r="15" spans="1:17" ht="21.75" customHeight="1">
      <c r="A15" s="80" t="s">
        <v>68</v>
      </c>
      <c r="B15" s="81" t="s">
        <v>788</v>
      </c>
      <c r="C15" s="38" t="s">
        <v>86</v>
      </c>
      <c r="D15" s="38" t="s">
        <v>86</v>
      </c>
      <c r="E15" s="82" t="s">
        <v>20</v>
      </c>
      <c r="F15" s="82" t="s">
        <v>20</v>
      </c>
    </row>
    <row r="16" spans="1:17" ht="21.75" customHeight="1">
      <c r="A16" s="71" t="s">
        <v>9</v>
      </c>
      <c r="B16" s="81" t="s">
        <v>170</v>
      </c>
      <c r="C16" s="38" t="s">
        <v>86</v>
      </c>
      <c r="D16" s="38" t="s">
        <v>86</v>
      </c>
      <c r="E16" s="82" t="s">
        <v>20</v>
      </c>
      <c r="F16" s="82" t="s">
        <v>20</v>
      </c>
    </row>
    <row r="17" spans="1:6" ht="21.75" customHeight="1">
      <c r="A17" s="80" t="s">
        <v>516</v>
      </c>
      <c r="B17" s="81" t="s">
        <v>359</v>
      </c>
      <c r="C17" s="38" t="s">
        <v>86</v>
      </c>
      <c r="D17" s="38" t="s">
        <v>86</v>
      </c>
      <c r="E17" s="82" t="s">
        <v>20</v>
      </c>
      <c r="F17" s="82" t="s">
        <v>20</v>
      </c>
    </row>
    <row r="18" spans="1:6" ht="38.25" customHeight="1">
      <c r="A18" s="71" t="s">
        <v>517</v>
      </c>
      <c r="B18" s="44" t="s">
        <v>328</v>
      </c>
      <c r="C18" s="38" t="s">
        <v>86</v>
      </c>
      <c r="D18" s="22" t="s">
        <v>86</v>
      </c>
      <c r="E18" s="82" t="s">
        <v>20</v>
      </c>
      <c r="F18" s="82" t="s">
        <v>20</v>
      </c>
    </row>
    <row r="19" spans="1:6" ht="21.75" customHeight="1">
      <c r="A19" s="71" t="s">
        <v>1</v>
      </c>
      <c r="B19" s="81" t="s">
        <v>168</v>
      </c>
      <c r="C19" s="38" t="s">
        <v>86</v>
      </c>
      <c r="D19" s="38" t="s">
        <v>86</v>
      </c>
      <c r="E19" s="82" t="s">
        <v>20</v>
      </c>
      <c r="F19" s="82" t="s">
        <v>20</v>
      </c>
    </row>
    <row r="20" spans="1:6" ht="21.75" customHeight="1">
      <c r="A20" s="71" t="s">
        <v>105</v>
      </c>
      <c r="B20" s="81" t="s">
        <v>171</v>
      </c>
      <c r="C20" s="38" t="s">
        <v>86</v>
      </c>
      <c r="D20" s="38" t="s">
        <v>86</v>
      </c>
      <c r="E20" s="82" t="s">
        <v>20</v>
      </c>
      <c r="F20" s="82" t="s">
        <v>20</v>
      </c>
    </row>
    <row r="21" spans="1:6" ht="21.75" customHeight="1">
      <c r="A21" s="71" t="s">
        <v>43</v>
      </c>
      <c r="B21" s="81" t="s">
        <v>59</v>
      </c>
      <c r="C21" s="38" t="s">
        <v>86</v>
      </c>
      <c r="D21" s="22" t="s">
        <v>20</v>
      </c>
      <c r="E21" s="82" t="s">
        <v>20</v>
      </c>
      <c r="F21" s="82" t="s">
        <v>20</v>
      </c>
    </row>
    <row r="22" spans="1:6" ht="21.75" customHeight="1">
      <c r="A22" s="71" t="s">
        <v>106</v>
      </c>
      <c r="B22" s="81" t="s">
        <v>107</v>
      </c>
      <c r="C22" s="38" t="s">
        <v>86</v>
      </c>
      <c r="D22" s="38" t="s">
        <v>86</v>
      </c>
      <c r="E22" s="82" t="s">
        <v>20</v>
      </c>
      <c r="F22" s="82" t="s">
        <v>20</v>
      </c>
    </row>
    <row r="23" spans="1:6" ht="21.75" customHeight="1">
      <c r="A23" s="71" t="s">
        <v>361</v>
      </c>
      <c r="B23" s="81" t="s">
        <v>353</v>
      </c>
      <c r="C23" s="38" t="s">
        <v>86</v>
      </c>
      <c r="D23" s="38" t="s">
        <v>86</v>
      </c>
      <c r="E23" s="82" t="s">
        <v>20</v>
      </c>
      <c r="F23" s="82" t="s">
        <v>20</v>
      </c>
    </row>
    <row r="24" spans="1:6" ht="21.75" customHeight="1">
      <c r="A24" s="71" t="s">
        <v>108</v>
      </c>
      <c r="B24" s="81" t="s">
        <v>783</v>
      </c>
      <c r="C24" s="38" t="s">
        <v>86</v>
      </c>
      <c r="D24" s="22" t="s">
        <v>20</v>
      </c>
      <c r="E24" s="82" t="s">
        <v>20</v>
      </c>
      <c r="F24" s="82" t="s">
        <v>20</v>
      </c>
    </row>
    <row r="25" spans="1:6" ht="21.75" customHeight="1">
      <c r="A25" s="71">
        <v>316</v>
      </c>
      <c r="B25" s="81" t="s">
        <v>205</v>
      </c>
      <c r="C25" s="22" t="s">
        <v>20</v>
      </c>
      <c r="D25" s="38" t="s">
        <v>86</v>
      </c>
      <c r="E25" s="82" t="s">
        <v>20</v>
      </c>
      <c r="F25" s="82" t="s">
        <v>20</v>
      </c>
    </row>
    <row r="26" spans="1:6" ht="21.75" customHeight="1">
      <c r="A26" s="71" t="s">
        <v>26</v>
      </c>
      <c r="B26" s="81" t="s">
        <v>109</v>
      </c>
      <c r="C26" s="38" t="s">
        <v>86</v>
      </c>
      <c r="D26" s="38" t="s">
        <v>86</v>
      </c>
      <c r="E26" s="82" t="s">
        <v>20</v>
      </c>
      <c r="F26" s="82" t="s">
        <v>20</v>
      </c>
    </row>
    <row r="27" spans="1:6" ht="21.75" customHeight="1">
      <c r="A27" s="71" t="s">
        <v>110</v>
      </c>
      <c r="B27" s="81" t="s">
        <v>111</v>
      </c>
      <c r="C27" s="38" t="s">
        <v>86</v>
      </c>
      <c r="D27" s="22" t="s">
        <v>20</v>
      </c>
      <c r="E27" s="82" t="s">
        <v>20</v>
      </c>
      <c r="F27" s="82" t="s">
        <v>20</v>
      </c>
    </row>
    <row r="28" spans="1:6" ht="38.25" customHeight="1">
      <c r="A28" s="71" t="s">
        <v>16</v>
      </c>
      <c r="B28" s="44" t="s">
        <v>169</v>
      </c>
      <c r="C28" s="38" t="s">
        <v>86</v>
      </c>
      <c r="D28" s="22" t="s">
        <v>86</v>
      </c>
      <c r="E28" s="82" t="s">
        <v>20</v>
      </c>
      <c r="F28" s="82" t="s">
        <v>20</v>
      </c>
    </row>
    <row r="29" spans="1:6" ht="38.25" customHeight="1">
      <c r="A29" s="71" t="s">
        <v>112</v>
      </c>
      <c r="B29" s="44" t="s">
        <v>164</v>
      </c>
      <c r="C29" s="38" t="s">
        <v>86</v>
      </c>
      <c r="D29" s="22" t="s">
        <v>20</v>
      </c>
      <c r="E29" s="82" t="s">
        <v>20</v>
      </c>
      <c r="F29" s="82" t="s">
        <v>20</v>
      </c>
    </row>
    <row r="30" spans="1:6" ht="21.75" customHeight="1">
      <c r="A30" s="71" t="s">
        <v>44</v>
      </c>
      <c r="B30" s="81" t="s">
        <v>784</v>
      </c>
      <c r="C30" s="38" t="s">
        <v>86</v>
      </c>
      <c r="D30" s="38" t="s">
        <v>86</v>
      </c>
      <c r="E30" s="82" t="s">
        <v>20</v>
      </c>
      <c r="F30" s="82" t="s">
        <v>20</v>
      </c>
    </row>
    <row r="31" spans="1:6" ht="21.75" customHeight="1">
      <c r="A31" s="71" t="s">
        <v>40</v>
      </c>
      <c r="B31" s="81" t="s">
        <v>113</v>
      </c>
      <c r="C31" s="38" t="s">
        <v>86</v>
      </c>
      <c r="D31" s="38" t="s">
        <v>86</v>
      </c>
      <c r="E31" s="82" t="s">
        <v>20</v>
      </c>
      <c r="F31" s="82" t="s">
        <v>20</v>
      </c>
    </row>
    <row r="32" spans="1:6" ht="75" customHeight="1">
      <c r="A32" s="71" t="s">
        <v>304</v>
      </c>
      <c r="B32" s="81" t="s">
        <v>327</v>
      </c>
      <c r="C32" s="38" t="s">
        <v>86</v>
      </c>
      <c r="D32" s="38" t="s">
        <v>86</v>
      </c>
      <c r="E32" s="82" t="s">
        <v>20</v>
      </c>
      <c r="F32" s="82" t="s">
        <v>20</v>
      </c>
    </row>
    <row r="33" spans="1:17" ht="21.75" customHeight="1">
      <c r="A33" s="71" t="s">
        <v>3</v>
      </c>
      <c r="B33" s="81" t="s">
        <v>165</v>
      </c>
      <c r="C33" s="38" t="s">
        <v>86</v>
      </c>
      <c r="D33" s="38" t="s">
        <v>86</v>
      </c>
      <c r="E33" s="82" t="s">
        <v>20</v>
      </c>
      <c r="F33" s="82" t="s">
        <v>20</v>
      </c>
    </row>
    <row r="34" spans="1:17" ht="21.75" customHeight="1">
      <c r="A34" s="71" t="s">
        <v>114</v>
      </c>
      <c r="B34" s="81" t="s">
        <v>115</v>
      </c>
      <c r="C34" s="38" t="s">
        <v>86</v>
      </c>
      <c r="D34" s="22" t="s">
        <v>20</v>
      </c>
      <c r="E34" s="82" t="s">
        <v>20</v>
      </c>
      <c r="F34" s="82" t="s">
        <v>20</v>
      </c>
      <c r="G34" s="36"/>
      <c r="H34" s="36"/>
      <c r="I34" s="36"/>
      <c r="J34" s="36"/>
      <c r="K34" s="36"/>
      <c r="L34" s="36"/>
    </row>
    <row r="35" spans="1:17" ht="21.75" customHeight="1">
      <c r="A35" s="71" t="s">
        <v>13</v>
      </c>
      <c r="B35" s="81" t="s">
        <v>116</v>
      </c>
      <c r="C35" s="38" t="s">
        <v>86</v>
      </c>
      <c r="D35" s="22" t="s">
        <v>20</v>
      </c>
      <c r="E35" s="82" t="s">
        <v>20</v>
      </c>
      <c r="F35" s="82" t="s">
        <v>20</v>
      </c>
      <c r="G35" s="31"/>
      <c r="H35" s="31"/>
    </row>
    <row r="36" spans="1:17" ht="21.75" customHeight="1">
      <c r="A36" s="71" t="s">
        <v>518</v>
      </c>
      <c r="B36" s="81" t="s">
        <v>519</v>
      </c>
      <c r="C36" s="22" t="s">
        <v>20</v>
      </c>
      <c r="D36" s="38" t="s">
        <v>86</v>
      </c>
      <c r="E36" s="82" t="s">
        <v>20</v>
      </c>
      <c r="F36" s="82" t="s">
        <v>20</v>
      </c>
      <c r="G36" s="31"/>
      <c r="H36" s="31"/>
    </row>
    <row r="37" spans="1:17" ht="21.75" customHeight="1">
      <c r="A37" s="71" t="s">
        <v>520</v>
      </c>
      <c r="B37" s="81" t="s">
        <v>521</v>
      </c>
      <c r="C37" s="22" t="s">
        <v>20</v>
      </c>
      <c r="D37" s="38" t="s">
        <v>86</v>
      </c>
      <c r="E37" s="82" t="s">
        <v>20</v>
      </c>
      <c r="F37" s="82" t="s">
        <v>20</v>
      </c>
      <c r="G37" s="31"/>
      <c r="H37" s="31"/>
    </row>
    <row r="38" spans="1:17" ht="21.75" customHeight="1">
      <c r="A38" s="71" t="s">
        <v>119</v>
      </c>
      <c r="B38" s="81" t="s">
        <v>166</v>
      </c>
      <c r="C38" s="38" t="s">
        <v>86</v>
      </c>
      <c r="D38" s="38" t="s">
        <v>86</v>
      </c>
      <c r="E38" s="82" t="s">
        <v>20</v>
      </c>
      <c r="F38" s="82" t="s">
        <v>20</v>
      </c>
      <c r="G38" s="31"/>
      <c r="H38" s="31"/>
    </row>
    <row r="39" spans="1:17" ht="21.75" customHeight="1">
      <c r="A39" s="71" t="s">
        <v>36</v>
      </c>
      <c r="B39" s="81" t="s">
        <v>120</v>
      </c>
      <c r="C39" s="38" t="s">
        <v>86</v>
      </c>
      <c r="D39" s="38" t="s">
        <v>86</v>
      </c>
      <c r="E39" s="82" t="s">
        <v>20</v>
      </c>
      <c r="F39" s="82" t="s">
        <v>20</v>
      </c>
    </row>
    <row r="40" spans="1:17" ht="21.75" customHeight="1">
      <c r="A40" s="71" t="s">
        <v>137</v>
      </c>
      <c r="B40" s="81" t="s">
        <v>162</v>
      </c>
      <c r="C40" s="38" t="s">
        <v>86</v>
      </c>
      <c r="D40" s="38" t="s">
        <v>86</v>
      </c>
      <c r="E40" s="82" t="s">
        <v>20</v>
      </c>
      <c r="F40" s="82" t="s">
        <v>20</v>
      </c>
    </row>
    <row r="41" spans="1:17" ht="21.75" customHeight="1">
      <c r="A41" s="71" t="s">
        <v>332</v>
      </c>
      <c r="B41" s="44" t="s">
        <v>167</v>
      </c>
      <c r="C41" s="55">
        <f>$E41+$F41</f>
        <v>607.6</v>
      </c>
      <c r="D41" s="38" t="s">
        <v>86</v>
      </c>
      <c r="E41" s="68">
        <v>490</v>
      </c>
      <c r="F41" s="82">
        <f>E41*0.24</f>
        <v>117.6</v>
      </c>
    </row>
    <row r="42" spans="1:17" ht="21.75" customHeight="1">
      <c r="A42" s="71" t="s">
        <v>335</v>
      </c>
      <c r="B42" s="44" t="s">
        <v>336</v>
      </c>
      <c r="C42" s="38">
        <f>$E42+$F42</f>
        <v>818.4</v>
      </c>
      <c r="D42" s="38" t="s">
        <v>86</v>
      </c>
      <c r="E42" s="82">
        <v>660</v>
      </c>
      <c r="F42" s="82">
        <f>E42*0.24</f>
        <v>158.4</v>
      </c>
    </row>
    <row r="43" spans="1:17" ht="21.75" customHeight="1">
      <c r="A43" s="71" t="s">
        <v>522</v>
      </c>
      <c r="B43" s="76" t="s">
        <v>523</v>
      </c>
      <c r="C43" s="55" t="s">
        <v>20</v>
      </c>
      <c r="D43" s="55">
        <f t="shared" ref="D43" si="0">$E43+$F43</f>
        <v>1548.5074626866369</v>
      </c>
      <c r="E43" s="68">
        <v>1248.7963408763201</v>
      </c>
      <c r="F43" s="82">
        <f t="shared" ref="F43:F48" si="1">E43*0.24</f>
        <v>299.7111218103168</v>
      </c>
      <c r="G43" s="31"/>
      <c r="H43" s="31"/>
      <c r="I43" s="75"/>
      <c r="J43" s="75"/>
      <c r="Q43" s="34"/>
    </row>
    <row r="44" spans="1:17" ht="21.75" customHeight="1">
      <c r="A44" s="71" t="s">
        <v>322</v>
      </c>
      <c r="B44" s="76" t="s">
        <v>172</v>
      </c>
      <c r="C44" s="55">
        <f>$E44+$F44</f>
        <v>303.8</v>
      </c>
      <c r="D44" s="55" t="s">
        <v>20</v>
      </c>
      <c r="E44" s="68">
        <v>245</v>
      </c>
      <c r="F44" s="82">
        <f t="shared" si="1"/>
        <v>58.8</v>
      </c>
    </row>
    <row r="45" spans="1:17" ht="60.75" customHeight="1">
      <c r="A45" s="71" t="s">
        <v>391</v>
      </c>
      <c r="B45" s="76" t="s">
        <v>407</v>
      </c>
      <c r="C45" s="55">
        <f>$E45+$F45</f>
        <v>2194.7074626866088</v>
      </c>
      <c r="D45" s="55" t="s">
        <v>20</v>
      </c>
      <c r="E45" s="68">
        <v>1769.925373134362</v>
      </c>
      <c r="F45" s="82">
        <f t="shared" si="1"/>
        <v>424.78208955224687</v>
      </c>
      <c r="G45" s="31"/>
      <c r="H45" s="31"/>
    </row>
    <row r="46" spans="1:17" ht="21.75" customHeight="1">
      <c r="A46" s="71" t="s">
        <v>360</v>
      </c>
      <c r="B46" s="76" t="s">
        <v>378</v>
      </c>
      <c r="C46" s="55">
        <f>$E46+$F46</f>
        <v>651.4925373133392</v>
      </c>
      <c r="D46" s="55">
        <f t="shared" ref="D46:D51" si="2">$E46+$F46</f>
        <v>651.4925373133392</v>
      </c>
      <c r="E46" s="68">
        <v>525.39720751075743</v>
      </c>
      <c r="F46" s="82">
        <f t="shared" si="1"/>
        <v>126.09532980258177</v>
      </c>
      <c r="G46" s="31"/>
      <c r="H46" s="31"/>
      <c r="I46" s="75"/>
      <c r="J46" s="75"/>
      <c r="Q46" s="34"/>
    </row>
    <row r="47" spans="1:17" ht="38.25" customHeight="1">
      <c r="A47" s="71" t="s">
        <v>347</v>
      </c>
      <c r="B47" s="76" t="s">
        <v>409</v>
      </c>
      <c r="C47" s="38">
        <f>$E47+$F47</f>
        <v>1700.0000000000168</v>
      </c>
      <c r="D47" s="38">
        <f t="shared" si="2"/>
        <v>1700.0000000000168</v>
      </c>
      <c r="E47" s="82">
        <v>1370.9677419354975</v>
      </c>
      <c r="F47" s="82">
        <f t="shared" si="1"/>
        <v>329.0322580645194</v>
      </c>
    </row>
    <row r="48" spans="1:17" ht="21.75" customHeight="1">
      <c r="A48" s="71" t="s">
        <v>631</v>
      </c>
      <c r="B48" s="44" t="s">
        <v>632</v>
      </c>
      <c r="C48" s="38" t="s">
        <v>20</v>
      </c>
      <c r="D48" s="38">
        <f t="shared" si="2"/>
        <v>800</v>
      </c>
      <c r="E48" s="82">
        <v>645.16129032258061</v>
      </c>
      <c r="F48" s="82">
        <f t="shared" si="1"/>
        <v>154.83870967741933</v>
      </c>
    </row>
    <row r="49" spans="1:15" ht="21.75" customHeight="1">
      <c r="A49" s="71" t="s">
        <v>331</v>
      </c>
      <c r="B49" s="44" t="s">
        <v>123</v>
      </c>
      <c r="C49" s="38">
        <f t="shared" ref="C49:C54" si="3">$E49+$F49</f>
        <v>818.4</v>
      </c>
      <c r="D49" s="38">
        <f t="shared" si="2"/>
        <v>818.4</v>
      </c>
      <c r="E49" s="82">
        <v>660</v>
      </c>
      <c r="F49" s="82">
        <f t="shared" ref="F49:F54" si="4">E49*0.24</f>
        <v>158.4</v>
      </c>
    </row>
    <row r="50" spans="1:15" ht="38.25" customHeight="1">
      <c r="A50" s="71" t="s">
        <v>333</v>
      </c>
      <c r="B50" s="44" t="s">
        <v>334</v>
      </c>
      <c r="C50" s="38">
        <f t="shared" si="3"/>
        <v>607.6</v>
      </c>
      <c r="D50" s="22">
        <f t="shared" si="2"/>
        <v>607.6</v>
      </c>
      <c r="E50" s="82">
        <v>490</v>
      </c>
      <c r="F50" s="82">
        <f t="shared" si="4"/>
        <v>117.6</v>
      </c>
    </row>
    <row r="51" spans="1:15" ht="21.75" customHeight="1">
      <c r="A51" s="71" t="s">
        <v>345</v>
      </c>
      <c r="B51" s="44" t="s">
        <v>346</v>
      </c>
      <c r="C51" s="38">
        <f t="shared" si="3"/>
        <v>303.8</v>
      </c>
      <c r="D51" s="38">
        <f t="shared" si="2"/>
        <v>303.8</v>
      </c>
      <c r="E51" s="82">
        <v>245</v>
      </c>
      <c r="F51" s="82">
        <f>E51*0.24</f>
        <v>58.8</v>
      </c>
    </row>
    <row r="52" spans="1:15" ht="21.75" customHeight="1">
      <c r="A52" s="71" t="s">
        <v>394</v>
      </c>
      <c r="B52" s="44" t="s">
        <v>400</v>
      </c>
      <c r="C52" s="38">
        <f t="shared" si="3"/>
        <v>818.4</v>
      </c>
      <c r="D52" s="22" t="s">
        <v>20</v>
      </c>
      <c r="E52" s="82">
        <v>660</v>
      </c>
      <c r="F52" s="82">
        <f t="shared" si="4"/>
        <v>158.4</v>
      </c>
    </row>
    <row r="53" spans="1:15" ht="21.75" customHeight="1">
      <c r="A53" s="71" t="s">
        <v>415</v>
      </c>
      <c r="B53" s="81" t="s">
        <v>418</v>
      </c>
      <c r="C53" s="38">
        <f t="shared" si="3"/>
        <v>204.6</v>
      </c>
      <c r="D53" s="22" t="s">
        <v>20</v>
      </c>
      <c r="E53" s="82">
        <v>165</v>
      </c>
      <c r="F53" s="82">
        <f t="shared" si="4"/>
        <v>39.6</v>
      </c>
    </row>
    <row r="54" spans="1:15" ht="21.75" customHeight="1">
      <c r="A54" s="71" t="s">
        <v>124</v>
      </c>
      <c r="B54" s="44" t="s">
        <v>128</v>
      </c>
      <c r="C54" s="38">
        <f t="shared" si="3"/>
        <v>806</v>
      </c>
      <c r="D54" s="38">
        <f>$E54+$F54</f>
        <v>806</v>
      </c>
      <c r="E54" s="82">
        <v>650</v>
      </c>
      <c r="F54" s="82">
        <f t="shared" si="4"/>
        <v>156</v>
      </c>
    </row>
    <row r="55" spans="1:15" s="75" customFormat="1">
      <c r="A55" s="124"/>
      <c r="B55" s="125"/>
      <c r="C55" s="126"/>
      <c r="D55" s="127"/>
      <c r="E55" s="127"/>
      <c r="F55" s="127"/>
      <c r="G55" s="120"/>
      <c r="H55" s="120"/>
      <c r="I55" s="120"/>
      <c r="J55" s="120"/>
      <c r="K55" s="120"/>
      <c r="L55" s="122"/>
      <c r="M55" s="120"/>
      <c r="N55" s="92"/>
      <c r="O55" s="92"/>
    </row>
    <row r="56" spans="1:15" s="75" customFormat="1">
      <c r="A56" s="143" t="s">
        <v>807</v>
      </c>
      <c r="C56" s="118"/>
      <c r="D56" s="119"/>
      <c r="E56" s="119"/>
      <c r="F56" s="119"/>
      <c r="G56" s="120"/>
      <c r="H56" s="120"/>
      <c r="I56" s="120"/>
      <c r="J56" s="120"/>
      <c r="K56" s="120"/>
      <c r="L56" s="122"/>
      <c r="M56" s="120"/>
      <c r="N56" s="92"/>
      <c r="O56" s="92"/>
    </row>
    <row r="57" spans="1:15" ht="21.75" customHeight="1">
      <c r="A57" s="84"/>
      <c r="B57" s="44"/>
      <c r="C57" s="22"/>
      <c r="D57" s="44"/>
      <c r="E57" s="88"/>
      <c r="F57" s="44"/>
    </row>
    <row r="58" spans="1:15" ht="21.75" customHeight="1">
      <c r="A58" s="84"/>
      <c r="B58" s="44"/>
      <c r="C58" s="22"/>
      <c r="D58" s="44"/>
      <c r="E58" s="88"/>
      <c r="F58" s="44"/>
    </row>
  </sheetData>
  <mergeCells count="1">
    <mergeCell ref="E1:F1"/>
  </mergeCells>
  <conditionalFormatting sqref="C2:D2">
    <cfRule type="cellIs" dxfId="91" priority="5" stopIfTrue="1" operator="equal">
      <formula>"-"</formula>
    </cfRule>
    <cfRule type="cellIs" dxfId="90" priority="6" stopIfTrue="1" operator="equal">
      <formula>"Std"</formula>
    </cfRule>
  </conditionalFormatting>
  <conditionalFormatting sqref="C9:D18 D19:D20 C19:C27 D22:D26 C28:D54">
    <cfRule type="cellIs" dxfId="89" priority="22" stopIfTrue="1" operator="equal">
      <formula>"Std"</formula>
    </cfRule>
  </conditionalFormatting>
  <conditionalFormatting sqref="C9:D54">
    <cfRule type="cellIs" dxfId="88" priority="15" stopIfTrue="1" operator="between">
      <formula>0</formula>
      <formula>5000</formula>
    </cfRule>
    <cfRule type="cellIs" dxfId="87" priority="16" stopIfTrue="1" operator="equal">
      <formula>"-"</formula>
    </cfRule>
  </conditionalFormatting>
  <conditionalFormatting sqref="C25:D25 C36:C37 D52:D53">
    <cfRule type="cellIs" dxfId="86" priority="12" stopIfTrue="1" operator="equal">
      <formula>"S"</formula>
    </cfRule>
  </conditionalFormatting>
  <conditionalFormatting sqref="D18">
    <cfRule type="cellIs" dxfId="85" priority="2" stopIfTrue="1" operator="equal">
      <formula>"S"</formula>
    </cfRule>
  </conditionalFormatting>
  <conditionalFormatting sqref="D21">
    <cfRule type="cellIs" dxfId="84" priority="18" stopIfTrue="1" operator="equal">
      <formula>"S"</formula>
    </cfRule>
  </conditionalFormatting>
  <conditionalFormatting sqref="D24">
    <cfRule type="cellIs" dxfId="83" priority="7" stopIfTrue="1" operator="equal">
      <formula>"S"</formula>
    </cfRule>
  </conditionalFormatting>
  <conditionalFormatting sqref="D27">
    <cfRule type="cellIs" dxfId="82" priority="17" stopIfTrue="1" operator="equal">
      <formula>"S"</formula>
    </cfRule>
  </conditionalFormatting>
  <conditionalFormatting sqref="D28:D29">
    <cfRule type="cellIs" dxfId="81" priority="3" stopIfTrue="1" operator="equal">
      <formula>"S"</formula>
    </cfRule>
  </conditionalFormatting>
  <conditionalFormatting sqref="D34:D37">
    <cfRule type="cellIs" dxfId="80" priority="13" stopIfTrue="1" operator="equal">
      <formula>"S"</formula>
    </cfRule>
  </conditionalFormatting>
  <conditionalFormatting sqref="D50">
    <cfRule type="cellIs" dxfId="79" priority="4" stopIfTrue="1" operator="equal">
      <formula>"S"</formula>
    </cfRule>
  </conditionalFormatting>
  <conditionalFormatting sqref="E3:E6">
    <cfRule type="cellIs" dxfId="78" priority="19" stopIfTrue="1" operator="between">
      <formula>0</formula>
      <formula>5000</formula>
    </cfRule>
    <cfRule type="cellIs" dxfId="77" priority="20" stopIfTrue="1" operator="equal">
      <formula>"-"</formula>
    </cfRule>
    <cfRule type="cellIs" dxfId="76" priority="21" stopIfTrue="1" operator="equal">
      <formula>"Std"</formula>
    </cfRule>
  </conditionalFormatting>
  <conditionalFormatting sqref="G55:G56 I55:I56 K55:K56">
    <cfRule type="cellIs" dxfId="75" priority="1" operator="notEqual">
      <formula>0</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2CDC-AF34-4170-995C-D8E83EB9CC67}">
  <sheetPr>
    <tabColor theme="4" tint="0.39997558519241921"/>
    <pageSetUpPr fitToPage="1"/>
  </sheetPr>
  <dimension ref="A1:X278"/>
  <sheetViews>
    <sheetView showGridLines="0" view="pageBreakPreview" zoomScale="60" zoomScaleNormal="70" workbookViewId="0">
      <pane ySplit="8" topLeftCell="A12" activePane="bottomLeft" state="frozen"/>
      <selection activeCell="B27" sqref="B27"/>
      <selection pane="bottomLeft" activeCell="B28" sqref="B28"/>
    </sheetView>
  </sheetViews>
  <sheetFormatPr defaultColWidth="8" defaultRowHeight="24.75" customHeight="1"/>
  <cols>
    <col min="1" max="1" width="13.7109375" style="36" customWidth="1"/>
    <col min="2" max="2" width="118.140625" style="16" customWidth="1"/>
    <col min="3" max="8" width="22.85546875" style="36" customWidth="1"/>
    <col min="9" max="11" width="14.42578125" style="36" customWidth="1"/>
    <col min="12" max="14" width="16.85546875" style="36" customWidth="1"/>
    <col min="15" max="15" width="17.85546875" style="36" customWidth="1"/>
    <col min="16" max="17" width="8" style="16"/>
    <col min="18" max="24" width="10.5703125" style="16" customWidth="1"/>
    <col min="25" max="16384" width="8" style="16"/>
  </cols>
  <sheetData>
    <row r="1" spans="1:24" ht="90.75" customHeight="1">
      <c r="A1" s="14"/>
      <c r="B1" s="63" t="str">
        <f>ΤΙΜΟΚΑΤΑΛΟΓΟΣ!B2</f>
        <v>ΠΡΟΤΕΙΝΟΜΕΝΟΣ ΤΙΜΟΚΑΤΑΛΟΓΟΣ FIAT PROFESSIONAL ΜΕ ΙΣΧΥ ΑΠ0 30/04/2026</v>
      </c>
      <c r="C1" s="17" t="s">
        <v>176</v>
      </c>
      <c r="D1" s="17" t="s">
        <v>178</v>
      </c>
      <c r="E1" s="17" t="s">
        <v>179</v>
      </c>
      <c r="F1" s="17" t="s">
        <v>181</v>
      </c>
      <c r="G1" s="17" t="s">
        <v>183</v>
      </c>
      <c r="H1" s="17" t="s">
        <v>186</v>
      </c>
      <c r="I1" s="149"/>
      <c r="J1" s="149"/>
      <c r="K1" s="149"/>
    </row>
    <row r="2" spans="1:24" s="30" customFormat="1" ht="24.75" customHeight="1">
      <c r="A2" s="64"/>
      <c r="B2" s="26" t="s">
        <v>55</v>
      </c>
      <c r="C2" s="65">
        <f t="shared" ref="C2:H2" si="0">SUM(C3:C5)+C6</f>
        <v>43030.003080000002</v>
      </c>
      <c r="D2" s="65">
        <f t="shared" si="0"/>
        <v>48030.000000000007</v>
      </c>
      <c r="E2" s="65">
        <f t="shared" si="0"/>
        <v>45399.999999999935</v>
      </c>
      <c r="F2" s="65">
        <f t="shared" si="0"/>
        <v>49199.999999999956</v>
      </c>
      <c r="G2" s="65">
        <f t="shared" si="0"/>
        <v>46799.999999999949</v>
      </c>
      <c r="H2" s="65">
        <f t="shared" si="0"/>
        <v>47800</v>
      </c>
      <c r="I2" s="26"/>
      <c r="J2" s="19" t="s">
        <v>58</v>
      </c>
      <c r="K2" s="66"/>
      <c r="L2" s="90"/>
      <c r="M2" s="90"/>
      <c r="N2" s="90"/>
      <c r="O2" s="90"/>
    </row>
    <row r="3" spans="1:24" ht="24.75" customHeight="1">
      <c r="A3" s="67"/>
      <c r="B3" s="22" t="s">
        <v>19</v>
      </c>
      <c r="C3" s="68">
        <f t="shared" ref="C3:H3" si="1">(C5+C6)*0.1</f>
        <v>3211.1942597014931</v>
      </c>
      <c r="D3" s="68">
        <f t="shared" si="1"/>
        <v>3584.3283582089557</v>
      </c>
      <c r="E3" s="68">
        <f t="shared" si="1"/>
        <v>3388.0597014925329</v>
      </c>
      <c r="F3" s="68">
        <f t="shared" si="1"/>
        <v>3671.6417910447731</v>
      </c>
      <c r="G3" s="68">
        <f t="shared" si="1"/>
        <v>3492.5373134328324</v>
      </c>
      <c r="H3" s="68">
        <f t="shared" si="1"/>
        <v>3567.1641791044781</v>
      </c>
      <c r="I3" s="22"/>
      <c r="J3" s="69" t="s">
        <v>86</v>
      </c>
      <c r="K3" s="22" t="s">
        <v>54</v>
      </c>
      <c r="L3" s="54"/>
    </row>
    <row r="4" spans="1:24" ht="24.75" customHeight="1">
      <c r="A4" s="67"/>
      <c r="B4" s="22" t="s">
        <v>5</v>
      </c>
      <c r="C4" s="68">
        <f t="shared" ref="C4:H4" si="2">(C5+C6)*0.24</f>
        <v>7706.8662232835823</v>
      </c>
      <c r="D4" s="68">
        <f t="shared" si="2"/>
        <v>8602.3880597014941</v>
      </c>
      <c r="E4" s="68">
        <f t="shared" si="2"/>
        <v>8131.3432835820777</v>
      </c>
      <c r="F4" s="68">
        <f t="shared" si="2"/>
        <v>8811.9402985074557</v>
      </c>
      <c r="G4" s="68">
        <f t="shared" si="2"/>
        <v>8382.0895522387964</v>
      </c>
      <c r="H4" s="68">
        <f t="shared" si="2"/>
        <v>8561.194029850747</v>
      </c>
      <c r="I4" s="22"/>
      <c r="J4" s="69">
        <v>123</v>
      </c>
      <c r="K4" s="22" t="s">
        <v>93</v>
      </c>
      <c r="L4" s="54"/>
    </row>
    <row r="5" spans="1:24" ht="24.75" customHeight="1">
      <c r="A5" s="67"/>
      <c r="B5" s="26" t="s">
        <v>56</v>
      </c>
      <c r="C5" s="27">
        <v>31884.222597014927</v>
      </c>
      <c r="D5" s="27">
        <v>35615.563582089555</v>
      </c>
      <c r="E5" s="27">
        <v>33652.877014925325</v>
      </c>
      <c r="F5" s="27">
        <v>36488.697910447729</v>
      </c>
      <c r="G5" s="27">
        <v>34697.65313432832</v>
      </c>
      <c r="H5" s="27">
        <v>35443.921791044777</v>
      </c>
      <c r="I5" s="26"/>
      <c r="J5" s="69" t="s">
        <v>20</v>
      </c>
      <c r="K5" s="22" t="s">
        <v>94</v>
      </c>
      <c r="L5" s="54"/>
    </row>
    <row r="6" spans="1:24" ht="24.75" customHeight="1">
      <c r="A6" s="67"/>
      <c r="B6" s="22" t="s">
        <v>770</v>
      </c>
      <c r="C6" s="68">
        <v>227.72</v>
      </c>
      <c r="D6" s="68">
        <v>227.72</v>
      </c>
      <c r="E6" s="68">
        <v>227.72</v>
      </c>
      <c r="F6" s="68">
        <v>227.72</v>
      </c>
      <c r="G6" s="68">
        <v>227.72</v>
      </c>
      <c r="H6" s="68">
        <v>227.72</v>
      </c>
      <c r="I6" s="22"/>
      <c r="J6" s="69"/>
      <c r="K6" s="22"/>
      <c r="L6" s="54"/>
    </row>
    <row r="7" spans="1:24" s="30" customFormat="1" ht="24.75" customHeight="1">
      <c r="A7" s="79"/>
      <c r="B7" s="26" t="s">
        <v>95</v>
      </c>
      <c r="C7" s="26" t="s">
        <v>175</v>
      </c>
      <c r="D7" s="26" t="s">
        <v>177</v>
      </c>
      <c r="E7" s="26" t="s">
        <v>180</v>
      </c>
      <c r="F7" s="26" t="s">
        <v>182</v>
      </c>
      <c r="G7" s="26" t="s">
        <v>184</v>
      </c>
      <c r="H7" s="26" t="s">
        <v>185</v>
      </c>
      <c r="I7" s="26"/>
      <c r="J7" s="26"/>
      <c r="K7" s="26"/>
      <c r="L7" s="90"/>
      <c r="M7" s="90"/>
      <c r="N7" s="90"/>
      <c r="O7" s="112"/>
    </row>
    <row r="8" spans="1:24" ht="45" customHeight="1">
      <c r="A8" s="17" t="s">
        <v>0</v>
      </c>
      <c r="B8" s="15" t="s">
        <v>57</v>
      </c>
      <c r="C8" s="15" t="s">
        <v>49</v>
      </c>
      <c r="D8" s="15" t="s">
        <v>49</v>
      </c>
      <c r="E8" s="15" t="s">
        <v>49</v>
      </c>
      <c r="F8" s="15" t="s">
        <v>49</v>
      </c>
      <c r="G8" s="15" t="s">
        <v>49</v>
      </c>
      <c r="H8" s="15" t="s">
        <v>49</v>
      </c>
      <c r="I8" s="15" t="s">
        <v>48</v>
      </c>
      <c r="J8" s="15" t="s">
        <v>51</v>
      </c>
      <c r="K8" s="15" t="s">
        <v>52</v>
      </c>
    </row>
    <row r="9" spans="1:24" ht="22.5" customHeight="1">
      <c r="A9" s="71" t="s">
        <v>210</v>
      </c>
      <c r="B9" s="44" t="s">
        <v>211</v>
      </c>
      <c r="C9" s="22" t="s">
        <v>86</v>
      </c>
      <c r="D9" s="22" t="s">
        <v>86</v>
      </c>
      <c r="E9" s="22" t="s">
        <v>86</v>
      </c>
      <c r="F9" s="22" t="s">
        <v>86</v>
      </c>
      <c r="G9" s="22" t="s">
        <v>86</v>
      </c>
      <c r="H9" s="22" t="s">
        <v>86</v>
      </c>
      <c r="I9" s="22" t="s">
        <v>20</v>
      </c>
      <c r="J9" s="22" t="s">
        <v>20</v>
      </c>
      <c r="K9" s="22" t="s">
        <v>20</v>
      </c>
    </row>
    <row r="10" spans="1:24" ht="22.5" customHeight="1">
      <c r="A10" s="71" t="s">
        <v>68</v>
      </c>
      <c r="B10" s="44" t="s">
        <v>150</v>
      </c>
      <c r="C10" s="22" t="s">
        <v>20</v>
      </c>
      <c r="D10" s="22" t="s">
        <v>86</v>
      </c>
      <c r="E10" s="22" t="s">
        <v>20</v>
      </c>
      <c r="F10" s="22" t="s">
        <v>20</v>
      </c>
      <c r="G10" s="22" t="s">
        <v>20</v>
      </c>
      <c r="H10" s="22" t="s">
        <v>86</v>
      </c>
      <c r="I10" s="22" t="s">
        <v>20</v>
      </c>
      <c r="J10" s="22" t="s">
        <v>20</v>
      </c>
      <c r="K10" s="22" t="s">
        <v>20</v>
      </c>
    </row>
    <row r="11" spans="1:24" s="34" customFormat="1" ht="22.5" customHeight="1">
      <c r="A11" s="71" t="s">
        <v>1</v>
      </c>
      <c r="B11" s="44" t="s">
        <v>270</v>
      </c>
      <c r="C11" s="22" t="s">
        <v>86</v>
      </c>
      <c r="D11" s="22" t="s">
        <v>86</v>
      </c>
      <c r="E11" s="22" t="s">
        <v>86</v>
      </c>
      <c r="F11" s="22" t="s">
        <v>86</v>
      </c>
      <c r="G11" s="22" t="s">
        <v>86</v>
      </c>
      <c r="H11" s="22" t="s">
        <v>86</v>
      </c>
      <c r="I11" s="22" t="s">
        <v>20</v>
      </c>
      <c r="J11" s="22" t="s">
        <v>20</v>
      </c>
      <c r="K11" s="22" t="s">
        <v>20</v>
      </c>
      <c r="L11" s="36"/>
      <c r="M11" s="36"/>
      <c r="N11" s="36"/>
      <c r="O11" s="36"/>
      <c r="P11" s="16"/>
      <c r="Q11" s="16"/>
      <c r="R11" s="16"/>
      <c r="S11" s="16"/>
      <c r="T11" s="16"/>
      <c r="U11" s="16"/>
      <c r="V11" s="16"/>
      <c r="W11" s="16"/>
      <c r="X11" s="16"/>
    </row>
    <row r="12" spans="1:24" ht="22.5" customHeight="1">
      <c r="A12" s="71" t="s">
        <v>10</v>
      </c>
      <c r="B12" s="44" t="s">
        <v>159</v>
      </c>
      <c r="C12" s="22" t="s">
        <v>86</v>
      </c>
      <c r="D12" s="22" t="s">
        <v>86</v>
      </c>
      <c r="E12" s="22" t="s">
        <v>86</v>
      </c>
      <c r="F12" s="22" t="s">
        <v>86</v>
      </c>
      <c r="G12" s="22" t="s">
        <v>86</v>
      </c>
      <c r="H12" s="22" t="s">
        <v>86</v>
      </c>
      <c r="I12" s="22" t="s">
        <v>20</v>
      </c>
      <c r="J12" s="22" t="s">
        <v>20</v>
      </c>
      <c r="K12" s="22" t="s">
        <v>20</v>
      </c>
    </row>
    <row r="13" spans="1:24" ht="22.5" customHeight="1">
      <c r="A13" s="71" t="s">
        <v>17</v>
      </c>
      <c r="B13" s="44" t="s">
        <v>463</v>
      </c>
      <c r="C13" s="22" t="s">
        <v>86</v>
      </c>
      <c r="D13" s="22" t="s">
        <v>86</v>
      </c>
      <c r="E13" s="22" t="s">
        <v>86</v>
      </c>
      <c r="F13" s="22" t="s">
        <v>86</v>
      </c>
      <c r="G13" s="22" t="s">
        <v>86</v>
      </c>
      <c r="H13" s="22" t="s">
        <v>86</v>
      </c>
      <c r="I13" s="22" t="s">
        <v>20</v>
      </c>
      <c r="J13" s="22" t="s">
        <v>20</v>
      </c>
      <c r="K13" s="22" t="s">
        <v>20</v>
      </c>
    </row>
    <row r="14" spans="1:24" ht="22.5" customHeight="1">
      <c r="A14" s="71" t="s">
        <v>43</v>
      </c>
      <c r="B14" s="44" t="s">
        <v>782</v>
      </c>
      <c r="C14" s="22" t="s">
        <v>86</v>
      </c>
      <c r="D14" s="22" t="s">
        <v>86</v>
      </c>
      <c r="E14" s="22" t="s">
        <v>86</v>
      </c>
      <c r="F14" s="22" t="s">
        <v>86</v>
      </c>
      <c r="G14" s="22" t="s">
        <v>86</v>
      </c>
      <c r="H14" s="22" t="s">
        <v>86</v>
      </c>
      <c r="I14" s="22" t="s">
        <v>20</v>
      </c>
      <c r="J14" s="22" t="s">
        <v>20</v>
      </c>
      <c r="K14" s="22" t="s">
        <v>20</v>
      </c>
    </row>
    <row r="15" spans="1:24" ht="22.5" customHeight="1">
      <c r="A15" s="71" t="s">
        <v>130</v>
      </c>
      <c r="B15" s="44" t="s">
        <v>151</v>
      </c>
      <c r="C15" s="22" t="s">
        <v>86</v>
      </c>
      <c r="D15" s="38" t="s">
        <v>20</v>
      </c>
      <c r="E15" s="22" t="s">
        <v>86</v>
      </c>
      <c r="F15" s="22" t="s">
        <v>86</v>
      </c>
      <c r="G15" s="22" t="s">
        <v>86</v>
      </c>
      <c r="H15" s="38" t="s">
        <v>20</v>
      </c>
      <c r="I15" s="22" t="s">
        <v>20</v>
      </c>
      <c r="J15" s="22" t="s">
        <v>20</v>
      </c>
      <c r="K15" s="22" t="s">
        <v>20</v>
      </c>
    </row>
    <row r="16" spans="1:24" ht="22.5" customHeight="1">
      <c r="A16" s="71" t="s">
        <v>25</v>
      </c>
      <c r="B16" s="44" t="s">
        <v>271</v>
      </c>
      <c r="C16" s="38" t="s">
        <v>86</v>
      </c>
      <c r="D16" s="38" t="s">
        <v>86</v>
      </c>
      <c r="E16" s="38" t="s">
        <v>86</v>
      </c>
      <c r="F16" s="38" t="s">
        <v>86</v>
      </c>
      <c r="G16" s="38" t="s">
        <v>86</v>
      </c>
      <c r="H16" s="38" t="s">
        <v>86</v>
      </c>
      <c r="I16" s="68" t="s">
        <v>20</v>
      </c>
      <c r="J16" s="82" t="s">
        <v>20</v>
      </c>
      <c r="K16" s="82" t="s">
        <v>20</v>
      </c>
    </row>
    <row r="17" spans="1:17" ht="22.5" customHeight="1">
      <c r="A17" s="71" t="s">
        <v>23</v>
      </c>
      <c r="B17" s="81" t="s">
        <v>161</v>
      </c>
      <c r="C17" s="38" t="s">
        <v>86</v>
      </c>
      <c r="D17" s="38" t="s">
        <v>86</v>
      </c>
      <c r="E17" s="38" t="s">
        <v>86</v>
      </c>
      <c r="F17" s="38" t="s">
        <v>86</v>
      </c>
      <c r="G17" s="38" t="s">
        <v>86</v>
      </c>
      <c r="H17" s="38" t="s">
        <v>86</v>
      </c>
      <c r="I17" s="68" t="s">
        <v>20</v>
      </c>
      <c r="J17" s="82" t="s">
        <v>20</v>
      </c>
      <c r="K17" s="82" t="s">
        <v>20</v>
      </c>
    </row>
    <row r="18" spans="1:17" ht="22.5" customHeight="1">
      <c r="A18" s="71" t="s">
        <v>44</v>
      </c>
      <c r="B18" s="81" t="s">
        <v>792</v>
      </c>
      <c r="C18" s="38" t="s">
        <v>86</v>
      </c>
      <c r="D18" s="38" t="s">
        <v>86</v>
      </c>
      <c r="E18" s="38" t="s">
        <v>86</v>
      </c>
      <c r="F18" s="38" t="s">
        <v>86</v>
      </c>
      <c r="G18" s="38" t="s">
        <v>86</v>
      </c>
      <c r="H18" s="38" t="s">
        <v>86</v>
      </c>
      <c r="I18" s="68" t="s">
        <v>20</v>
      </c>
      <c r="J18" s="82" t="s">
        <v>20</v>
      </c>
      <c r="K18" s="82" t="s">
        <v>20</v>
      </c>
    </row>
    <row r="19" spans="1:17" ht="22.5" customHeight="1">
      <c r="A19" s="71" t="s">
        <v>3</v>
      </c>
      <c r="B19" s="44" t="s">
        <v>6</v>
      </c>
      <c r="C19" s="38" t="s">
        <v>86</v>
      </c>
      <c r="D19" s="38" t="s">
        <v>86</v>
      </c>
      <c r="E19" s="38" t="s">
        <v>86</v>
      </c>
      <c r="F19" s="38" t="s">
        <v>86</v>
      </c>
      <c r="G19" s="38" t="s">
        <v>86</v>
      </c>
      <c r="H19" s="38" t="s">
        <v>86</v>
      </c>
      <c r="I19" s="68" t="s">
        <v>20</v>
      </c>
      <c r="J19" s="82" t="s">
        <v>20</v>
      </c>
      <c r="K19" s="82" t="s">
        <v>20</v>
      </c>
    </row>
    <row r="20" spans="1:17" ht="22.5" customHeight="1">
      <c r="A20" s="71" t="s">
        <v>2</v>
      </c>
      <c r="B20" s="44" t="s">
        <v>72</v>
      </c>
      <c r="C20" s="38" t="s">
        <v>86</v>
      </c>
      <c r="D20" s="38" t="s">
        <v>86</v>
      </c>
      <c r="E20" s="38" t="s">
        <v>86</v>
      </c>
      <c r="F20" s="38" t="s">
        <v>86</v>
      </c>
      <c r="G20" s="38" t="s">
        <v>86</v>
      </c>
      <c r="H20" s="38" t="s">
        <v>86</v>
      </c>
      <c r="I20" s="68" t="s">
        <v>20</v>
      </c>
      <c r="J20" s="82" t="s">
        <v>20</v>
      </c>
      <c r="K20" s="82" t="s">
        <v>20</v>
      </c>
    </row>
    <row r="21" spans="1:17" ht="22.5" customHeight="1">
      <c r="A21" s="71" t="s">
        <v>12</v>
      </c>
      <c r="B21" s="44" t="s">
        <v>162</v>
      </c>
      <c r="C21" s="38" t="s">
        <v>86</v>
      </c>
      <c r="D21" s="38" t="s">
        <v>86</v>
      </c>
      <c r="E21" s="38" t="s">
        <v>86</v>
      </c>
      <c r="F21" s="38" t="s">
        <v>86</v>
      </c>
      <c r="G21" s="38" t="s">
        <v>86</v>
      </c>
      <c r="H21" s="38" t="s">
        <v>86</v>
      </c>
      <c r="I21" s="68" t="s">
        <v>20</v>
      </c>
      <c r="J21" s="82" t="s">
        <v>20</v>
      </c>
      <c r="K21" s="82" t="s">
        <v>20</v>
      </c>
    </row>
    <row r="22" spans="1:17" ht="22.5" customHeight="1">
      <c r="A22" s="71" t="s">
        <v>114</v>
      </c>
      <c r="B22" s="44" t="s">
        <v>154</v>
      </c>
      <c r="C22" s="38" t="s">
        <v>86</v>
      </c>
      <c r="D22" s="38" t="s">
        <v>86</v>
      </c>
      <c r="E22" s="38" t="s">
        <v>86</v>
      </c>
      <c r="F22" s="38" t="s">
        <v>86</v>
      </c>
      <c r="G22" s="38" t="s">
        <v>86</v>
      </c>
      <c r="H22" s="38" t="s">
        <v>86</v>
      </c>
      <c r="I22" s="68" t="s">
        <v>20</v>
      </c>
      <c r="J22" s="82" t="s">
        <v>20</v>
      </c>
      <c r="K22" s="82" t="s">
        <v>20</v>
      </c>
    </row>
    <row r="23" spans="1:17" ht="22.5" customHeight="1">
      <c r="A23" s="71" t="s">
        <v>45</v>
      </c>
      <c r="B23" s="44" t="s">
        <v>272</v>
      </c>
      <c r="C23" s="38" t="s">
        <v>86</v>
      </c>
      <c r="D23" s="38" t="s">
        <v>86</v>
      </c>
      <c r="E23" s="38" t="s">
        <v>86</v>
      </c>
      <c r="F23" s="38" t="s">
        <v>86</v>
      </c>
      <c r="G23" s="38" t="s">
        <v>86</v>
      </c>
      <c r="H23" s="38" t="s">
        <v>86</v>
      </c>
      <c r="I23" s="68" t="s">
        <v>20</v>
      </c>
      <c r="J23" s="82" t="s">
        <v>20</v>
      </c>
      <c r="K23" s="82" t="s">
        <v>20</v>
      </c>
      <c r="L23" s="89"/>
      <c r="N23" s="92"/>
      <c r="P23" s="75"/>
    </row>
    <row r="24" spans="1:17" ht="22.5" customHeight="1">
      <c r="A24" s="71" t="s">
        <v>63</v>
      </c>
      <c r="B24" s="44" t="s">
        <v>67</v>
      </c>
      <c r="C24" s="38" t="s">
        <v>86</v>
      </c>
      <c r="D24" s="38" t="s">
        <v>86</v>
      </c>
      <c r="E24" s="38" t="s">
        <v>86</v>
      </c>
      <c r="F24" s="38" t="s">
        <v>86</v>
      </c>
      <c r="G24" s="38" t="s">
        <v>86</v>
      </c>
      <c r="H24" s="38" t="s">
        <v>86</v>
      </c>
      <c r="I24" s="68" t="s">
        <v>20</v>
      </c>
      <c r="J24" s="82" t="s">
        <v>20</v>
      </c>
      <c r="K24" s="82" t="s">
        <v>20</v>
      </c>
    </row>
    <row r="25" spans="1:17" ht="22.5" customHeight="1">
      <c r="A25" s="71" t="s">
        <v>46</v>
      </c>
      <c r="B25" s="44" t="s">
        <v>74</v>
      </c>
      <c r="C25" s="38" t="s">
        <v>86</v>
      </c>
      <c r="D25" s="38" t="s">
        <v>86</v>
      </c>
      <c r="E25" s="38" t="s">
        <v>86</v>
      </c>
      <c r="F25" s="38" t="s">
        <v>86</v>
      </c>
      <c r="G25" s="38" t="s">
        <v>86</v>
      </c>
      <c r="H25" s="38" t="s">
        <v>86</v>
      </c>
      <c r="I25" s="82" t="s">
        <v>20</v>
      </c>
      <c r="J25" s="82" t="s">
        <v>20</v>
      </c>
      <c r="K25" s="82" t="s">
        <v>20</v>
      </c>
    </row>
    <row r="26" spans="1:17" ht="22.5" customHeight="1">
      <c r="A26" s="71" t="s">
        <v>231</v>
      </c>
      <c r="B26" s="44" t="s">
        <v>206</v>
      </c>
      <c r="C26" s="38" t="s">
        <v>86</v>
      </c>
      <c r="D26" s="38" t="s">
        <v>86</v>
      </c>
      <c r="E26" s="38" t="s">
        <v>86</v>
      </c>
      <c r="F26" s="38" t="s">
        <v>86</v>
      </c>
      <c r="G26" s="38" t="s">
        <v>86</v>
      </c>
      <c r="H26" s="38" t="s">
        <v>86</v>
      </c>
      <c r="I26" s="82" t="s">
        <v>20</v>
      </c>
      <c r="J26" s="82" t="s">
        <v>20</v>
      </c>
      <c r="K26" s="82" t="s">
        <v>20</v>
      </c>
      <c r="L26" s="89"/>
      <c r="N26" s="92"/>
      <c r="P26" s="75"/>
    </row>
    <row r="27" spans="1:17" ht="22.5" customHeight="1">
      <c r="A27" s="71" t="s">
        <v>149</v>
      </c>
      <c r="B27" s="44" t="s">
        <v>158</v>
      </c>
      <c r="C27" s="22" t="s">
        <v>86</v>
      </c>
      <c r="D27" s="22" t="s">
        <v>86</v>
      </c>
      <c r="E27" s="22" t="s">
        <v>86</v>
      </c>
      <c r="F27" s="22" t="s">
        <v>86</v>
      </c>
      <c r="G27" s="22" t="s">
        <v>86</v>
      </c>
      <c r="H27" s="22" t="s">
        <v>86</v>
      </c>
      <c r="I27" s="22" t="s">
        <v>20</v>
      </c>
      <c r="J27" s="22" t="s">
        <v>20</v>
      </c>
      <c r="K27" s="22" t="s">
        <v>20</v>
      </c>
      <c r="L27" s="89"/>
      <c r="N27" s="92"/>
      <c r="P27" s="75"/>
    </row>
    <row r="28" spans="1:17" ht="22.5" customHeight="1">
      <c r="A28" s="71" t="s">
        <v>421</v>
      </c>
      <c r="B28" s="44" t="s">
        <v>422</v>
      </c>
      <c r="C28" s="22" t="s">
        <v>86</v>
      </c>
      <c r="D28" s="22" t="s">
        <v>86</v>
      </c>
      <c r="E28" s="22" t="s">
        <v>86</v>
      </c>
      <c r="F28" s="22" t="s">
        <v>86</v>
      </c>
      <c r="G28" s="22" t="s">
        <v>86</v>
      </c>
      <c r="H28" s="22" t="s">
        <v>86</v>
      </c>
      <c r="I28" s="22" t="s">
        <v>20</v>
      </c>
      <c r="J28" s="22" t="s">
        <v>20</v>
      </c>
      <c r="K28" s="22" t="s">
        <v>20</v>
      </c>
      <c r="L28" s="89"/>
      <c r="N28" s="92"/>
      <c r="P28" s="75"/>
    </row>
    <row r="29" spans="1:17" ht="22.5" customHeight="1">
      <c r="A29" s="71" t="s">
        <v>104</v>
      </c>
      <c r="B29" s="44" t="s">
        <v>423</v>
      </c>
      <c r="C29" s="22" t="s">
        <v>86</v>
      </c>
      <c r="D29" s="22" t="s">
        <v>86</v>
      </c>
      <c r="E29" s="22" t="s">
        <v>86</v>
      </c>
      <c r="F29" s="22" t="s">
        <v>86</v>
      </c>
      <c r="G29" s="22" t="s">
        <v>86</v>
      </c>
      <c r="H29" s="22" t="s">
        <v>86</v>
      </c>
      <c r="I29" s="22" t="s">
        <v>20</v>
      </c>
      <c r="J29" s="22" t="s">
        <v>20</v>
      </c>
      <c r="K29" s="22" t="s">
        <v>20</v>
      </c>
      <c r="L29" s="89"/>
      <c r="N29" s="92"/>
      <c r="P29" s="75"/>
    </row>
    <row r="30" spans="1:17" ht="22.5" customHeight="1">
      <c r="A30" s="71" t="s">
        <v>420</v>
      </c>
      <c r="B30" s="44" t="s">
        <v>424</v>
      </c>
      <c r="C30" s="22">
        <v>0</v>
      </c>
      <c r="D30" s="22">
        <v>0</v>
      </c>
      <c r="E30" s="22">
        <v>0</v>
      </c>
      <c r="F30" s="22">
        <v>0</v>
      </c>
      <c r="G30" s="22">
        <v>0</v>
      </c>
      <c r="H30" s="22">
        <v>0</v>
      </c>
      <c r="I30" s="22">
        <v>0</v>
      </c>
      <c r="J30" s="22">
        <f>I30*0.24</f>
        <v>0</v>
      </c>
      <c r="K30" s="22">
        <f>I30*0.1</f>
        <v>0</v>
      </c>
      <c r="L30" s="89"/>
      <c r="N30" s="92"/>
      <c r="P30" s="75"/>
    </row>
    <row r="31" spans="1:17" ht="22.5" customHeight="1">
      <c r="A31" s="71" t="s">
        <v>589</v>
      </c>
      <c r="B31" s="44" t="s">
        <v>628</v>
      </c>
      <c r="C31" s="22">
        <v>0</v>
      </c>
      <c r="D31" s="22">
        <v>0</v>
      </c>
      <c r="E31" s="22">
        <v>0</v>
      </c>
      <c r="F31" s="22">
        <v>0</v>
      </c>
      <c r="G31" s="22">
        <v>0</v>
      </c>
      <c r="H31" s="22">
        <v>0</v>
      </c>
      <c r="I31" s="22">
        <v>0</v>
      </c>
      <c r="J31" s="22">
        <f>I31*0.24</f>
        <v>0</v>
      </c>
      <c r="K31" s="22">
        <f>I31*0.1</f>
        <v>0</v>
      </c>
      <c r="L31" s="89"/>
      <c r="N31" s="92"/>
      <c r="P31" s="75"/>
      <c r="Q31" s="34"/>
    </row>
    <row r="32" spans="1:17" ht="22.5" customHeight="1">
      <c r="A32" s="71" t="s">
        <v>814</v>
      </c>
      <c r="B32" s="44" t="s">
        <v>815</v>
      </c>
      <c r="C32" s="22">
        <v>0</v>
      </c>
      <c r="D32" s="22">
        <v>0</v>
      </c>
      <c r="E32" s="22">
        <v>0</v>
      </c>
      <c r="F32" s="22">
        <v>0</v>
      </c>
      <c r="G32" s="22">
        <v>0</v>
      </c>
      <c r="H32" s="22">
        <v>0</v>
      </c>
      <c r="I32" s="22">
        <v>0</v>
      </c>
      <c r="J32" s="22">
        <f>I32*0.24</f>
        <v>0</v>
      </c>
      <c r="K32" s="22">
        <f>I32*0.1</f>
        <v>0</v>
      </c>
      <c r="L32" s="89"/>
      <c r="N32" s="92"/>
      <c r="P32" s="75"/>
      <c r="Q32" s="34"/>
    </row>
    <row r="33" spans="1:16" ht="22.5" customHeight="1">
      <c r="A33" s="71" t="s">
        <v>148</v>
      </c>
      <c r="B33" s="44" t="s">
        <v>793</v>
      </c>
      <c r="C33" s="22" t="s">
        <v>86</v>
      </c>
      <c r="D33" s="22" t="s">
        <v>86</v>
      </c>
      <c r="E33" s="22" t="s">
        <v>86</v>
      </c>
      <c r="F33" s="22" t="s">
        <v>86</v>
      </c>
      <c r="G33" s="22" t="s">
        <v>86</v>
      </c>
      <c r="H33" s="22" t="s">
        <v>86</v>
      </c>
      <c r="I33" s="22" t="s">
        <v>20</v>
      </c>
      <c r="J33" s="22" t="s">
        <v>20</v>
      </c>
      <c r="K33" s="22" t="s">
        <v>20</v>
      </c>
      <c r="L33" s="89"/>
    </row>
    <row r="34" spans="1:16" ht="22.5" customHeight="1">
      <c r="A34" s="71" t="s">
        <v>212</v>
      </c>
      <c r="B34" s="44" t="s">
        <v>213</v>
      </c>
      <c r="C34" s="22" t="s">
        <v>86</v>
      </c>
      <c r="D34" s="22" t="s">
        <v>86</v>
      </c>
      <c r="E34" s="22" t="s">
        <v>86</v>
      </c>
      <c r="F34" s="22" t="s">
        <v>86</v>
      </c>
      <c r="G34" s="22" t="s">
        <v>86</v>
      </c>
      <c r="H34" s="22" t="s">
        <v>86</v>
      </c>
      <c r="I34" s="22" t="s">
        <v>20</v>
      </c>
      <c r="J34" s="22" t="s">
        <v>20</v>
      </c>
      <c r="K34" s="22" t="s">
        <v>20</v>
      </c>
      <c r="L34" s="89"/>
    </row>
    <row r="35" spans="1:16" ht="22.5" customHeight="1">
      <c r="A35" s="32" t="s">
        <v>35</v>
      </c>
      <c r="B35" s="91" t="s">
        <v>61</v>
      </c>
      <c r="C35" s="38" t="s">
        <v>86</v>
      </c>
      <c r="D35" s="38" t="s">
        <v>86</v>
      </c>
      <c r="E35" s="38" t="s">
        <v>86</v>
      </c>
      <c r="F35" s="38" t="s">
        <v>86</v>
      </c>
      <c r="G35" s="38" t="s">
        <v>86</v>
      </c>
      <c r="H35" s="38" t="s">
        <v>86</v>
      </c>
      <c r="I35" s="68" t="s">
        <v>20</v>
      </c>
      <c r="J35" s="82" t="s">
        <v>20</v>
      </c>
      <c r="K35" s="82" t="s">
        <v>20</v>
      </c>
    </row>
    <row r="36" spans="1:16" ht="22.5" customHeight="1">
      <c r="A36" s="32" t="s">
        <v>147</v>
      </c>
      <c r="B36" s="91" t="s">
        <v>283</v>
      </c>
      <c r="C36" s="38" t="s">
        <v>86</v>
      </c>
      <c r="D36" s="38" t="s">
        <v>86</v>
      </c>
      <c r="E36" s="38" t="s">
        <v>86</v>
      </c>
      <c r="F36" s="38" t="s">
        <v>86</v>
      </c>
      <c r="G36" s="38" t="s">
        <v>86</v>
      </c>
      <c r="H36" s="38" t="s">
        <v>86</v>
      </c>
      <c r="I36" s="68" t="s">
        <v>20</v>
      </c>
      <c r="J36" s="82" t="s">
        <v>20</v>
      </c>
      <c r="K36" s="82" t="s">
        <v>20</v>
      </c>
    </row>
    <row r="37" spans="1:16" ht="22.5" customHeight="1">
      <c r="A37" s="71" t="s">
        <v>41</v>
      </c>
      <c r="B37" s="44" t="s">
        <v>153</v>
      </c>
      <c r="C37" s="38" t="s">
        <v>86</v>
      </c>
      <c r="D37" s="38" t="s">
        <v>86</v>
      </c>
      <c r="E37" s="38" t="s">
        <v>86</v>
      </c>
      <c r="F37" s="38" t="s">
        <v>86</v>
      </c>
      <c r="G37" s="38" t="s">
        <v>86</v>
      </c>
      <c r="H37" s="38" t="s">
        <v>86</v>
      </c>
      <c r="I37" s="68" t="s">
        <v>20</v>
      </c>
      <c r="J37" s="82" t="s">
        <v>20</v>
      </c>
      <c r="K37" s="82" t="s">
        <v>20</v>
      </c>
      <c r="L37" s="89"/>
      <c r="N37" s="92"/>
      <c r="P37" s="75"/>
    </row>
    <row r="38" spans="1:16" ht="61.5" customHeight="1">
      <c r="A38" s="71" t="s">
        <v>425</v>
      </c>
      <c r="B38" s="44" t="s">
        <v>426</v>
      </c>
      <c r="C38" s="38" t="s">
        <v>86</v>
      </c>
      <c r="D38" s="38" t="s">
        <v>86</v>
      </c>
      <c r="E38" s="38" t="s">
        <v>86</v>
      </c>
      <c r="F38" s="38" t="s">
        <v>86</v>
      </c>
      <c r="G38" s="38" t="s">
        <v>86</v>
      </c>
      <c r="H38" s="38" t="s">
        <v>86</v>
      </c>
      <c r="I38" s="68" t="s">
        <v>20</v>
      </c>
      <c r="J38" s="82" t="s">
        <v>20</v>
      </c>
      <c r="K38" s="82" t="s">
        <v>20</v>
      </c>
      <c r="L38" s="89"/>
      <c r="N38" s="92"/>
      <c r="P38" s="75"/>
    </row>
    <row r="39" spans="1:16" ht="22.5" customHeight="1">
      <c r="A39" s="71" t="s">
        <v>85</v>
      </c>
      <c r="B39" s="44" t="s">
        <v>102</v>
      </c>
      <c r="C39" s="38" t="s">
        <v>86</v>
      </c>
      <c r="D39" s="38" t="s">
        <v>86</v>
      </c>
      <c r="E39" s="38" t="s">
        <v>86</v>
      </c>
      <c r="F39" s="38" t="s">
        <v>86</v>
      </c>
      <c r="G39" s="38" t="s">
        <v>86</v>
      </c>
      <c r="H39" s="38" t="s">
        <v>86</v>
      </c>
      <c r="I39" s="68" t="s">
        <v>20</v>
      </c>
      <c r="J39" s="82" t="s">
        <v>20</v>
      </c>
      <c r="K39" s="82" t="s">
        <v>20</v>
      </c>
      <c r="L39" s="92"/>
      <c r="M39" s="92"/>
      <c r="N39" s="92"/>
      <c r="O39" s="92"/>
      <c r="P39" s="75"/>
    </row>
    <row r="40" spans="1:16" ht="22.5" customHeight="1">
      <c r="A40" s="71" t="s">
        <v>60</v>
      </c>
      <c r="B40" s="44" t="s">
        <v>79</v>
      </c>
      <c r="C40" s="38" t="s">
        <v>86</v>
      </c>
      <c r="D40" s="38" t="s">
        <v>86</v>
      </c>
      <c r="E40" s="38" t="s">
        <v>86</v>
      </c>
      <c r="F40" s="38" t="s">
        <v>86</v>
      </c>
      <c r="G40" s="38" t="s">
        <v>86</v>
      </c>
      <c r="H40" s="38" t="s">
        <v>86</v>
      </c>
      <c r="I40" s="68" t="s">
        <v>20</v>
      </c>
      <c r="J40" s="82" t="s">
        <v>20</v>
      </c>
      <c r="K40" s="82" t="s">
        <v>20</v>
      </c>
    </row>
    <row r="41" spans="1:16" ht="22.5" customHeight="1">
      <c r="A41" s="71" t="s">
        <v>419</v>
      </c>
      <c r="B41" s="44" t="s">
        <v>155</v>
      </c>
      <c r="C41" s="38" t="s">
        <v>20</v>
      </c>
      <c r="D41" s="38" t="s">
        <v>20</v>
      </c>
      <c r="E41" s="38">
        <v>0</v>
      </c>
      <c r="F41" s="38">
        <v>0</v>
      </c>
      <c r="G41" s="38">
        <v>0</v>
      </c>
      <c r="H41" s="22" t="s">
        <v>86</v>
      </c>
      <c r="I41" s="22">
        <v>0</v>
      </c>
      <c r="J41" s="22">
        <f>I41*0.24</f>
        <v>0</v>
      </c>
      <c r="K41" s="22">
        <f>I41*0.1</f>
        <v>0</v>
      </c>
    </row>
    <row r="42" spans="1:16" ht="22.5" customHeight="1">
      <c r="A42" s="71" t="s">
        <v>98</v>
      </c>
      <c r="B42" s="44" t="s">
        <v>71</v>
      </c>
      <c r="C42" s="38" t="s">
        <v>86</v>
      </c>
      <c r="D42" s="38" t="s">
        <v>86</v>
      </c>
      <c r="E42" s="38" t="s">
        <v>86</v>
      </c>
      <c r="F42" s="38" t="s">
        <v>86</v>
      </c>
      <c r="G42" s="38" t="s">
        <v>86</v>
      </c>
      <c r="H42" s="38" t="s">
        <v>86</v>
      </c>
      <c r="I42" s="82" t="s">
        <v>20</v>
      </c>
      <c r="J42" s="82" t="s">
        <v>20</v>
      </c>
      <c r="K42" s="82" t="s">
        <v>20</v>
      </c>
    </row>
    <row r="43" spans="1:16" ht="22.5" customHeight="1">
      <c r="A43" s="71" t="s">
        <v>50</v>
      </c>
      <c r="B43" s="44" t="s">
        <v>794</v>
      </c>
      <c r="C43" s="38" t="s">
        <v>86</v>
      </c>
      <c r="D43" s="38" t="s">
        <v>86</v>
      </c>
      <c r="E43" s="38" t="s">
        <v>86</v>
      </c>
      <c r="F43" s="38" t="s">
        <v>86</v>
      </c>
      <c r="G43" s="38" t="s">
        <v>86</v>
      </c>
      <c r="H43" s="38" t="s">
        <v>86</v>
      </c>
      <c r="I43" s="82" t="s">
        <v>20</v>
      </c>
      <c r="J43" s="82" t="s">
        <v>20</v>
      </c>
      <c r="K43" s="82" t="s">
        <v>20</v>
      </c>
    </row>
    <row r="44" spans="1:16" ht="22.5" customHeight="1">
      <c r="A44" s="71" t="s">
        <v>506</v>
      </c>
      <c r="B44" s="44" t="s">
        <v>211</v>
      </c>
      <c r="C44" s="22" t="s">
        <v>86</v>
      </c>
      <c r="D44" s="22" t="s">
        <v>86</v>
      </c>
      <c r="E44" s="22" t="s">
        <v>86</v>
      </c>
      <c r="F44" s="22" t="s">
        <v>86</v>
      </c>
      <c r="G44" s="22" t="s">
        <v>86</v>
      </c>
      <c r="H44" s="22" t="s">
        <v>86</v>
      </c>
      <c r="I44" s="22" t="s">
        <v>20</v>
      </c>
      <c r="J44" s="22" t="s">
        <v>20</v>
      </c>
      <c r="K44" s="22" t="s">
        <v>20</v>
      </c>
    </row>
    <row r="45" spans="1:16" ht="22.5" customHeight="1">
      <c r="A45" s="71" t="s">
        <v>32</v>
      </c>
      <c r="B45" s="44" t="s">
        <v>209</v>
      </c>
      <c r="C45" s="22" t="s">
        <v>86</v>
      </c>
      <c r="D45" s="22" t="s">
        <v>86</v>
      </c>
      <c r="E45" s="22" t="s">
        <v>86</v>
      </c>
      <c r="F45" s="22" t="s">
        <v>86</v>
      </c>
      <c r="G45" s="22" t="s">
        <v>86</v>
      </c>
      <c r="H45" s="22" t="s">
        <v>86</v>
      </c>
      <c r="I45" s="22" t="s">
        <v>20</v>
      </c>
      <c r="J45" s="22" t="s">
        <v>20</v>
      </c>
      <c r="K45" s="22" t="s">
        <v>20</v>
      </c>
    </row>
    <row r="46" spans="1:16" ht="22.5" customHeight="1">
      <c r="A46" s="71" t="s">
        <v>207</v>
      </c>
      <c r="B46" s="44" t="s">
        <v>208</v>
      </c>
      <c r="C46" s="22" t="s">
        <v>86</v>
      </c>
      <c r="D46" s="22" t="s">
        <v>86</v>
      </c>
      <c r="E46" s="22" t="s">
        <v>86</v>
      </c>
      <c r="F46" s="22" t="s">
        <v>86</v>
      </c>
      <c r="G46" s="22" t="s">
        <v>86</v>
      </c>
      <c r="H46" s="22" t="s">
        <v>86</v>
      </c>
      <c r="I46" s="22" t="s">
        <v>20</v>
      </c>
      <c r="J46" s="22" t="s">
        <v>20</v>
      </c>
      <c r="K46" s="22" t="s">
        <v>20</v>
      </c>
    </row>
    <row r="47" spans="1:16" ht="22.5" customHeight="1">
      <c r="A47" s="71" t="s">
        <v>27</v>
      </c>
      <c r="B47" s="76" t="s">
        <v>806</v>
      </c>
      <c r="C47" s="38">
        <f t="shared" ref="C47:H55" si="3">$I47+$J47+$K47</f>
        <v>230</v>
      </c>
      <c r="D47" s="38">
        <f t="shared" si="3"/>
        <v>230</v>
      </c>
      <c r="E47" s="38">
        <f t="shared" si="3"/>
        <v>230</v>
      </c>
      <c r="F47" s="38">
        <f t="shared" si="3"/>
        <v>230</v>
      </c>
      <c r="G47" s="38">
        <f t="shared" si="3"/>
        <v>230</v>
      </c>
      <c r="H47" s="38">
        <f t="shared" si="3"/>
        <v>230</v>
      </c>
      <c r="I47" s="68">
        <v>171.64179104477611</v>
      </c>
      <c r="J47" s="82">
        <f>I47*0.24</f>
        <v>41.194029850746269</v>
      </c>
      <c r="K47" s="82">
        <f>I47*0.1</f>
        <v>17.164179104477611</v>
      </c>
      <c r="N47" s="89"/>
    </row>
    <row r="48" spans="1:16" ht="22.5" customHeight="1">
      <c r="A48" s="71" t="s">
        <v>7</v>
      </c>
      <c r="B48" s="76" t="s">
        <v>173</v>
      </c>
      <c r="C48" s="38">
        <f t="shared" si="3"/>
        <v>183.99999999999997</v>
      </c>
      <c r="D48" s="38">
        <f t="shared" si="3"/>
        <v>183.99999999999997</v>
      </c>
      <c r="E48" s="38">
        <f t="shared" si="3"/>
        <v>183.99999999999997</v>
      </c>
      <c r="F48" s="38">
        <f t="shared" si="3"/>
        <v>183.99999999999997</v>
      </c>
      <c r="G48" s="38">
        <f t="shared" si="3"/>
        <v>183.99999999999997</v>
      </c>
      <c r="H48" s="38">
        <f t="shared" si="3"/>
        <v>183.99999999999997</v>
      </c>
      <c r="I48" s="68">
        <v>137.31343283582089</v>
      </c>
      <c r="J48" s="82">
        <f t="shared" ref="J48:J90" si="4">I48*0.24</f>
        <v>32.955223880597011</v>
      </c>
      <c r="K48" s="82">
        <f t="shared" ref="K48:K90" si="5">I48*0.1</f>
        <v>13.73134328358209</v>
      </c>
      <c r="N48" s="89"/>
    </row>
    <row r="49" spans="1:17" ht="22.5" customHeight="1">
      <c r="A49" s="32" t="s">
        <v>288</v>
      </c>
      <c r="B49" s="76" t="s">
        <v>290</v>
      </c>
      <c r="C49" s="38">
        <f t="shared" si="3"/>
        <v>344</v>
      </c>
      <c r="D49" s="38">
        <f t="shared" si="3"/>
        <v>344</v>
      </c>
      <c r="E49" s="38">
        <f t="shared" si="3"/>
        <v>344</v>
      </c>
      <c r="F49" s="38">
        <f t="shared" si="3"/>
        <v>344</v>
      </c>
      <c r="G49" s="38">
        <f t="shared" si="3"/>
        <v>344</v>
      </c>
      <c r="H49" s="38">
        <f t="shared" si="3"/>
        <v>344</v>
      </c>
      <c r="I49" s="68">
        <v>256.71641791044777</v>
      </c>
      <c r="J49" s="82">
        <f t="shared" si="4"/>
        <v>61.611940298507463</v>
      </c>
      <c r="K49" s="82">
        <f t="shared" si="5"/>
        <v>25.671641791044777</v>
      </c>
      <c r="N49" s="89"/>
    </row>
    <row r="50" spans="1:17" ht="22.5" customHeight="1">
      <c r="A50" s="32" t="s">
        <v>471</v>
      </c>
      <c r="B50" s="76" t="s">
        <v>626</v>
      </c>
      <c r="C50" s="38">
        <f t="shared" si="3"/>
        <v>91.999999999999986</v>
      </c>
      <c r="D50" s="38">
        <f t="shared" si="3"/>
        <v>91.999999999999986</v>
      </c>
      <c r="E50" s="38">
        <f t="shared" si="3"/>
        <v>91.999999999999986</v>
      </c>
      <c r="F50" s="38">
        <f t="shared" si="3"/>
        <v>91.999999999999986</v>
      </c>
      <c r="G50" s="38">
        <f t="shared" si="3"/>
        <v>91.999999999999986</v>
      </c>
      <c r="H50" s="38">
        <f t="shared" si="3"/>
        <v>91.999999999999986</v>
      </c>
      <c r="I50" s="68">
        <v>68.656716417910445</v>
      </c>
      <c r="J50" s="82">
        <f t="shared" si="4"/>
        <v>16.477611940298505</v>
      </c>
      <c r="K50" s="82">
        <f t="shared" si="5"/>
        <v>6.8656716417910451</v>
      </c>
      <c r="N50" s="89"/>
    </row>
    <row r="51" spans="1:17" ht="113.25" customHeight="1">
      <c r="A51" s="71" t="s">
        <v>429</v>
      </c>
      <c r="B51" s="76" t="s">
        <v>627</v>
      </c>
      <c r="C51" s="38">
        <f t="shared" si="3"/>
        <v>2550</v>
      </c>
      <c r="D51" s="38">
        <f t="shared" si="3"/>
        <v>2550</v>
      </c>
      <c r="E51" s="38">
        <f t="shared" si="3"/>
        <v>2550</v>
      </c>
      <c r="F51" s="38">
        <f t="shared" si="3"/>
        <v>2550</v>
      </c>
      <c r="G51" s="38">
        <f t="shared" si="3"/>
        <v>2550</v>
      </c>
      <c r="H51" s="38">
        <f t="shared" si="3"/>
        <v>2550</v>
      </c>
      <c r="I51" s="68">
        <v>1902.9850746268655</v>
      </c>
      <c r="J51" s="82">
        <f t="shared" si="4"/>
        <v>456.71641791044772</v>
      </c>
      <c r="K51" s="82">
        <f t="shared" si="5"/>
        <v>190.29850746268656</v>
      </c>
      <c r="N51" s="89"/>
    </row>
    <row r="52" spans="1:17" ht="22.5" customHeight="1">
      <c r="A52" s="71" t="s">
        <v>629</v>
      </c>
      <c r="B52" s="44" t="s">
        <v>211</v>
      </c>
      <c r="C52" s="38">
        <f t="shared" si="3"/>
        <v>0</v>
      </c>
      <c r="D52" s="38">
        <f t="shared" si="3"/>
        <v>0</v>
      </c>
      <c r="E52" s="38">
        <f t="shared" si="3"/>
        <v>0</v>
      </c>
      <c r="F52" s="38">
        <f t="shared" si="3"/>
        <v>0</v>
      </c>
      <c r="G52" s="38">
        <f t="shared" si="3"/>
        <v>0</v>
      </c>
      <c r="H52" s="38">
        <f t="shared" si="3"/>
        <v>0</v>
      </c>
      <c r="I52" s="68">
        <v>0</v>
      </c>
      <c r="J52" s="82">
        <f t="shared" si="4"/>
        <v>0</v>
      </c>
      <c r="K52" s="82">
        <f t="shared" si="5"/>
        <v>0</v>
      </c>
      <c r="N52" s="89"/>
    </row>
    <row r="53" spans="1:17" ht="22.5" customHeight="1">
      <c r="A53" s="71">
        <v>404</v>
      </c>
      <c r="B53" s="44" t="s">
        <v>211</v>
      </c>
      <c r="C53" s="38">
        <f t="shared" si="3"/>
        <v>0</v>
      </c>
      <c r="D53" s="38">
        <f t="shared" si="3"/>
        <v>0</v>
      </c>
      <c r="E53" s="38">
        <f t="shared" si="3"/>
        <v>0</v>
      </c>
      <c r="F53" s="38">
        <f t="shared" si="3"/>
        <v>0</v>
      </c>
      <c r="G53" s="38">
        <f t="shared" si="3"/>
        <v>0</v>
      </c>
      <c r="H53" s="38">
        <f t="shared" si="3"/>
        <v>0</v>
      </c>
      <c r="I53" s="68">
        <v>0</v>
      </c>
      <c r="J53" s="82">
        <f t="shared" si="4"/>
        <v>0</v>
      </c>
      <c r="K53" s="82">
        <f t="shared" si="5"/>
        <v>0</v>
      </c>
      <c r="N53" s="89"/>
    </row>
    <row r="54" spans="1:17" ht="59.25" customHeight="1">
      <c r="A54" s="71" t="s">
        <v>145</v>
      </c>
      <c r="B54" s="44" t="s">
        <v>505</v>
      </c>
      <c r="C54" s="38">
        <f t="shared" si="3"/>
        <v>1081.217199999988</v>
      </c>
      <c r="D54" s="38">
        <f t="shared" si="3"/>
        <v>1081.217199999988</v>
      </c>
      <c r="E54" s="38">
        <f t="shared" si="3"/>
        <v>1081.217199999988</v>
      </c>
      <c r="F54" s="38">
        <f t="shared" si="3"/>
        <v>1081.217199999988</v>
      </c>
      <c r="G54" s="38">
        <f t="shared" si="3"/>
        <v>1081.217199999988</v>
      </c>
      <c r="H54" s="38">
        <f t="shared" si="3"/>
        <v>1081.217199999988</v>
      </c>
      <c r="I54" s="68">
        <v>806.87850746267759</v>
      </c>
      <c r="J54" s="82">
        <f t="shared" si="4"/>
        <v>193.65084179104261</v>
      </c>
      <c r="K54" s="82">
        <f t="shared" si="5"/>
        <v>80.68785074626777</v>
      </c>
      <c r="N54" s="89"/>
    </row>
    <row r="55" spans="1:17" ht="22.5" customHeight="1">
      <c r="A55" s="32" t="s">
        <v>286</v>
      </c>
      <c r="B55" s="44" t="s">
        <v>447</v>
      </c>
      <c r="C55" s="38">
        <f t="shared" si="3"/>
        <v>335</v>
      </c>
      <c r="D55" s="38">
        <f t="shared" si="3"/>
        <v>335</v>
      </c>
      <c r="E55" s="38">
        <f t="shared" si="3"/>
        <v>335</v>
      </c>
      <c r="F55" s="38">
        <f t="shared" si="3"/>
        <v>335</v>
      </c>
      <c r="G55" s="38">
        <f t="shared" si="3"/>
        <v>335</v>
      </c>
      <c r="H55" s="38">
        <f t="shared" si="3"/>
        <v>335</v>
      </c>
      <c r="I55" s="68">
        <v>250</v>
      </c>
      <c r="J55" s="82">
        <f t="shared" si="4"/>
        <v>60</v>
      </c>
      <c r="K55" s="82">
        <f t="shared" si="5"/>
        <v>25</v>
      </c>
      <c r="N55" s="89"/>
    </row>
    <row r="56" spans="1:17" ht="22.5" customHeight="1">
      <c r="A56" s="71" t="s">
        <v>14</v>
      </c>
      <c r="B56" s="44" t="s">
        <v>247</v>
      </c>
      <c r="C56" s="38" t="s">
        <v>20</v>
      </c>
      <c r="D56" s="38" t="s">
        <v>20</v>
      </c>
      <c r="E56" s="38">
        <f t="shared" ref="E56:H58" si="6">$I56+$J56+$K56</f>
        <v>269</v>
      </c>
      <c r="F56" s="38">
        <f t="shared" si="6"/>
        <v>269</v>
      </c>
      <c r="G56" s="38">
        <f t="shared" si="6"/>
        <v>269</v>
      </c>
      <c r="H56" s="38">
        <f t="shared" si="6"/>
        <v>269</v>
      </c>
      <c r="I56" s="68">
        <v>200.74626865671641</v>
      </c>
      <c r="J56" s="82">
        <f t="shared" si="4"/>
        <v>48.179104477611936</v>
      </c>
      <c r="K56" s="82">
        <f t="shared" si="5"/>
        <v>20.074626865671643</v>
      </c>
      <c r="N56" s="89"/>
    </row>
    <row r="57" spans="1:17" ht="22.5" customHeight="1">
      <c r="A57" s="71" t="s">
        <v>11</v>
      </c>
      <c r="B57" s="44" t="s">
        <v>69</v>
      </c>
      <c r="C57" s="38">
        <f t="shared" ref="C57:C64" si="7">$I57+$J57+$K57</f>
        <v>960</v>
      </c>
      <c r="D57" s="38">
        <f t="shared" ref="D57:D64" si="8">$I57+$J57+$K57</f>
        <v>960</v>
      </c>
      <c r="E57" s="38">
        <f t="shared" si="6"/>
        <v>960</v>
      </c>
      <c r="F57" s="38">
        <f t="shared" si="6"/>
        <v>960</v>
      </c>
      <c r="G57" s="38">
        <f t="shared" si="6"/>
        <v>960</v>
      </c>
      <c r="H57" s="38">
        <f t="shared" si="6"/>
        <v>960</v>
      </c>
      <c r="I57" s="68">
        <v>716.41791044776119</v>
      </c>
      <c r="J57" s="82">
        <f t="shared" si="4"/>
        <v>171.94029850746267</v>
      </c>
      <c r="K57" s="82">
        <f t="shared" si="5"/>
        <v>71.641791044776127</v>
      </c>
      <c r="N57" s="89"/>
    </row>
    <row r="58" spans="1:17" ht="22.5" customHeight="1">
      <c r="A58" s="71" t="s">
        <v>4</v>
      </c>
      <c r="B58" s="44" t="s">
        <v>282</v>
      </c>
      <c r="C58" s="38">
        <f t="shared" si="7"/>
        <v>1149</v>
      </c>
      <c r="D58" s="38">
        <f t="shared" si="8"/>
        <v>1149</v>
      </c>
      <c r="E58" s="38">
        <f t="shared" si="6"/>
        <v>1149</v>
      </c>
      <c r="F58" s="38">
        <f t="shared" si="6"/>
        <v>1149</v>
      </c>
      <c r="G58" s="38">
        <f t="shared" si="6"/>
        <v>1149</v>
      </c>
      <c r="H58" s="38">
        <f t="shared" si="6"/>
        <v>1149</v>
      </c>
      <c r="I58" s="68">
        <v>857.46268656716416</v>
      </c>
      <c r="J58" s="82">
        <f t="shared" si="4"/>
        <v>205.79104477611938</v>
      </c>
      <c r="K58" s="82">
        <f t="shared" si="5"/>
        <v>85.746268656716424</v>
      </c>
      <c r="N58" s="89"/>
    </row>
    <row r="59" spans="1:17" ht="39" customHeight="1">
      <c r="A59" s="71" t="s">
        <v>101</v>
      </c>
      <c r="B59" s="81" t="s">
        <v>273</v>
      </c>
      <c r="C59" s="38">
        <f t="shared" si="7"/>
        <v>349</v>
      </c>
      <c r="D59" s="38">
        <f t="shared" si="8"/>
        <v>349</v>
      </c>
      <c r="E59" s="38">
        <f t="shared" ref="E59:G71" si="9">$I59+$J59+$K59</f>
        <v>349</v>
      </c>
      <c r="F59" s="38">
        <f t="shared" si="9"/>
        <v>349</v>
      </c>
      <c r="G59" s="38">
        <f t="shared" si="9"/>
        <v>349</v>
      </c>
      <c r="H59" s="38">
        <f t="shared" ref="H59:H71" si="10">$I59+$J59+$K59</f>
        <v>349</v>
      </c>
      <c r="I59" s="82">
        <v>260.44776119402985</v>
      </c>
      <c r="J59" s="82">
        <f t="shared" si="4"/>
        <v>62.507462686567159</v>
      </c>
      <c r="K59" s="82">
        <f t="shared" si="5"/>
        <v>26.044776119402986</v>
      </c>
      <c r="N59" s="89"/>
      <c r="O59" s="92"/>
      <c r="P59" s="75"/>
    </row>
    <row r="60" spans="1:17" ht="39" customHeight="1">
      <c r="A60" s="71" t="s">
        <v>217</v>
      </c>
      <c r="B60" s="81" t="s">
        <v>274</v>
      </c>
      <c r="C60" s="38">
        <f t="shared" si="7"/>
        <v>1259</v>
      </c>
      <c r="D60" s="38">
        <f t="shared" si="8"/>
        <v>1259</v>
      </c>
      <c r="E60" s="38">
        <f t="shared" si="9"/>
        <v>1259</v>
      </c>
      <c r="F60" s="38">
        <f t="shared" si="9"/>
        <v>1259</v>
      </c>
      <c r="G60" s="38">
        <f t="shared" si="9"/>
        <v>1259</v>
      </c>
      <c r="H60" s="38">
        <f t="shared" si="10"/>
        <v>1259</v>
      </c>
      <c r="I60" s="82">
        <v>939.55223880597009</v>
      </c>
      <c r="J60" s="82">
        <f t="shared" si="4"/>
        <v>225.49253731343282</v>
      </c>
      <c r="K60" s="82">
        <f t="shared" si="5"/>
        <v>93.955223880597018</v>
      </c>
      <c r="N60" s="89"/>
      <c r="O60" s="92"/>
      <c r="P60" s="75"/>
    </row>
    <row r="61" spans="1:17" ht="22.5" customHeight="1">
      <c r="A61" s="71" t="s">
        <v>40</v>
      </c>
      <c r="B61" s="44" t="s">
        <v>75</v>
      </c>
      <c r="C61" s="38">
        <f t="shared" si="7"/>
        <v>480</v>
      </c>
      <c r="D61" s="38">
        <f t="shared" si="8"/>
        <v>480</v>
      </c>
      <c r="E61" s="38">
        <f t="shared" si="9"/>
        <v>480</v>
      </c>
      <c r="F61" s="38">
        <f t="shared" si="9"/>
        <v>480</v>
      </c>
      <c r="G61" s="38">
        <f t="shared" si="9"/>
        <v>480</v>
      </c>
      <c r="H61" s="38">
        <f t="shared" si="10"/>
        <v>480</v>
      </c>
      <c r="I61" s="68">
        <v>358.20895522388059</v>
      </c>
      <c r="J61" s="82">
        <f t="shared" si="4"/>
        <v>85.970149253731336</v>
      </c>
      <c r="K61" s="82">
        <f t="shared" si="5"/>
        <v>35.820895522388064</v>
      </c>
      <c r="N61" s="89"/>
      <c r="P61" s="75"/>
      <c r="Q61" s="34"/>
    </row>
    <row r="62" spans="1:17" ht="22.5" customHeight="1">
      <c r="A62" s="71" t="s">
        <v>88</v>
      </c>
      <c r="B62" s="44" t="s">
        <v>90</v>
      </c>
      <c r="C62" s="38">
        <f t="shared" si="7"/>
        <v>688.99999999999989</v>
      </c>
      <c r="D62" s="38">
        <f t="shared" si="8"/>
        <v>688.99999999999989</v>
      </c>
      <c r="E62" s="38">
        <f t="shared" si="9"/>
        <v>688.99999999999989</v>
      </c>
      <c r="F62" s="38">
        <f t="shared" si="9"/>
        <v>688.99999999999989</v>
      </c>
      <c r="G62" s="38">
        <f t="shared" si="9"/>
        <v>688.99999999999989</v>
      </c>
      <c r="H62" s="38">
        <f t="shared" si="10"/>
        <v>688.99999999999989</v>
      </c>
      <c r="I62" s="68">
        <v>514.17910447761187</v>
      </c>
      <c r="J62" s="82">
        <f t="shared" si="4"/>
        <v>123.40298507462684</v>
      </c>
      <c r="K62" s="82">
        <f t="shared" si="5"/>
        <v>51.417910447761187</v>
      </c>
      <c r="N62" s="89"/>
      <c r="P62" s="75"/>
    </row>
    <row r="63" spans="1:17" ht="22.5" customHeight="1">
      <c r="A63" s="71" t="s">
        <v>42</v>
      </c>
      <c r="B63" s="44" t="s">
        <v>76</v>
      </c>
      <c r="C63" s="38">
        <f t="shared" si="7"/>
        <v>120</v>
      </c>
      <c r="D63" s="38">
        <f t="shared" si="8"/>
        <v>120</v>
      </c>
      <c r="E63" s="38">
        <f t="shared" si="9"/>
        <v>120</v>
      </c>
      <c r="F63" s="38">
        <f t="shared" si="9"/>
        <v>120</v>
      </c>
      <c r="G63" s="38">
        <f t="shared" si="9"/>
        <v>120</v>
      </c>
      <c r="H63" s="38">
        <f t="shared" si="10"/>
        <v>120</v>
      </c>
      <c r="I63" s="68">
        <v>89.552238805970148</v>
      </c>
      <c r="J63" s="82">
        <f t="shared" si="4"/>
        <v>21.492537313432834</v>
      </c>
      <c r="K63" s="82">
        <f t="shared" si="5"/>
        <v>8.9552238805970159</v>
      </c>
      <c r="N63" s="89"/>
      <c r="P63" s="75"/>
    </row>
    <row r="64" spans="1:17" ht="22.5" customHeight="1">
      <c r="A64" s="71">
        <v>505</v>
      </c>
      <c r="B64" s="44" t="s">
        <v>432</v>
      </c>
      <c r="C64" s="38">
        <f t="shared" si="7"/>
        <v>919</v>
      </c>
      <c r="D64" s="38">
        <f t="shared" si="8"/>
        <v>919</v>
      </c>
      <c r="E64" s="38">
        <f t="shared" si="9"/>
        <v>919</v>
      </c>
      <c r="F64" s="38">
        <f t="shared" si="9"/>
        <v>919</v>
      </c>
      <c r="G64" s="38">
        <f t="shared" si="9"/>
        <v>919</v>
      </c>
      <c r="H64" s="38">
        <f t="shared" si="10"/>
        <v>919</v>
      </c>
      <c r="I64" s="68">
        <v>685.82089552238801</v>
      </c>
      <c r="J64" s="82">
        <f t="shared" si="4"/>
        <v>164.59701492537312</v>
      </c>
      <c r="K64" s="82">
        <f t="shared" si="5"/>
        <v>68.582089552238799</v>
      </c>
      <c r="N64" s="89"/>
    </row>
    <row r="65" spans="1:17" ht="22.5" customHeight="1">
      <c r="A65" s="32" t="s">
        <v>8</v>
      </c>
      <c r="B65" s="44" t="s">
        <v>427</v>
      </c>
      <c r="C65" s="38" t="s">
        <v>20</v>
      </c>
      <c r="D65" s="38" t="s">
        <v>20</v>
      </c>
      <c r="E65" s="38">
        <f t="shared" si="9"/>
        <v>178.99999999999997</v>
      </c>
      <c r="F65" s="38">
        <f t="shared" si="9"/>
        <v>178.99999999999997</v>
      </c>
      <c r="G65" s="38">
        <f t="shared" si="9"/>
        <v>178.99999999999997</v>
      </c>
      <c r="H65" s="38">
        <f t="shared" si="10"/>
        <v>178.99999999999997</v>
      </c>
      <c r="I65" s="68">
        <v>133.58208955223878</v>
      </c>
      <c r="J65" s="82">
        <f t="shared" si="4"/>
        <v>32.059701492537307</v>
      </c>
      <c r="K65" s="82">
        <f t="shared" si="5"/>
        <v>13.35820895522388</v>
      </c>
      <c r="N65" s="89"/>
    </row>
    <row r="66" spans="1:17" ht="22.5" customHeight="1">
      <c r="A66" s="71">
        <v>520</v>
      </c>
      <c r="B66" s="44" t="s">
        <v>73</v>
      </c>
      <c r="C66" s="38">
        <f t="shared" ref="C66:C71" si="11">$I66+$J66+$K66</f>
        <v>269</v>
      </c>
      <c r="D66" s="38">
        <f t="shared" ref="D66:D71" si="12">$I66+$J66+$K66</f>
        <v>269</v>
      </c>
      <c r="E66" s="38">
        <f t="shared" si="9"/>
        <v>269</v>
      </c>
      <c r="F66" s="38">
        <f t="shared" si="9"/>
        <v>269</v>
      </c>
      <c r="G66" s="38">
        <f t="shared" si="9"/>
        <v>269</v>
      </c>
      <c r="H66" s="38">
        <f t="shared" si="10"/>
        <v>269</v>
      </c>
      <c r="I66" s="68">
        <v>200.74626865671641</v>
      </c>
      <c r="J66" s="82">
        <f t="shared" si="4"/>
        <v>48.179104477611936</v>
      </c>
      <c r="K66" s="82">
        <f t="shared" si="5"/>
        <v>20.074626865671643</v>
      </c>
      <c r="N66" s="89"/>
      <c r="P66" s="75"/>
      <c r="Q66" s="34"/>
    </row>
    <row r="67" spans="1:17" ht="22.5" customHeight="1">
      <c r="A67" s="71">
        <v>549</v>
      </c>
      <c r="B67" s="44" t="s">
        <v>232</v>
      </c>
      <c r="C67" s="38">
        <f t="shared" si="11"/>
        <v>0</v>
      </c>
      <c r="D67" s="38">
        <f t="shared" si="12"/>
        <v>0</v>
      </c>
      <c r="E67" s="38">
        <f t="shared" si="9"/>
        <v>0</v>
      </c>
      <c r="F67" s="38">
        <f t="shared" si="9"/>
        <v>0</v>
      </c>
      <c r="G67" s="38">
        <f t="shared" si="9"/>
        <v>0</v>
      </c>
      <c r="H67" s="38">
        <f t="shared" si="10"/>
        <v>0</v>
      </c>
      <c r="I67" s="68">
        <v>0</v>
      </c>
      <c r="J67" s="82">
        <f t="shared" si="4"/>
        <v>0</v>
      </c>
      <c r="K67" s="82">
        <f t="shared" si="5"/>
        <v>0</v>
      </c>
      <c r="N67" s="89"/>
      <c r="P67" s="75"/>
      <c r="Q67" s="34"/>
    </row>
    <row r="68" spans="1:17" ht="22.5" customHeight="1">
      <c r="A68" s="71" t="s">
        <v>433</v>
      </c>
      <c r="B68" s="44" t="s">
        <v>435</v>
      </c>
      <c r="C68" s="38">
        <f t="shared" si="11"/>
        <v>349</v>
      </c>
      <c r="D68" s="38">
        <f t="shared" si="12"/>
        <v>349</v>
      </c>
      <c r="E68" s="38">
        <f t="shared" si="9"/>
        <v>349</v>
      </c>
      <c r="F68" s="38">
        <f t="shared" si="9"/>
        <v>349</v>
      </c>
      <c r="G68" s="38">
        <f t="shared" si="9"/>
        <v>349</v>
      </c>
      <c r="H68" s="38">
        <f t="shared" si="10"/>
        <v>349</v>
      </c>
      <c r="I68" s="68">
        <v>260.44776119402985</v>
      </c>
      <c r="J68" s="82">
        <f t="shared" si="4"/>
        <v>62.507462686567159</v>
      </c>
      <c r="K68" s="82">
        <f t="shared" si="5"/>
        <v>26.044776119402986</v>
      </c>
      <c r="N68" s="89"/>
      <c r="P68" s="75"/>
    </row>
    <row r="69" spans="1:17" ht="22.5" customHeight="1">
      <c r="A69" s="71" t="s">
        <v>96</v>
      </c>
      <c r="B69" s="44" t="s">
        <v>280</v>
      </c>
      <c r="C69" s="38">
        <f t="shared" si="11"/>
        <v>688.99999999999989</v>
      </c>
      <c r="D69" s="38">
        <f t="shared" si="12"/>
        <v>688.99999999999989</v>
      </c>
      <c r="E69" s="38">
        <f t="shared" si="9"/>
        <v>688.99999999999989</v>
      </c>
      <c r="F69" s="38">
        <f t="shared" si="9"/>
        <v>688.99999999999989</v>
      </c>
      <c r="G69" s="38">
        <f t="shared" si="9"/>
        <v>688.99999999999989</v>
      </c>
      <c r="H69" s="38">
        <f t="shared" si="10"/>
        <v>688.99999999999989</v>
      </c>
      <c r="I69" s="68">
        <v>514.17910447761187</v>
      </c>
      <c r="J69" s="82">
        <f t="shared" si="4"/>
        <v>123.40298507462684</v>
      </c>
      <c r="K69" s="82">
        <f t="shared" si="5"/>
        <v>51.417910447761187</v>
      </c>
      <c r="N69" s="89"/>
    </row>
    <row r="70" spans="1:17" ht="22.5" customHeight="1">
      <c r="A70" s="71" t="s">
        <v>77</v>
      </c>
      <c r="B70" s="44" t="s">
        <v>281</v>
      </c>
      <c r="C70" s="38">
        <f t="shared" si="11"/>
        <v>688.99999999999989</v>
      </c>
      <c r="D70" s="38">
        <f t="shared" si="12"/>
        <v>688.99999999999989</v>
      </c>
      <c r="E70" s="38">
        <f t="shared" si="9"/>
        <v>688.99999999999989</v>
      </c>
      <c r="F70" s="38">
        <f t="shared" si="9"/>
        <v>688.99999999999989</v>
      </c>
      <c r="G70" s="38">
        <f t="shared" si="9"/>
        <v>688.99999999999989</v>
      </c>
      <c r="H70" s="38">
        <f t="shared" si="10"/>
        <v>688.99999999999989</v>
      </c>
      <c r="I70" s="68">
        <v>514.17910447761187</v>
      </c>
      <c r="J70" s="82">
        <f t="shared" si="4"/>
        <v>123.40298507462684</v>
      </c>
      <c r="K70" s="82">
        <f t="shared" si="5"/>
        <v>51.417910447761187</v>
      </c>
      <c r="N70" s="89"/>
      <c r="O70" s="92"/>
      <c r="P70" s="75"/>
    </row>
    <row r="71" spans="1:17" ht="22.5" customHeight="1">
      <c r="A71" s="71" t="s">
        <v>219</v>
      </c>
      <c r="B71" s="81" t="s">
        <v>434</v>
      </c>
      <c r="C71" s="38">
        <f t="shared" si="11"/>
        <v>1028.9035523368009</v>
      </c>
      <c r="D71" s="38">
        <f t="shared" si="12"/>
        <v>1028.9035523368009</v>
      </c>
      <c r="E71" s="38">
        <f t="shared" si="9"/>
        <v>1028.9035523368009</v>
      </c>
      <c r="F71" s="38">
        <f t="shared" si="9"/>
        <v>1028.9035523368009</v>
      </c>
      <c r="G71" s="38">
        <f t="shared" si="9"/>
        <v>1028.9035523368009</v>
      </c>
      <c r="H71" s="38">
        <f t="shared" si="10"/>
        <v>1028.9035523368009</v>
      </c>
      <c r="I71" s="68">
        <v>767.83847189313497</v>
      </c>
      <c r="J71" s="82">
        <f t="shared" si="4"/>
        <v>184.28123325435237</v>
      </c>
      <c r="K71" s="82">
        <f t="shared" si="5"/>
        <v>76.783847189313505</v>
      </c>
      <c r="N71" s="89"/>
      <c r="O71" s="92"/>
      <c r="P71" s="75"/>
    </row>
    <row r="72" spans="1:17" ht="22.5" customHeight="1">
      <c r="A72" s="71" t="s">
        <v>436</v>
      </c>
      <c r="B72" s="81" t="s">
        <v>500</v>
      </c>
      <c r="C72" s="38" t="s">
        <v>20</v>
      </c>
      <c r="D72" s="38" t="s">
        <v>20</v>
      </c>
      <c r="E72" s="38">
        <f t="shared" ref="E72:H80" si="13">$I72+$J72+$K72</f>
        <v>968.99999999999989</v>
      </c>
      <c r="F72" s="38">
        <f t="shared" si="13"/>
        <v>968.99999999999989</v>
      </c>
      <c r="G72" s="38">
        <f t="shared" si="13"/>
        <v>968.99999999999989</v>
      </c>
      <c r="H72" s="38">
        <f t="shared" si="13"/>
        <v>968.99999999999989</v>
      </c>
      <c r="I72" s="68">
        <v>723.1343283582089</v>
      </c>
      <c r="J72" s="82">
        <f t="shared" si="4"/>
        <v>173.55223880597012</v>
      </c>
      <c r="K72" s="82">
        <f t="shared" si="5"/>
        <v>72.31343283582089</v>
      </c>
      <c r="N72" s="89"/>
      <c r="O72" s="92"/>
      <c r="P72" s="75"/>
    </row>
    <row r="73" spans="1:17" ht="22.5" customHeight="1">
      <c r="A73" s="71" t="s">
        <v>437</v>
      </c>
      <c r="B73" s="81" t="s">
        <v>501</v>
      </c>
      <c r="C73" s="38">
        <f t="shared" ref="C73:D77" si="14">$I73+$J73+$K73</f>
        <v>968.99999999999989</v>
      </c>
      <c r="D73" s="38">
        <f t="shared" si="14"/>
        <v>968.99999999999989</v>
      </c>
      <c r="E73" s="38">
        <f t="shared" si="13"/>
        <v>968.99999999999989</v>
      </c>
      <c r="F73" s="38">
        <f t="shared" si="13"/>
        <v>968.99999999999989</v>
      </c>
      <c r="G73" s="38">
        <f t="shared" si="13"/>
        <v>968.99999999999989</v>
      </c>
      <c r="H73" s="38">
        <f t="shared" si="13"/>
        <v>968.99999999999989</v>
      </c>
      <c r="I73" s="68">
        <v>723.1343283582089</v>
      </c>
      <c r="J73" s="82">
        <f t="shared" si="4"/>
        <v>173.55223880597012</v>
      </c>
      <c r="K73" s="82">
        <f t="shared" si="5"/>
        <v>72.31343283582089</v>
      </c>
      <c r="N73" s="89"/>
      <c r="O73" s="92"/>
      <c r="P73" s="75"/>
    </row>
    <row r="74" spans="1:17" ht="22.5" customHeight="1">
      <c r="A74" s="71" t="s">
        <v>438</v>
      </c>
      <c r="B74" s="81" t="s">
        <v>439</v>
      </c>
      <c r="C74" s="38">
        <f t="shared" si="14"/>
        <v>458.99999999999994</v>
      </c>
      <c r="D74" s="38">
        <f t="shared" si="14"/>
        <v>458.99999999999994</v>
      </c>
      <c r="E74" s="38">
        <f t="shared" si="13"/>
        <v>458.99999999999994</v>
      </c>
      <c r="F74" s="38">
        <f t="shared" si="13"/>
        <v>458.99999999999994</v>
      </c>
      <c r="G74" s="38">
        <f t="shared" si="13"/>
        <v>458.99999999999994</v>
      </c>
      <c r="H74" s="38">
        <f t="shared" si="13"/>
        <v>458.99999999999994</v>
      </c>
      <c r="I74" s="68">
        <v>342.53731343283579</v>
      </c>
      <c r="J74" s="82">
        <f t="shared" si="4"/>
        <v>82.208955223880579</v>
      </c>
      <c r="K74" s="82">
        <f t="shared" si="5"/>
        <v>34.253731343283583</v>
      </c>
      <c r="N74" s="89"/>
    </row>
    <row r="75" spans="1:17" ht="22.5" customHeight="1">
      <c r="A75" s="71" t="s">
        <v>34</v>
      </c>
      <c r="B75" s="44" t="s">
        <v>80</v>
      </c>
      <c r="C75" s="38">
        <f t="shared" si="14"/>
        <v>1259</v>
      </c>
      <c r="D75" s="38">
        <f t="shared" si="14"/>
        <v>1259</v>
      </c>
      <c r="E75" s="38">
        <f t="shared" si="13"/>
        <v>1259</v>
      </c>
      <c r="F75" s="38">
        <f t="shared" si="13"/>
        <v>1259</v>
      </c>
      <c r="G75" s="38">
        <f t="shared" si="13"/>
        <v>1259</v>
      </c>
      <c r="H75" s="38">
        <f t="shared" si="13"/>
        <v>1259</v>
      </c>
      <c r="I75" s="68">
        <v>939.55223880597009</v>
      </c>
      <c r="J75" s="82">
        <f t="shared" si="4"/>
        <v>225.49253731343282</v>
      </c>
      <c r="K75" s="82">
        <f t="shared" si="5"/>
        <v>93.955223880597018</v>
      </c>
      <c r="N75" s="89"/>
    </row>
    <row r="76" spans="1:17" ht="22.5" customHeight="1">
      <c r="A76" s="71" t="s">
        <v>30</v>
      </c>
      <c r="B76" s="44" t="s">
        <v>279</v>
      </c>
      <c r="C76" s="38">
        <f t="shared" si="14"/>
        <v>178.99999999999997</v>
      </c>
      <c r="D76" s="38">
        <f t="shared" si="14"/>
        <v>178.99999999999997</v>
      </c>
      <c r="E76" s="38">
        <f t="shared" si="13"/>
        <v>178.99999999999997</v>
      </c>
      <c r="F76" s="38">
        <f t="shared" si="13"/>
        <v>178.99999999999997</v>
      </c>
      <c r="G76" s="38">
        <f t="shared" si="13"/>
        <v>178.99999999999997</v>
      </c>
      <c r="H76" s="38">
        <f t="shared" si="13"/>
        <v>178.99999999999997</v>
      </c>
      <c r="I76" s="68">
        <v>133.58208955223878</v>
      </c>
      <c r="J76" s="82">
        <f t="shared" si="4"/>
        <v>32.059701492537307</v>
      </c>
      <c r="K76" s="82">
        <f t="shared" si="5"/>
        <v>13.35820895522388</v>
      </c>
      <c r="N76" s="89"/>
    </row>
    <row r="77" spans="1:17" ht="22.5" customHeight="1">
      <c r="A77" s="71" t="s">
        <v>144</v>
      </c>
      <c r="B77" s="44" t="s">
        <v>157</v>
      </c>
      <c r="C77" s="38">
        <f t="shared" si="14"/>
        <v>1259</v>
      </c>
      <c r="D77" s="38">
        <f t="shared" si="14"/>
        <v>1259</v>
      </c>
      <c r="E77" s="38">
        <f t="shared" si="13"/>
        <v>1259</v>
      </c>
      <c r="F77" s="38">
        <f t="shared" si="13"/>
        <v>1259</v>
      </c>
      <c r="G77" s="38">
        <f t="shared" si="13"/>
        <v>1259</v>
      </c>
      <c r="H77" s="38">
        <f t="shared" si="13"/>
        <v>1259</v>
      </c>
      <c r="I77" s="68">
        <v>939.55223880597009</v>
      </c>
      <c r="J77" s="82">
        <f t="shared" si="4"/>
        <v>225.49253731343282</v>
      </c>
      <c r="K77" s="82">
        <f t="shared" si="5"/>
        <v>93.955223880597018</v>
      </c>
      <c r="N77" s="89"/>
    </row>
    <row r="78" spans="1:17" ht="22.5" customHeight="1">
      <c r="A78" s="71" t="s">
        <v>440</v>
      </c>
      <c r="B78" s="44" t="s">
        <v>442</v>
      </c>
      <c r="C78" s="38" t="s">
        <v>20</v>
      </c>
      <c r="D78" s="38" t="s">
        <v>20</v>
      </c>
      <c r="E78" s="38">
        <f t="shared" si="13"/>
        <v>1139</v>
      </c>
      <c r="F78" s="38">
        <f t="shared" si="13"/>
        <v>1139</v>
      </c>
      <c r="G78" s="38">
        <f t="shared" si="13"/>
        <v>1139</v>
      </c>
      <c r="H78" s="38">
        <f t="shared" si="13"/>
        <v>1139</v>
      </c>
      <c r="I78" s="68">
        <v>850</v>
      </c>
      <c r="J78" s="82">
        <f t="shared" si="4"/>
        <v>204</v>
      </c>
      <c r="K78" s="82">
        <f t="shared" si="5"/>
        <v>85</v>
      </c>
      <c r="N78" s="89"/>
    </row>
    <row r="79" spans="1:17" ht="22.5" customHeight="1">
      <c r="A79" s="71" t="s">
        <v>441</v>
      </c>
      <c r="B79" s="44" t="s">
        <v>443</v>
      </c>
      <c r="C79" s="38">
        <f>$I79+$J79+$K79</f>
        <v>1139</v>
      </c>
      <c r="D79" s="38">
        <f>$I79+$J79+$K79</f>
        <v>1139</v>
      </c>
      <c r="E79" s="38">
        <f t="shared" si="13"/>
        <v>1139</v>
      </c>
      <c r="F79" s="38">
        <f t="shared" si="13"/>
        <v>1139</v>
      </c>
      <c r="G79" s="38">
        <f t="shared" si="13"/>
        <v>1139</v>
      </c>
      <c r="H79" s="38">
        <f t="shared" si="13"/>
        <v>1139</v>
      </c>
      <c r="I79" s="68">
        <v>850</v>
      </c>
      <c r="J79" s="82">
        <f t="shared" si="4"/>
        <v>204</v>
      </c>
      <c r="K79" s="82">
        <f t="shared" si="5"/>
        <v>85</v>
      </c>
      <c r="N79" s="89"/>
    </row>
    <row r="80" spans="1:17" ht="22.5" customHeight="1">
      <c r="A80" s="71" t="s">
        <v>31</v>
      </c>
      <c r="B80" s="44" t="s">
        <v>156</v>
      </c>
      <c r="C80" s="38">
        <f>$I80+$J80+$K80</f>
        <v>1369</v>
      </c>
      <c r="D80" s="38">
        <f>$I80+$J80+$K80</f>
        <v>1369</v>
      </c>
      <c r="E80" s="38">
        <f t="shared" si="13"/>
        <v>1369</v>
      </c>
      <c r="F80" s="38">
        <f t="shared" si="13"/>
        <v>1369</v>
      </c>
      <c r="G80" s="38">
        <f t="shared" si="13"/>
        <v>1369</v>
      </c>
      <c r="H80" s="38">
        <f t="shared" si="13"/>
        <v>1369</v>
      </c>
      <c r="I80" s="68">
        <v>1021.641791044776</v>
      </c>
      <c r="J80" s="82">
        <f t="shared" si="4"/>
        <v>245.19402985074623</v>
      </c>
      <c r="K80" s="82">
        <f t="shared" si="5"/>
        <v>102.16417910447761</v>
      </c>
      <c r="N80" s="89"/>
    </row>
    <row r="81" spans="1:24" ht="38.450000000000003" customHeight="1">
      <c r="A81" s="71" t="s">
        <v>278</v>
      </c>
      <c r="B81" s="81" t="s">
        <v>285</v>
      </c>
      <c r="C81" s="38" t="s">
        <v>20</v>
      </c>
      <c r="D81" s="38" t="s">
        <v>20</v>
      </c>
      <c r="E81" s="38">
        <f t="shared" ref="E81:G85" si="15">$I81+$J81+$K81</f>
        <v>1540</v>
      </c>
      <c r="F81" s="38">
        <f t="shared" si="15"/>
        <v>1540</v>
      </c>
      <c r="G81" s="38">
        <f t="shared" si="15"/>
        <v>1540</v>
      </c>
      <c r="H81" s="38">
        <f t="shared" ref="H81:H90" si="16">$I81+$J81+$K81</f>
        <v>1540</v>
      </c>
      <c r="I81" s="82">
        <v>1149.2537313432836</v>
      </c>
      <c r="J81" s="82">
        <f t="shared" si="4"/>
        <v>275.82089552238807</v>
      </c>
      <c r="K81" s="82">
        <f t="shared" si="5"/>
        <v>114.92537313432837</v>
      </c>
      <c r="N81" s="89"/>
      <c r="O81" s="92"/>
      <c r="P81" s="75"/>
    </row>
    <row r="82" spans="1:24" ht="39" customHeight="1">
      <c r="A82" s="71" t="s">
        <v>223</v>
      </c>
      <c r="B82" s="81" t="s">
        <v>275</v>
      </c>
      <c r="C82" s="38">
        <f t="shared" ref="C82:C88" si="17">$I82+$J82+$K82</f>
        <v>1028.9035523368009</v>
      </c>
      <c r="D82" s="38">
        <f t="shared" ref="D82:D90" si="18">$I82+$J82+$K82</f>
        <v>1028.9035523368009</v>
      </c>
      <c r="E82" s="38">
        <f t="shared" si="15"/>
        <v>1028.9035523368009</v>
      </c>
      <c r="F82" s="38">
        <f t="shared" si="15"/>
        <v>1028.9035523368009</v>
      </c>
      <c r="G82" s="38">
        <f t="shared" si="15"/>
        <v>1028.9035523368009</v>
      </c>
      <c r="H82" s="38">
        <f t="shared" si="16"/>
        <v>1028.9035523368009</v>
      </c>
      <c r="I82" s="82">
        <v>767.83847189313497</v>
      </c>
      <c r="J82" s="82">
        <f t="shared" si="4"/>
        <v>184.28123325435237</v>
      </c>
      <c r="K82" s="82">
        <f t="shared" si="5"/>
        <v>76.783847189313505</v>
      </c>
      <c r="N82" s="89"/>
      <c r="O82" s="92"/>
      <c r="P82" s="75"/>
    </row>
    <row r="83" spans="1:24" ht="39" customHeight="1">
      <c r="A83" s="71" t="s">
        <v>225</v>
      </c>
      <c r="B83" s="81" t="s">
        <v>276</v>
      </c>
      <c r="C83" s="38">
        <f t="shared" si="17"/>
        <v>2059</v>
      </c>
      <c r="D83" s="38">
        <f t="shared" si="18"/>
        <v>2059</v>
      </c>
      <c r="E83" s="38">
        <f t="shared" si="15"/>
        <v>2059</v>
      </c>
      <c r="F83" s="38">
        <f t="shared" si="15"/>
        <v>2059</v>
      </c>
      <c r="G83" s="38">
        <f t="shared" si="15"/>
        <v>2059</v>
      </c>
      <c r="H83" s="38">
        <f t="shared" si="16"/>
        <v>2059</v>
      </c>
      <c r="I83" s="82">
        <v>1536.5671641791043</v>
      </c>
      <c r="J83" s="82">
        <f t="shared" si="4"/>
        <v>368.77611940298505</v>
      </c>
      <c r="K83" s="82">
        <f t="shared" si="5"/>
        <v>153.65671641791045</v>
      </c>
      <c r="N83" s="89"/>
      <c r="O83" s="92"/>
      <c r="P83" s="75"/>
    </row>
    <row r="84" spans="1:24" ht="39" customHeight="1">
      <c r="A84" s="71" t="s">
        <v>430</v>
      </c>
      <c r="B84" s="81" t="s">
        <v>431</v>
      </c>
      <c r="C84" s="38">
        <f t="shared" si="17"/>
        <v>2969</v>
      </c>
      <c r="D84" s="38">
        <f t="shared" si="18"/>
        <v>2969</v>
      </c>
      <c r="E84" s="38">
        <f t="shared" si="15"/>
        <v>2969</v>
      </c>
      <c r="F84" s="38">
        <f t="shared" si="15"/>
        <v>2969</v>
      </c>
      <c r="G84" s="38">
        <f t="shared" si="15"/>
        <v>2969</v>
      </c>
      <c r="H84" s="38">
        <f t="shared" si="16"/>
        <v>2969</v>
      </c>
      <c r="I84" s="82">
        <v>2215.6716417910447</v>
      </c>
      <c r="J84" s="82">
        <f t="shared" si="4"/>
        <v>531.76119402985069</v>
      </c>
      <c r="K84" s="82">
        <f t="shared" si="5"/>
        <v>221.56716417910448</v>
      </c>
      <c r="N84" s="89"/>
      <c r="O84" s="92"/>
      <c r="P84" s="75"/>
    </row>
    <row r="85" spans="1:24" ht="39" customHeight="1">
      <c r="A85" s="71" t="s">
        <v>227</v>
      </c>
      <c r="B85" s="81" t="s">
        <v>291</v>
      </c>
      <c r="C85" s="38">
        <f t="shared" si="17"/>
        <v>3318.9999999999995</v>
      </c>
      <c r="D85" s="38">
        <f t="shared" si="18"/>
        <v>3318.9999999999995</v>
      </c>
      <c r="E85" s="38">
        <f t="shared" si="15"/>
        <v>3318.9999999999995</v>
      </c>
      <c r="F85" s="38">
        <f t="shared" si="15"/>
        <v>3318.9999999999995</v>
      </c>
      <c r="G85" s="38">
        <f t="shared" si="15"/>
        <v>3318.9999999999995</v>
      </c>
      <c r="H85" s="38">
        <f t="shared" si="16"/>
        <v>3318.9999999999995</v>
      </c>
      <c r="I85" s="82">
        <v>2476.8656716417909</v>
      </c>
      <c r="J85" s="82">
        <f t="shared" si="4"/>
        <v>594.44776119402979</v>
      </c>
      <c r="K85" s="82">
        <f t="shared" si="5"/>
        <v>247.68656716417911</v>
      </c>
      <c r="N85" s="89"/>
      <c r="P85" s="75"/>
    </row>
    <row r="86" spans="1:24" ht="39" customHeight="1">
      <c r="A86" s="71" t="s">
        <v>355</v>
      </c>
      <c r="B86" s="81" t="s">
        <v>214</v>
      </c>
      <c r="C86" s="38">
        <f>$I86+$J86+$K86</f>
        <v>458.99999999999994</v>
      </c>
      <c r="D86" s="38">
        <f t="shared" si="18"/>
        <v>458.99999999999994</v>
      </c>
      <c r="E86" s="38">
        <f t="shared" ref="E86:G90" si="19">$I86+$J86+$K86</f>
        <v>458.99999999999994</v>
      </c>
      <c r="F86" s="38">
        <f t="shared" si="19"/>
        <v>458.99999999999994</v>
      </c>
      <c r="G86" s="38">
        <f t="shared" si="19"/>
        <v>458.99999999999994</v>
      </c>
      <c r="H86" s="38">
        <f t="shared" si="16"/>
        <v>458.99999999999994</v>
      </c>
      <c r="I86" s="82">
        <v>342.53731343283579</v>
      </c>
      <c r="J86" s="82">
        <f t="shared" si="4"/>
        <v>82.208955223880579</v>
      </c>
      <c r="K86" s="82">
        <f t="shared" si="5"/>
        <v>34.253731343283583</v>
      </c>
      <c r="N86" s="89"/>
      <c r="O86" s="92"/>
      <c r="P86" s="75"/>
    </row>
    <row r="87" spans="1:24" ht="39" customHeight="1">
      <c r="A87" s="71" t="s">
        <v>229</v>
      </c>
      <c r="B87" s="81" t="s">
        <v>230</v>
      </c>
      <c r="C87" s="38">
        <f t="shared" si="17"/>
        <v>458.99999999999994</v>
      </c>
      <c r="D87" s="38">
        <f t="shared" si="18"/>
        <v>458.99999999999994</v>
      </c>
      <c r="E87" s="38">
        <f t="shared" si="19"/>
        <v>458.99999999999994</v>
      </c>
      <c r="F87" s="38">
        <f t="shared" si="19"/>
        <v>458.99999999999994</v>
      </c>
      <c r="G87" s="38">
        <f t="shared" si="19"/>
        <v>458.99999999999994</v>
      </c>
      <c r="H87" s="38">
        <f t="shared" si="16"/>
        <v>458.99999999999994</v>
      </c>
      <c r="I87" s="82">
        <v>342.53731343283579</v>
      </c>
      <c r="J87" s="82">
        <f t="shared" si="4"/>
        <v>82.208955223880579</v>
      </c>
      <c r="K87" s="82">
        <f t="shared" si="5"/>
        <v>34.253731343283583</v>
      </c>
      <c r="N87" s="89"/>
      <c r="O87" s="92"/>
      <c r="P87" s="75"/>
    </row>
    <row r="88" spans="1:24" ht="39" customHeight="1">
      <c r="A88" s="71" t="s">
        <v>237</v>
      </c>
      <c r="B88" s="81" t="s">
        <v>444</v>
      </c>
      <c r="C88" s="38">
        <f t="shared" si="17"/>
        <v>1139</v>
      </c>
      <c r="D88" s="38">
        <f t="shared" si="18"/>
        <v>1139</v>
      </c>
      <c r="E88" s="38">
        <f t="shared" si="19"/>
        <v>1139</v>
      </c>
      <c r="F88" s="38">
        <f t="shared" si="19"/>
        <v>1139</v>
      </c>
      <c r="G88" s="38">
        <f t="shared" si="19"/>
        <v>1139</v>
      </c>
      <c r="H88" s="38">
        <f t="shared" si="16"/>
        <v>1139</v>
      </c>
      <c r="I88" s="82">
        <v>850</v>
      </c>
      <c r="J88" s="82">
        <f t="shared" si="4"/>
        <v>204</v>
      </c>
      <c r="K88" s="82">
        <f t="shared" si="5"/>
        <v>85</v>
      </c>
      <c r="N88" s="89"/>
      <c r="O88" s="92"/>
      <c r="P88" s="75"/>
    </row>
    <row r="89" spans="1:24" ht="39" customHeight="1">
      <c r="A89" s="71" t="s">
        <v>428</v>
      </c>
      <c r="B89" s="44" t="s">
        <v>445</v>
      </c>
      <c r="C89" s="38">
        <f>$I89+$J89+$K89</f>
        <v>919</v>
      </c>
      <c r="D89" s="38">
        <f t="shared" si="18"/>
        <v>919</v>
      </c>
      <c r="E89" s="38">
        <f t="shared" si="19"/>
        <v>919</v>
      </c>
      <c r="F89" s="38">
        <f t="shared" si="19"/>
        <v>919</v>
      </c>
      <c r="G89" s="38">
        <f t="shared" si="19"/>
        <v>919</v>
      </c>
      <c r="H89" s="38">
        <f t="shared" si="16"/>
        <v>919</v>
      </c>
      <c r="I89" s="68">
        <v>685.82089552238801</v>
      </c>
      <c r="J89" s="82">
        <f t="shared" si="4"/>
        <v>164.59701492537312</v>
      </c>
      <c r="K89" s="82">
        <f t="shared" si="5"/>
        <v>68.582089552238799</v>
      </c>
      <c r="N89" s="89"/>
      <c r="O89" s="92"/>
      <c r="P89" s="75"/>
    </row>
    <row r="90" spans="1:24" s="36" customFormat="1" ht="22.5" customHeight="1">
      <c r="A90" s="71" t="s">
        <v>446</v>
      </c>
      <c r="B90" s="44" t="s">
        <v>499</v>
      </c>
      <c r="C90" s="38">
        <f>$I90+$J90+$K90</f>
        <v>458.99999999999994</v>
      </c>
      <c r="D90" s="38">
        <f t="shared" si="18"/>
        <v>458.99999999999994</v>
      </c>
      <c r="E90" s="38">
        <f t="shared" si="19"/>
        <v>458.99999999999994</v>
      </c>
      <c r="F90" s="38">
        <f t="shared" si="19"/>
        <v>458.99999999999994</v>
      </c>
      <c r="G90" s="38">
        <f t="shared" si="19"/>
        <v>458.99999999999994</v>
      </c>
      <c r="H90" s="38">
        <f t="shared" si="16"/>
        <v>458.99999999999994</v>
      </c>
      <c r="I90" s="68">
        <v>342.53731343283579</v>
      </c>
      <c r="J90" s="82">
        <f t="shared" si="4"/>
        <v>82.208955223880579</v>
      </c>
      <c r="K90" s="82">
        <f t="shared" si="5"/>
        <v>34.253731343283583</v>
      </c>
      <c r="N90" s="89"/>
      <c r="P90" s="16"/>
      <c r="Q90" s="16"/>
      <c r="R90" s="16"/>
      <c r="S90" s="16"/>
      <c r="T90" s="16"/>
      <c r="U90" s="16"/>
      <c r="V90" s="16"/>
      <c r="W90" s="16"/>
      <c r="X90" s="16"/>
    </row>
    <row r="91" spans="1:24" s="75" customFormat="1" ht="18.75">
      <c r="A91" s="124"/>
      <c r="B91" s="125"/>
      <c r="C91" s="126"/>
      <c r="D91" s="127"/>
      <c r="E91" s="127"/>
      <c r="F91" s="127"/>
      <c r="G91" s="120"/>
      <c r="H91" s="120"/>
      <c r="I91" s="120"/>
      <c r="J91" s="120"/>
      <c r="K91" s="120"/>
      <c r="L91" s="122"/>
      <c r="M91" s="120"/>
      <c r="N91" s="92"/>
      <c r="O91" s="92"/>
    </row>
    <row r="92" spans="1:24" s="75" customFormat="1" ht="18.75">
      <c r="A92" s="143" t="s">
        <v>807</v>
      </c>
      <c r="C92" s="118"/>
      <c r="D92" s="119"/>
      <c r="E92" s="119"/>
      <c r="F92" s="119"/>
      <c r="G92" s="120"/>
      <c r="H92" s="120"/>
      <c r="I92" s="120"/>
      <c r="J92" s="120"/>
      <c r="K92" s="120"/>
      <c r="L92" s="122"/>
      <c r="M92" s="120"/>
      <c r="N92" s="92"/>
      <c r="O92" s="92"/>
    </row>
    <row r="93" spans="1:24" s="36" customFormat="1" ht="24.75" customHeight="1">
      <c r="B93" s="16"/>
      <c r="P93" s="16"/>
      <c r="Q93" s="16"/>
      <c r="R93" s="16"/>
      <c r="S93" s="16"/>
      <c r="T93" s="16"/>
      <c r="U93" s="16"/>
      <c r="V93" s="16"/>
      <c r="W93" s="16"/>
      <c r="X93" s="16"/>
    </row>
    <row r="94" spans="1:24" s="36" customFormat="1" ht="24.75" customHeight="1">
      <c r="B94" s="16"/>
      <c r="P94" s="16"/>
      <c r="Q94" s="16"/>
      <c r="R94" s="16"/>
      <c r="S94" s="16"/>
      <c r="T94" s="16"/>
      <c r="U94" s="16"/>
      <c r="V94" s="16"/>
      <c r="W94" s="16"/>
      <c r="X94" s="16"/>
    </row>
    <row r="95" spans="1:24" s="36" customFormat="1" ht="24.75" customHeight="1">
      <c r="B95" s="16"/>
      <c r="P95" s="16"/>
      <c r="Q95" s="16"/>
      <c r="R95" s="16"/>
      <c r="S95" s="16"/>
      <c r="T95" s="16"/>
      <c r="U95" s="16"/>
      <c r="V95" s="16"/>
      <c r="W95" s="16"/>
      <c r="X95" s="16"/>
    </row>
    <row r="96" spans="1:24" s="36" customFormat="1" ht="24.75" customHeight="1">
      <c r="B96" s="16"/>
      <c r="P96" s="16"/>
      <c r="Q96" s="16"/>
      <c r="R96" s="16"/>
      <c r="S96" s="16"/>
      <c r="T96" s="16"/>
      <c r="U96" s="16"/>
      <c r="V96" s="16"/>
      <c r="W96" s="16"/>
      <c r="X96" s="16"/>
    </row>
    <row r="97" spans="2:24" s="36" customFormat="1" ht="24.75" customHeight="1">
      <c r="B97" s="16"/>
      <c r="P97" s="16"/>
      <c r="Q97" s="16"/>
      <c r="R97" s="16"/>
      <c r="S97" s="16"/>
      <c r="T97" s="16"/>
      <c r="U97" s="16"/>
      <c r="V97" s="16"/>
      <c r="W97" s="16"/>
      <c r="X97" s="16"/>
    </row>
    <row r="98" spans="2:24" s="36" customFormat="1" ht="24.75" customHeight="1">
      <c r="B98" s="16"/>
      <c r="P98" s="16"/>
      <c r="Q98" s="16"/>
      <c r="R98" s="16"/>
      <c r="S98" s="16"/>
      <c r="T98" s="16"/>
      <c r="U98" s="16"/>
      <c r="V98" s="16"/>
      <c r="W98" s="16"/>
      <c r="X98" s="16"/>
    </row>
    <row r="99" spans="2:24" s="36" customFormat="1" ht="24.75" customHeight="1">
      <c r="B99" s="16"/>
      <c r="P99" s="16"/>
      <c r="Q99" s="16"/>
      <c r="R99" s="16"/>
      <c r="S99" s="16"/>
      <c r="T99" s="16"/>
      <c r="U99" s="16"/>
      <c r="V99" s="16"/>
      <c r="W99" s="16"/>
      <c r="X99" s="16"/>
    </row>
    <row r="100" spans="2:24" s="36" customFormat="1" ht="24.75" customHeight="1">
      <c r="B100" s="16"/>
      <c r="P100" s="16"/>
      <c r="Q100" s="16"/>
      <c r="R100" s="16"/>
      <c r="S100" s="16"/>
      <c r="T100" s="16"/>
      <c r="U100" s="16"/>
      <c r="V100" s="16"/>
      <c r="W100" s="16"/>
      <c r="X100" s="16"/>
    </row>
    <row r="101" spans="2:24" s="36" customFormat="1" ht="24.75" customHeight="1">
      <c r="B101" s="16"/>
      <c r="P101" s="16"/>
      <c r="Q101" s="16"/>
      <c r="R101" s="16"/>
      <c r="S101" s="16"/>
      <c r="T101" s="16"/>
      <c r="U101" s="16"/>
      <c r="V101" s="16"/>
      <c r="W101" s="16"/>
      <c r="X101" s="16"/>
    </row>
    <row r="102" spans="2:24" s="36" customFormat="1" ht="24.75" customHeight="1">
      <c r="B102" s="16"/>
      <c r="P102" s="16"/>
      <c r="Q102" s="16"/>
      <c r="R102" s="16"/>
      <c r="S102" s="16"/>
      <c r="T102" s="16"/>
      <c r="U102" s="16"/>
      <c r="V102" s="16"/>
      <c r="W102" s="16"/>
      <c r="X102" s="16"/>
    </row>
    <row r="103" spans="2:24" s="36" customFormat="1" ht="24.75" customHeight="1">
      <c r="B103" s="16"/>
      <c r="P103" s="16"/>
      <c r="Q103" s="16"/>
      <c r="R103" s="16"/>
      <c r="S103" s="16"/>
      <c r="T103" s="16"/>
      <c r="U103" s="16"/>
      <c r="V103" s="16"/>
      <c r="W103" s="16"/>
      <c r="X103" s="16"/>
    </row>
    <row r="104" spans="2:24" s="36" customFormat="1" ht="24.75" customHeight="1">
      <c r="B104" s="16"/>
      <c r="P104" s="16"/>
      <c r="Q104" s="16"/>
      <c r="R104" s="16"/>
      <c r="S104" s="16"/>
      <c r="T104" s="16"/>
      <c r="U104" s="16"/>
      <c r="V104" s="16"/>
      <c r="W104" s="16"/>
      <c r="X104" s="16"/>
    </row>
    <row r="105" spans="2:24" s="36" customFormat="1" ht="24.75" customHeight="1">
      <c r="B105" s="16"/>
      <c r="P105" s="16"/>
      <c r="Q105" s="16"/>
      <c r="R105" s="16"/>
      <c r="S105" s="16"/>
      <c r="T105" s="16"/>
      <c r="U105" s="16"/>
      <c r="V105" s="16"/>
      <c r="W105" s="16"/>
      <c r="X105" s="16"/>
    </row>
    <row r="106" spans="2:24" s="36" customFormat="1" ht="24.75" customHeight="1">
      <c r="B106" s="16"/>
      <c r="P106" s="16"/>
      <c r="Q106" s="16"/>
      <c r="R106" s="16"/>
      <c r="S106" s="16"/>
      <c r="T106" s="16"/>
      <c r="U106" s="16"/>
      <c r="V106" s="16"/>
      <c r="W106" s="16"/>
      <c r="X106" s="16"/>
    </row>
    <row r="107" spans="2:24" s="36" customFormat="1" ht="24.75" customHeight="1">
      <c r="B107" s="16"/>
      <c r="P107" s="16"/>
      <c r="Q107" s="16"/>
      <c r="R107" s="16"/>
      <c r="S107" s="16"/>
      <c r="T107" s="16"/>
      <c r="U107" s="16"/>
      <c r="V107" s="16"/>
      <c r="W107" s="16"/>
      <c r="X107" s="16"/>
    </row>
    <row r="108" spans="2:24" s="36" customFormat="1" ht="24.75" customHeight="1">
      <c r="B108" s="16"/>
      <c r="P108" s="16"/>
      <c r="Q108" s="16"/>
      <c r="R108" s="16"/>
      <c r="S108" s="16"/>
      <c r="T108" s="16"/>
      <c r="U108" s="16"/>
      <c r="V108" s="16"/>
      <c r="W108" s="16"/>
      <c r="X108" s="16"/>
    </row>
    <row r="109" spans="2:24" s="36" customFormat="1" ht="24.75" customHeight="1">
      <c r="B109" s="16"/>
      <c r="P109" s="16"/>
      <c r="Q109" s="16"/>
      <c r="R109" s="16"/>
      <c r="S109" s="16"/>
      <c r="T109" s="16"/>
      <c r="U109" s="16"/>
      <c r="V109" s="16"/>
      <c r="W109" s="16"/>
      <c r="X109" s="16"/>
    </row>
    <row r="110" spans="2:24" s="36" customFormat="1" ht="24.75" customHeight="1">
      <c r="B110" s="16"/>
      <c r="P110" s="16"/>
      <c r="Q110" s="16"/>
      <c r="R110" s="16"/>
      <c r="S110" s="16"/>
      <c r="T110" s="16"/>
      <c r="U110" s="16"/>
      <c r="V110" s="16"/>
      <c r="W110" s="16"/>
      <c r="X110" s="16"/>
    </row>
    <row r="111" spans="2:24" s="36" customFormat="1" ht="24.75" customHeight="1">
      <c r="B111" s="16"/>
      <c r="P111" s="16"/>
      <c r="Q111" s="16"/>
      <c r="R111" s="16"/>
      <c r="S111" s="16"/>
      <c r="T111" s="16"/>
      <c r="U111" s="16"/>
      <c r="V111" s="16"/>
      <c r="W111" s="16"/>
      <c r="X111" s="16"/>
    </row>
    <row r="112" spans="2:24" s="36" customFormat="1" ht="24.75" customHeight="1">
      <c r="B112" s="16"/>
      <c r="P112" s="16"/>
      <c r="Q112" s="16"/>
      <c r="R112" s="16"/>
      <c r="S112" s="16"/>
      <c r="T112" s="16"/>
      <c r="U112" s="16"/>
      <c r="V112" s="16"/>
      <c r="W112" s="16"/>
      <c r="X112" s="16"/>
    </row>
    <row r="113" spans="2:24" s="36" customFormat="1" ht="24.75" customHeight="1">
      <c r="B113" s="16"/>
      <c r="P113" s="16"/>
      <c r="Q113" s="16"/>
      <c r="R113" s="16"/>
      <c r="S113" s="16"/>
      <c r="T113" s="16"/>
      <c r="U113" s="16"/>
      <c r="V113" s="16"/>
      <c r="W113" s="16"/>
      <c r="X113" s="16"/>
    </row>
    <row r="114" spans="2:24" s="36" customFormat="1" ht="24.75" customHeight="1">
      <c r="B114" s="16"/>
      <c r="P114" s="16"/>
      <c r="Q114" s="16"/>
      <c r="R114" s="16"/>
      <c r="S114" s="16"/>
      <c r="T114" s="16"/>
      <c r="U114" s="16"/>
      <c r="V114" s="16"/>
      <c r="W114" s="16"/>
      <c r="X114" s="16"/>
    </row>
    <row r="115" spans="2:24" s="36" customFormat="1" ht="24.75" customHeight="1">
      <c r="B115" s="16"/>
      <c r="P115" s="16"/>
      <c r="Q115" s="16"/>
      <c r="R115" s="16"/>
      <c r="S115" s="16"/>
      <c r="T115" s="16"/>
      <c r="U115" s="16"/>
      <c r="V115" s="16"/>
      <c r="W115" s="16"/>
      <c r="X115" s="16"/>
    </row>
    <row r="116" spans="2:24" s="36" customFormat="1" ht="24.75" customHeight="1">
      <c r="B116" s="16"/>
      <c r="P116" s="16"/>
      <c r="Q116" s="16"/>
      <c r="R116" s="16"/>
      <c r="S116" s="16"/>
      <c r="T116" s="16"/>
      <c r="U116" s="16"/>
      <c r="V116" s="16"/>
      <c r="W116" s="16"/>
      <c r="X116" s="16"/>
    </row>
    <row r="117" spans="2:24" s="36" customFormat="1" ht="24.75" customHeight="1">
      <c r="B117" s="16"/>
      <c r="P117" s="16"/>
      <c r="Q117" s="16"/>
      <c r="R117" s="16"/>
      <c r="S117" s="16"/>
      <c r="T117" s="16"/>
      <c r="U117" s="16"/>
      <c r="V117" s="16"/>
      <c r="W117" s="16"/>
      <c r="X117" s="16"/>
    </row>
    <row r="118" spans="2:24" s="36" customFormat="1" ht="24.75" customHeight="1">
      <c r="B118" s="16"/>
      <c r="P118" s="16"/>
      <c r="Q118" s="16"/>
      <c r="R118" s="16"/>
      <c r="S118" s="16"/>
      <c r="T118" s="16"/>
      <c r="U118" s="16"/>
      <c r="V118" s="16"/>
      <c r="W118" s="16"/>
      <c r="X118" s="16"/>
    </row>
    <row r="119" spans="2:24" s="36" customFormat="1" ht="24.75" customHeight="1">
      <c r="B119" s="16"/>
      <c r="P119" s="16"/>
      <c r="Q119" s="16"/>
      <c r="R119" s="16"/>
      <c r="S119" s="16"/>
      <c r="T119" s="16"/>
      <c r="U119" s="16"/>
      <c r="V119" s="16"/>
      <c r="W119" s="16"/>
      <c r="X119" s="16"/>
    </row>
    <row r="120" spans="2:24" s="36" customFormat="1" ht="24.75" customHeight="1">
      <c r="B120" s="16"/>
      <c r="P120" s="16"/>
      <c r="Q120" s="16"/>
      <c r="R120" s="16"/>
      <c r="S120" s="16"/>
      <c r="T120" s="16"/>
      <c r="U120" s="16"/>
      <c r="V120" s="16"/>
      <c r="W120" s="16"/>
      <c r="X120" s="16"/>
    </row>
    <row r="121" spans="2:24" s="36" customFormat="1" ht="24.75" customHeight="1">
      <c r="B121" s="16"/>
      <c r="P121" s="16"/>
      <c r="Q121" s="16"/>
      <c r="R121" s="16"/>
      <c r="S121" s="16"/>
      <c r="T121" s="16"/>
      <c r="U121" s="16"/>
      <c r="V121" s="16"/>
      <c r="W121" s="16"/>
      <c r="X121" s="16"/>
    </row>
    <row r="122" spans="2:24" s="36" customFormat="1" ht="24.75" customHeight="1">
      <c r="B122" s="16"/>
      <c r="P122" s="16"/>
      <c r="Q122" s="16"/>
      <c r="R122" s="16"/>
      <c r="S122" s="16"/>
      <c r="T122" s="16"/>
      <c r="U122" s="16"/>
      <c r="V122" s="16"/>
      <c r="W122" s="16"/>
      <c r="X122" s="16"/>
    </row>
    <row r="123" spans="2:24" s="36" customFormat="1" ht="24.75" customHeight="1">
      <c r="B123" s="16"/>
      <c r="P123" s="16"/>
      <c r="Q123" s="16"/>
      <c r="R123" s="16"/>
      <c r="S123" s="16"/>
      <c r="T123" s="16"/>
      <c r="U123" s="16"/>
      <c r="V123" s="16"/>
      <c r="W123" s="16"/>
      <c r="X123" s="16"/>
    </row>
    <row r="124" spans="2:24" s="36" customFormat="1" ht="24.75" customHeight="1">
      <c r="B124" s="16"/>
      <c r="P124" s="16"/>
      <c r="Q124" s="16"/>
      <c r="R124" s="16"/>
      <c r="S124" s="16"/>
      <c r="T124" s="16"/>
      <c r="U124" s="16"/>
      <c r="V124" s="16"/>
      <c r="W124" s="16"/>
      <c r="X124" s="16"/>
    </row>
    <row r="125" spans="2:24" s="36" customFormat="1" ht="24.75" customHeight="1">
      <c r="B125" s="16"/>
      <c r="P125" s="16"/>
      <c r="Q125" s="16"/>
      <c r="R125" s="16"/>
      <c r="S125" s="16"/>
      <c r="T125" s="16"/>
      <c r="U125" s="16"/>
      <c r="V125" s="16"/>
      <c r="W125" s="16"/>
      <c r="X125" s="16"/>
    </row>
    <row r="126" spans="2:24" s="36" customFormat="1" ht="24.75" customHeight="1">
      <c r="B126" s="16"/>
      <c r="P126" s="16"/>
      <c r="Q126" s="16"/>
      <c r="R126" s="16"/>
      <c r="S126" s="16"/>
      <c r="T126" s="16"/>
      <c r="U126" s="16"/>
      <c r="V126" s="16"/>
      <c r="W126" s="16"/>
      <c r="X126" s="16"/>
    </row>
    <row r="127" spans="2:24" s="36" customFormat="1" ht="24.75" customHeight="1">
      <c r="B127" s="16"/>
      <c r="P127" s="16"/>
      <c r="Q127" s="16"/>
      <c r="R127" s="16"/>
      <c r="S127" s="16"/>
      <c r="T127" s="16"/>
      <c r="U127" s="16"/>
      <c r="V127" s="16"/>
      <c r="W127" s="16"/>
      <c r="X127" s="16"/>
    </row>
    <row r="128" spans="2:24" s="36" customFormat="1" ht="24.75" customHeight="1">
      <c r="B128" s="16"/>
      <c r="P128" s="16"/>
      <c r="Q128" s="16"/>
      <c r="R128" s="16"/>
      <c r="S128" s="16"/>
      <c r="T128" s="16"/>
      <c r="U128" s="16"/>
      <c r="V128" s="16"/>
      <c r="W128" s="16"/>
      <c r="X128" s="16"/>
    </row>
    <row r="129" spans="2:24" s="36" customFormat="1" ht="24.75" customHeight="1">
      <c r="B129" s="16"/>
      <c r="P129" s="16"/>
      <c r="Q129" s="16"/>
      <c r="R129" s="16"/>
      <c r="S129" s="16"/>
      <c r="T129" s="16"/>
      <c r="U129" s="16"/>
      <c r="V129" s="16"/>
      <c r="W129" s="16"/>
      <c r="X129" s="16"/>
    </row>
    <row r="130" spans="2:24" s="36" customFormat="1" ht="24.75" customHeight="1">
      <c r="B130" s="16"/>
      <c r="P130" s="16"/>
      <c r="Q130" s="16"/>
      <c r="R130" s="16"/>
      <c r="S130" s="16"/>
      <c r="T130" s="16"/>
      <c r="U130" s="16"/>
      <c r="V130" s="16"/>
      <c r="W130" s="16"/>
      <c r="X130" s="16"/>
    </row>
    <row r="131" spans="2:24" s="36" customFormat="1" ht="24.75" customHeight="1">
      <c r="B131" s="16"/>
      <c r="P131" s="16"/>
      <c r="Q131" s="16"/>
      <c r="R131" s="16"/>
      <c r="S131" s="16"/>
      <c r="T131" s="16"/>
      <c r="U131" s="16"/>
      <c r="V131" s="16"/>
      <c r="W131" s="16"/>
      <c r="X131" s="16"/>
    </row>
    <row r="132" spans="2:24" s="36" customFormat="1" ht="24.75" customHeight="1">
      <c r="B132" s="16"/>
      <c r="P132" s="16"/>
      <c r="Q132" s="16"/>
      <c r="R132" s="16"/>
      <c r="S132" s="16"/>
      <c r="T132" s="16"/>
      <c r="U132" s="16"/>
      <c r="V132" s="16"/>
      <c r="W132" s="16"/>
      <c r="X132" s="16"/>
    </row>
    <row r="133" spans="2:24" s="36" customFormat="1" ht="24.75" customHeight="1">
      <c r="B133" s="16"/>
      <c r="P133" s="16"/>
      <c r="Q133" s="16"/>
      <c r="R133" s="16"/>
      <c r="S133" s="16"/>
      <c r="T133" s="16"/>
      <c r="U133" s="16"/>
      <c r="V133" s="16"/>
      <c r="W133" s="16"/>
      <c r="X133" s="16"/>
    </row>
    <row r="134" spans="2:24" s="36" customFormat="1" ht="24.75" customHeight="1">
      <c r="B134" s="16"/>
      <c r="P134" s="16"/>
      <c r="Q134" s="16"/>
      <c r="R134" s="16"/>
      <c r="S134" s="16"/>
      <c r="T134" s="16"/>
      <c r="U134" s="16"/>
      <c r="V134" s="16"/>
      <c r="W134" s="16"/>
      <c r="X134" s="16"/>
    </row>
    <row r="135" spans="2:24" s="36" customFormat="1" ht="24.75" customHeight="1">
      <c r="B135" s="16"/>
      <c r="P135" s="16"/>
      <c r="Q135" s="16"/>
      <c r="R135" s="16"/>
      <c r="S135" s="16"/>
      <c r="T135" s="16"/>
      <c r="U135" s="16"/>
      <c r="V135" s="16"/>
      <c r="W135" s="16"/>
      <c r="X135" s="16"/>
    </row>
    <row r="136" spans="2:24" s="36" customFormat="1" ht="24.75" customHeight="1">
      <c r="B136" s="16"/>
      <c r="P136" s="16"/>
      <c r="Q136" s="16"/>
      <c r="R136" s="16"/>
      <c r="S136" s="16"/>
      <c r="T136" s="16"/>
      <c r="U136" s="16"/>
      <c r="V136" s="16"/>
      <c r="W136" s="16"/>
      <c r="X136" s="16"/>
    </row>
    <row r="137" spans="2:24" s="36" customFormat="1" ht="24.75" customHeight="1">
      <c r="B137" s="16"/>
      <c r="P137" s="16"/>
      <c r="Q137" s="16"/>
      <c r="R137" s="16"/>
      <c r="S137" s="16"/>
      <c r="T137" s="16"/>
      <c r="U137" s="16"/>
      <c r="V137" s="16"/>
      <c r="W137" s="16"/>
      <c r="X137" s="16"/>
    </row>
    <row r="138" spans="2:24" s="36" customFormat="1" ht="24.75" customHeight="1">
      <c r="B138" s="16"/>
      <c r="P138" s="16"/>
      <c r="Q138" s="16"/>
      <c r="R138" s="16"/>
      <c r="S138" s="16"/>
      <c r="T138" s="16"/>
      <c r="U138" s="16"/>
      <c r="V138" s="16"/>
      <c r="W138" s="16"/>
      <c r="X138" s="16"/>
    </row>
    <row r="139" spans="2:24" s="36" customFormat="1" ht="24.75" customHeight="1">
      <c r="B139" s="16"/>
      <c r="P139" s="16"/>
      <c r="Q139" s="16"/>
      <c r="R139" s="16"/>
      <c r="S139" s="16"/>
      <c r="T139" s="16"/>
      <c r="U139" s="16"/>
      <c r="V139" s="16"/>
      <c r="W139" s="16"/>
      <c r="X139" s="16"/>
    </row>
    <row r="140" spans="2:24" s="36" customFormat="1" ht="24.75" customHeight="1">
      <c r="B140" s="16"/>
      <c r="P140" s="16"/>
      <c r="Q140" s="16"/>
      <c r="R140" s="16"/>
      <c r="S140" s="16"/>
      <c r="T140" s="16"/>
      <c r="U140" s="16"/>
      <c r="V140" s="16"/>
      <c r="W140" s="16"/>
      <c r="X140" s="16"/>
    </row>
    <row r="141" spans="2:24" s="36" customFormat="1" ht="24.75" customHeight="1">
      <c r="B141" s="16"/>
      <c r="P141" s="16"/>
      <c r="Q141" s="16"/>
      <c r="R141" s="16"/>
      <c r="S141" s="16"/>
      <c r="T141" s="16"/>
      <c r="U141" s="16"/>
      <c r="V141" s="16"/>
      <c r="W141" s="16"/>
      <c r="X141" s="16"/>
    </row>
    <row r="142" spans="2:24" s="36" customFormat="1" ht="24.75" customHeight="1">
      <c r="B142" s="16"/>
      <c r="P142" s="16"/>
      <c r="Q142" s="16"/>
      <c r="R142" s="16"/>
      <c r="S142" s="16"/>
      <c r="T142" s="16"/>
      <c r="U142" s="16"/>
      <c r="V142" s="16"/>
      <c r="W142" s="16"/>
      <c r="X142" s="16"/>
    </row>
    <row r="143" spans="2:24" s="36" customFormat="1" ht="24.75" customHeight="1">
      <c r="B143" s="16"/>
      <c r="P143" s="16"/>
      <c r="Q143" s="16"/>
      <c r="R143" s="16"/>
      <c r="S143" s="16"/>
      <c r="T143" s="16"/>
      <c r="U143" s="16"/>
      <c r="V143" s="16"/>
      <c r="W143" s="16"/>
      <c r="X143" s="16"/>
    </row>
    <row r="144" spans="2:24" s="36" customFormat="1" ht="24.75" customHeight="1">
      <c r="B144" s="16"/>
      <c r="P144" s="16"/>
      <c r="Q144" s="16"/>
      <c r="R144" s="16"/>
      <c r="S144" s="16"/>
      <c r="T144" s="16"/>
      <c r="U144" s="16"/>
      <c r="V144" s="16"/>
      <c r="W144" s="16"/>
      <c r="X144" s="16"/>
    </row>
    <row r="145" spans="2:24" s="36" customFormat="1" ht="24.75" customHeight="1">
      <c r="B145" s="16"/>
      <c r="P145" s="16"/>
      <c r="Q145" s="16"/>
      <c r="R145" s="16"/>
      <c r="S145" s="16"/>
      <c r="T145" s="16"/>
      <c r="U145" s="16"/>
      <c r="V145" s="16"/>
      <c r="W145" s="16"/>
      <c r="X145" s="16"/>
    </row>
    <row r="146" spans="2:24" s="36" customFormat="1" ht="24.75" customHeight="1">
      <c r="B146" s="16"/>
      <c r="P146" s="16"/>
      <c r="Q146" s="16"/>
      <c r="R146" s="16"/>
      <c r="S146" s="16"/>
      <c r="T146" s="16"/>
      <c r="U146" s="16"/>
      <c r="V146" s="16"/>
      <c r="W146" s="16"/>
      <c r="X146" s="16"/>
    </row>
    <row r="147" spans="2:24" s="36" customFormat="1" ht="24.75" customHeight="1">
      <c r="B147" s="16"/>
      <c r="P147" s="16"/>
      <c r="Q147" s="16"/>
      <c r="R147" s="16"/>
      <c r="S147" s="16"/>
      <c r="T147" s="16"/>
      <c r="U147" s="16"/>
      <c r="V147" s="16"/>
      <c r="W147" s="16"/>
      <c r="X147" s="16"/>
    </row>
    <row r="148" spans="2:24" s="36" customFormat="1" ht="24.75" customHeight="1">
      <c r="B148" s="16"/>
      <c r="P148" s="16"/>
      <c r="Q148" s="16"/>
      <c r="R148" s="16"/>
      <c r="S148" s="16"/>
      <c r="T148" s="16"/>
      <c r="U148" s="16"/>
      <c r="V148" s="16"/>
      <c r="W148" s="16"/>
      <c r="X148" s="16"/>
    </row>
    <row r="149" spans="2:24" s="36" customFormat="1" ht="24.75" customHeight="1">
      <c r="B149" s="16"/>
      <c r="P149" s="16"/>
      <c r="Q149" s="16"/>
      <c r="R149" s="16"/>
      <c r="S149" s="16"/>
      <c r="T149" s="16"/>
      <c r="U149" s="16"/>
      <c r="V149" s="16"/>
      <c r="W149" s="16"/>
      <c r="X149" s="16"/>
    </row>
    <row r="150" spans="2:24" s="36" customFormat="1" ht="24.75" customHeight="1">
      <c r="B150" s="16"/>
      <c r="P150" s="16"/>
      <c r="Q150" s="16"/>
      <c r="R150" s="16"/>
      <c r="S150" s="16"/>
      <c r="T150" s="16"/>
      <c r="U150" s="16"/>
      <c r="V150" s="16"/>
      <c r="W150" s="16"/>
      <c r="X150" s="16"/>
    </row>
    <row r="151" spans="2:24" s="36" customFormat="1" ht="24.75" customHeight="1">
      <c r="B151" s="16"/>
      <c r="P151" s="16"/>
      <c r="Q151" s="16"/>
      <c r="R151" s="16"/>
      <c r="S151" s="16"/>
      <c r="T151" s="16"/>
      <c r="U151" s="16"/>
      <c r="V151" s="16"/>
      <c r="W151" s="16"/>
      <c r="X151" s="16"/>
    </row>
    <row r="152" spans="2:24" s="36" customFormat="1" ht="24.75" customHeight="1">
      <c r="B152" s="16"/>
      <c r="P152" s="16"/>
      <c r="Q152" s="16"/>
      <c r="R152" s="16"/>
      <c r="S152" s="16"/>
      <c r="T152" s="16"/>
      <c r="U152" s="16"/>
      <c r="V152" s="16"/>
      <c r="W152" s="16"/>
      <c r="X152" s="16"/>
    </row>
    <row r="153" spans="2:24" s="36" customFormat="1" ht="24.75" customHeight="1">
      <c r="B153" s="16"/>
      <c r="P153" s="16"/>
      <c r="Q153" s="16"/>
      <c r="R153" s="16"/>
      <c r="S153" s="16"/>
      <c r="T153" s="16"/>
      <c r="U153" s="16"/>
      <c r="V153" s="16"/>
      <c r="W153" s="16"/>
      <c r="X153" s="16"/>
    </row>
    <row r="154" spans="2:24" s="36" customFormat="1" ht="24.75" customHeight="1">
      <c r="B154" s="16"/>
      <c r="P154" s="16"/>
      <c r="Q154" s="16"/>
      <c r="R154" s="16"/>
      <c r="S154" s="16"/>
      <c r="T154" s="16"/>
      <c r="U154" s="16"/>
      <c r="V154" s="16"/>
      <c r="W154" s="16"/>
      <c r="X154" s="16"/>
    </row>
    <row r="155" spans="2:24" s="36" customFormat="1" ht="24.75" customHeight="1">
      <c r="B155" s="16"/>
      <c r="P155" s="16"/>
      <c r="Q155" s="16"/>
      <c r="R155" s="16"/>
      <c r="S155" s="16"/>
      <c r="T155" s="16"/>
      <c r="U155" s="16"/>
      <c r="V155" s="16"/>
      <c r="W155" s="16"/>
      <c r="X155" s="16"/>
    </row>
    <row r="156" spans="2:24" s="36" customFormat="1" ht="24.75" customHeight="1">
      <c r="B156" s="16"/>
      <c r="P156" s="16"/>
      <c r="Q156" s="16"/>
      <c r="R156" s="16"/>
      <c r="S156" s="16"/>
      <c r="T156" s="16"/>
      <c r="U156" s="16"/>
      <c r="V156" s="16"/>
      <c r="W156" s="16"/>
      <c r="X156" s="16"/>
    </row>
    <row r="157" spans="2:24" s="36" customFormat="1" ht="24.75" customHeight="1">
      <c r="B157" s="16"/>
      <c r="P157" s="16"/>
      <c r="Q157" s="16"/>
      <c r="R157" s="16"/>
      <c r="S157" s="16"/>
      <c r="T157" s="16"/>
      <c r="U157" s="16"/>
      <c r="V157" s="16"/>
      <c r="W157" s="16"/>
      <c r="X157" s="16"/>
    </row>
    <row r="158" spans="2:24" s="36" customFormat="1" ht="24.75" customHeight="1">
      <c r="B158" s="16"/>
      <c r="P158" s="16"/>
      <c r="Q158" s="16"/>
      <c r="R158" s="16"/>
      <c r="S158" s="16"/>
      <c r="T158" s="16"/>
      <c r="U158" s="16"/>
      <c r="V158" s="16"/>
      <c r="W158" s="16"/>
      <c r="X158" s="16"/>
    </row>
    <row r="159" spans="2:24" s="36" customFormat="1" ht="24.75" customHeight="1">
      <c r="B159" s="16"/>
      <c r="P159" s="16"/>
      <c r="Q159" s="16"/>
      <c r="R159" s="16"/>
      <c r="S159" s="16"/>
      <c r="T159" s="16"/>
      <c r="U159" s="16"/>
      <c r="V159" s="16"/>
      <c r="W159" s="16"/>
      <c r="X159" s="16"/>
    </row>
    <row r="160" spans="2:24" s="36" customFormat="1" ht="24.75" customHeight="1">
      <c r="B160" s="16"/>
      <c r="P160" s="16"/>
      <c r="Q160" s="16"/>
      <c r="R160" s="16"/>
      <c r="S160" s="16"/>
      <c r="T160" s="16"/>
      <c r="U160" s="16"/>
      <c r="V160" s="16"/>
      <c r="W160" s="16"/>
      <c r="X160" s="16"/>
    </row>
    <row r="161" spans="2:24" s="36" customFormat="1" ht="24.75" customHeight="1">
      <c r="B161" s="16"/>
      <c r="P161" s="16"/>
      <c r="Q161" s="16"/>
      <c r="R161" s="16"/>
      <c r="S161" s="16"/>
      <c r="T161" s="16"/>
      <c r="U161" s="16"/>
      <c r="V161" s="16"/>
      <c r="W161" s="16"/>
      <c r="X161" s="16"/>
    </row>
    <row r="162" spans="2:24" s="36" customFormat="1" ht="24.75" customHeight="1">
      <c r="B162" s="16"/>
      <c r="P162" s="16"/>
      <c r="Q162" s="16"/>
      <c r="R162" s="16"/>
      <c r="S162" s="16"/>
      <c r="T162" s="16"/>
      <c r="U162" s="16"/>
      <c r="V162" s="16"/>
      <c r="W162" s="16"/>
      <c r="X162" s="16"/>
    </row>
    <row r="163" spans="2:24" s="36" customFormat="1" ht="24.75" customHeight="1">
      <c r="B163" s="16"/>
      <c r="P163" s="16"/>
      <c r="Q163" s="16"/>
      <c r="R163" s="16"/>
      <c r="S163" s="16"/>
      <c r="T163" s="16"/>
      <c r="U163" s="16"/>
      <c r="V163" s="16"/>
      <c r="W163" s="16"/>
      <c r="X163" s="16"/>
    </row>
    <row r="164" spans="2:24" s="36" customFormat="1" ht="24.75" customHeight="1">
      <c r="B164" s="16"/>
      <c r="P164" s="16"/>
      <c r="Q164" s="16"/>
      <c r="R164" s="16"/>
      <c r="S164" s="16"/>
      <c r="T164" s="16"/>
      <c r="U164" s="16"/>
      <c r="V164" s="16"/>
      <c r="W164" s="16"/>
      <c r="X164" s="16"/>
    </row>
    <row r="165" spans="2:24" s="36" customFormat="1" ht="24.75" customHeight="1">
      <c r="B165" s="16"/>
      <c r="P165" s="16"/>
      <c r="Q165" s="16"/>
      <c r="R165" s="16"/>
      <c r="S165" s="16"/>
      <c r="T165" s="16"/>
      <c r="U165" s="16"/>
      <c r="V165" s="16"/>
      <c r="W165" s="16"/>
      <c r="X165" s="16"/>
    </row>
    <row r="166" spans="2:24" s="36" customFormat="1" ht="24.75" customHeight="1">
      <c r="B166" s="16"/>
      <c r="P166" s="16"/>
      <c r="Q166" s="16"/>
      <c r="R166" s="16"/>
      <c r="S166" s="16"/>
      <c r="T166" s="16"/>
      <c r="U166" s="16"/>
      <c r="V166" s="16"/>
      <c r="W166" s="16"/>
      <c r="X166" s="16"/>
    </row>
    <row r="167" spans="2:24" s="36" customFormat="1" ht="24.75" customHeight="1">
      <c r="B167" s="16"/>
      <c r="P167" s="16"/>
      <c r="Q167" s="16"/>
      <c r="R167" s="16"/>
      <c r="S167" s="16"/>
      <c r="T167" s="16"/>
      <c r="U167" s="16"/>
      <c r="V167" s="16"/>
      <c r="W167" s="16"/>
      <c r="X167" s="16"/>
    </row>
    <row r="168" spans="2:24" s="36" customFormat="1" ht="24.75" customHeight="1">
      <c r="B168" s="16"/>
      <c r="P168" s="16"/>
      <c r="Q168" s="16"/>
      <c r="R168" s="16"/>
      <c r="S168" s="16"/>
      <c r="T168" s="16"/>
      <c r="U168" s="16"/>
      <c r="V168" s="16"/>
      <c r="W168" s="16"/>
      <c r="X168" s="16"/>
    </row>
    <row r="169" spans="2:24" s="36" customFormat="1" ht="24.75" customHeight="1">
      <c r="B169" s="16"/>
      <c r="P169" s="16"/>
      <c r="Q169" s="16"/>
      <c r="R169" s="16"/>
      <c r="S169" s="16"/>
      <c r="T169" s="16"/>
      <c r="U169" s="16"/>
      <c r="V169" s="16"/>
      <c r="W169" s="16"/>
      <c r="X169" s="16"/>
    </row>
    <row r="170" spans="2:24" s="36" customFormat="1" ht="24.75" customHeight="1">
      <c r="B170" s="16"/>
      <c r="P170" s="16"/>
      <c r="Q170" s="16"/>
      <c r="R170" s="16"/>
      <c r="S170" s="16"/>
      <c r="T170" s="16"/>
      <c r="U170" s="16"/>
      <c r="V170" s="16"/>
      <c r="W170" s="16"/>
      <c r="X170" s="16"/>
    </row>
    <row r="171" spans="2:24" s="36" customFormat="1" ht="24.75" customHeight="1">
      <c r="B171" s="16"/>
      <c r="P171" s="16"/>
      <c r="Q171" s="16"/>
      <c r="R171" s="16"/>
      <c r="S171" s="16"/>
      <c r="T171" s="16"/>
      <c r="U171" s="16"/>
      <c r="V171" s="16"/>
      <c r="W171" s="16"/>
      <c r="X171" s="16"/>
    </row>
    <row r="172" spans="2:24" s="36" customFormat="1" ht="24.75" customHeight="1">
      <c r="B172" s="16"/>
      <c r="P172" s="16"/>
      <c r="Q172" s="16"/>
      <c r="R172" s="16"/>
      <c r="S172" s="16"/>
      <c r="T172" s="16"/>
      <c r="U172" s="16"/>
      <c r="V172" s="16"/>
      <c r="W172" s="16"/>
      <c r="X172" s="16"/>
    </row>
    <row r="173" spans="2:24" s="36" customFormat="1" ht="24.75" customHeight="1">
      <c r="B173" s="16"/>
      <c r="P173" s="16"/>
      <c r="Q173" s="16"/>
      <c r="R173" s="16"/>
      <c r="S173" s="16"/>
      <c r="T173" s="16"/>
      <c r="U173" s="16"/>
      <c r="V173" s="16"/>
      <c r="W173" s="16"/>
      <c r="X173" s="16"/>
    </row>
    <row r="174" spans="2:24" s="36" customFormat="1" ht="24.75" customHeight="1">
      <c r="B174" s="16"/>
      <c r="P174" s="16"/>
      <c r="Q174" s="16"/>
      <c r="R174" s="16"/>
      <c r="S174" s="16"/>
      <c r="T174" s="16"/>
      <c r="U174" s="16"/>
      <c r="V174" s="16"/>
      <c r="W174" s="16"/>
      <c r="X174" s="16"/>
    </row>
    <row r="175" spans="2:24" s="36" customFormat="1" ht="24.75" customHeight="1">
      <c r="B175" s="16"/>
      <c r="P175" s="16"/>
      <c r="Q175" s="16"/>
      <c r="R175" s="16"/>
      <c r="S175" s="16"/>
      <c r="T175" s="16"/>
      <c r="U175" s="16"/>
      <c r="V175" s="16"/>
      <c r="W175" s="16"/>
      <c r="X175" s="16"/>
    </row>
    <row r="176" spans="2:24" s="36" customFormat="1" ht="24.75" customHeight="1">
      <c r="B176" s="16"/>
      <c r="P176" s="16"/>
      <c r="Q176" s="16"/>
      <c r="R176" s="16"/>
      <c r="S176" s="16"/>
      <c r="T176" s="16"/>
      <c r="U176" s="16"/>
      <c r="V176" s="16"/>
      <c r="W176" s="16"/>
      <c r="X176" s="16"/>
    </row>
    <row r="177" spans="2:24" s="36" customFormat="1" ht="24.75" customHeight="1">
      <c r="B177" s="16"/>
      <c r="P177" s="16"/>
      <c r="Q177" s="16"/>
      <c r="R177" s="16"/>
      <c r="S177" s="16"/>
      <c r="T177" s="16"/>
      <c r="U177" s="16"/>
      <c r="V177" s="16"/>
      <c r="W177" s="16"/>
      <c r="X177" s="16"/>
    </row>
    <row r="178" spans="2:24" s="36" customFormat="1" ht="24.75" customHeight="1">
      <c r="B178" s="16"/>
      <c r="P178" s="16"/>
      <c r="Q178" s="16"/>
      <c r="R178" s="16"/>
      <c r="S178" s="16"/>
      <c r="T178" s="16"/>
      <c r="U178" s="16"/>
      <c r="V178" s="16"/>
      <c r="W178" s="16"/>
      <c r="X178" s="16"/>
    </row>
    <row r="179" spans="2:24" s="36" customFormat="1" ht="24.75" customHeight="1">
      <c r="B179" s="16"/>
      <c r="P179" s="16"/>
      <c r="Q179" s="16"/>
      <c r="R179" s="16"/>
      <c r="S179" s="16"/>
      <c r="T179" s="16"/>
      <c r="U179" s="16"/>
      <c r="V179" s="16"/>
      <c r="W179" s="16"/>
      <c r="X179" s="16"/>
    </row>
    <row r="180" spans="2:24" s="36" customFormat="1" ht="24.75" customHeight="1">
      <c r="B180" s="16"/>
      <c r="P180" s="16"/>
      <c r="Q180" s="16"/>
      <c r="R180" s="16"/>
      <c r="S180" s="16"/>
      <c r="T180" s="16"/>
      <c r="U180" s="16"/>
      <c r="V180" s="16"/>
      <c r="W180" s="16"/>
      <c r="X180" s="16"/>
    </row>
    <row r="181" spans="2:24" s="36" customFormat="1" ht="24.75" customHeight="1">
      <c r="B181" s="16"/>
      <c r="P181" s="16"/>
      <c r="Q181" s="16"/>
      <c r="R181" s="16"/>
      <c r="S181" s="16"/>
      <c r="T181" s="16"/>
      <c r="U181" s="16"/>
      <c r="V181" s="16"/>
      <c r="W181" s="16"/>
      <c r="X181" s="16"/>
    </row>
    <row r="182" spans="2:24" s="36" customFormat="1" ht="24.75" customHeight="1">
      <c r="B182" s="16"/>
      <c r="P182" s="16"/>
      <c r="Q182" s="16"/>
      <c r="R182" s="16"/>
      <c r="S182" s="16"/>
      <c r="T182" s="16"/>
      <c r="U182" s="16"/>
      <c r="V182" s="16"/>
      <c r="W182" s="16"/>
      <c r="X182" s="16"/>
    </row>
    <row r="183" spans="2:24" s="36" customFormat="1" ht="24.75" customHeight="1">
      <c r="B183" s="16"/>
      <c r="P183" s="16"/>
      <c r="Q183" s="16"/>
      <c r="R183" s="16"/>
      <c r="S183" s="16"/>
      <c r="T183" s="16"/>
      <c r="U183" s="16"/>
      <c r="V183" s="16"/>
      <c r="W183" s="16"/>
      <c r="X183" s="16"/>
    </row>
    <row r="184" spans="2:24" s="36" customFormat="1" ht="24.75" customHeight="1">
      <c r="B184" s="16"/>
      <c r="P184" s="16"/>
      <c r="Q184" s="16"/>
      <c r="R184" s="16"/>
      <c r="S184" s="16"/>
      <c r="T184" s="16"/>
      <c r="U184" s="16"/>
      <c r="V184" s="16"/>
      <c r="W184" s="16"/>
      <c r="X184" s="16"/>
    </row>
    <row r="185" spans="2:24" s="36" customFormat="1" ht="24.75" customHeight="1">
      <c r="B185" s="16"/>
      <c r="P185" s="16"/>
      <c r="Q185" s="16"/>
      <c r="R185" s="16"/>
      <c r="S185" s="16"/>
      <c r="T185" s="16"/>
      <c r="U185" s="16"/>
      <c r="V185" s="16"/>
      <c r="W185" s="16"/>
      <c r="X185" s="16"/>
    </row>
    <row r="186" spans="2:24" s="36" customFormat="1" ht="24.75" customHeight="1">
      <c r="B186" s="16"/>
      <c r="P186" s="16"/>
      <c r="Q186" s="16"/>
      <c r="R186" s="16"/>
      <c r="S186" s="16"/>
      <c r="T186" s="16"/>
      <c r="U186" s="16"/>
      <c r="V186" s="16"/>
      <c r="W186" s="16"/>
      <c r="X186" s="16"/>
    </row>
    <row r="187" spans="2:24" s="36" customFormat="1" ht="24.75" customHeight="1">
      <c r="B187" s="16"/>
      <c r="P187" s="16"/>
      <c r="Q187" s="16"/>
      <c r="R187" s="16"/>
      <c r="S187" s="16"/>
      <c r="T187" s="16"/>
      <c r="U187" s="16"/>
      <c r="V187" s="16"/>
      <c r="W187" s="16"/>
      <c r="X187" s="16"/>
    </row>
    <row r="188" spans="2:24" s="36" customFormat="1" ht="24.75" customHeight="1">
      <c r="B188" s="16"/>
      <c r="P188" s="16"/>
      <c r="Q188" s="16"/>
      <c r="R188" s="16"/>
      <c r="S188" s="16"/>
      <c r="T188" s="16"/>
      <c r="U188" s="16"/>
      <c r="V188" s="16"/>
      <c r="W188" s="16"/>
      <c r="X188" s="16"/>
    </row>
    <row r="189" spans="2:24" s="36" customFormat="1" ht="24.75" customHeight="1">
      <c r="B189" s="16"/>
      <c r="P189" s="16"/>
      <c r="Q189" s="16"/>
      <c r="R189" s="16"/>
      <c r="S189" s="16"/>
      <c r="T189" s="16"/>
      <c r="U189" s="16"/>
      <c r="V189" s="16"/>
      <c r="W189" s="16"/>
      <c r="X189" s="16"/>
    </row>
    <row r="190" spans="2:24" s="36" customFormat="1" ht="24.75" customHeight="1">
      <c r="B190" s="16"/>
      <c r="P190" s="16"/>
      <c r="Q190" s="16"/>
      <c r="R190" s="16"/>
      <c r="S190" s="16"/>
      <c r="T190" s="16"/>
      <c r="U190" s="16"/>
      <c r="V190" s="16"/>
      <c r="W190" s="16"/>
      <c r="X190" s="16"/>
    </row>
    <row r="191" spans="2:24" s="36" customFormat="1" ht="24.75" customHeight="1">
      <c r="B191" s="16"/>
      <c r="P191" s="16"/>
      <c r="Q191" s="16"/>
      <c r="R191" s="16"/>
      <c r="S191" s="16"/>
      <c r="T191" s="16"/>
      <c r="U191" s="16"/>
      <c r="V191" s="16"/>
      <c r="W191" s="16"/>
      <c r="X191" s="16"/>
    </row>
    <row r="192" spans="2:24" s="36" customFormat="1" ht="24.75" customHeight="1">
      <c r="B192" s="16"/>
      <c r="P192" s="16"/>
      <c r="Q192" s="16"/>
      <c r="R192" s="16"/>
      <c r="S192" s="16"/>
      <c r="T192" s="16"/>
      <c r="U192" s="16"/>
      <c r="V192" s="16"/>
      <c r="W192" s="16"/>
      <c r="X192" s="16"/>
    </row>
    <row r="193" spans="2:24" s="36" customFormat="1" ht="24.75" customHeight="1">
      <c r="B193" s="16"/>
      <c r="P193" s="16"/>
      <c r="Q193" s="16"/>
      <c r="R193" s="16"/>
      <c r="S193" s="16"/>
      <c r="T193" s="16"/>
      <c r="U193" s="16"/>
      <c r="V193" s="16"/>
      <c r="W193" s="16"/>
      <c r="X193" s="16"/>
    </row>
    <row r="194" spans="2:24" s="36" customFormat="1" ht="24.75" customHeight="1">
      <c r="B194" s="16"/>
      <c r="P194" s="16"/>
      <c r="Q194" s="16"/>
      <c r="R194" s="16"/>
      <c r="S194" s="16"/>
      <c r="T194" s="16"/>
      <c r="U194" s="16"/>
      <c r="V194" s="16"/>
      <c r="W194" s="16"/>
      <c r="X194" s="16"/>
    </row>
    <row r="195" spans="2:24" s="36" customFormat="1" ht="24.75" customHeight="1">
      <c r="B195" s="16"/>
      <c r="P195" s="16"/>
      <c r="Q195" s="16"/>
      <c r="R195" s="16"/>
      <c r="S195" s="16"/>
      <c r="T195" s="16"/>
      <c r="U195" s="16"/>
      <c r="V195" s="16"/>
      <c r="W195" s="16"/>
      <c r="X195" s="16"/>
    </row>
    <row r="196" spans="2:24" s="36" customFormat="1" ht="24.75" customHeight="1">
      <c r="B196" s="16"/>
      <c r="P196" s="16"/>
      <c r="Q196" s="16"/>
      <c r="R196" s="16"/>
      <c r="S196" s="16"/>
      <c r="T196" s="16"/>
      <c r="U196" s="16"/>
      <c r="V196" s="16"/>
      <c r="W196" s="16"/>
      <c r="X196" s="16"/>
    </row>
    <row r="197" spans="2:24" s="36" customFormat="1" ht="24.75" customHeight="1">
      <c r="B197" s="16"/>
      <c r="P197" s="16"/>
      <c r="Q197" s="16"/>
      <c r="R197" s="16"/>
      <c r="S197" s="16"/>
      <c r="T197" s="16"/>
      <c r="U197" s="16"/>
      <c r="V197" s="16"/>
      <c r="W197" s="16"/>
      <c r="X197" s="16"/>
    </row>
    <row r="198" spans="2:24" s="36" customFormat="1" ht="24.75" customHeight="1">
      <c r="B198" s="16"/>
      <c r="P198" s="16"/>
      <c r="Q198" s="16"/>
      <c r="R198" s="16"/>
      <c r="S198" s="16"/>
      <c r="T198" s="16"/>
      <c r="U198" s="16"/>
      <c r="V198" s="16"/>
      <c r="W198" s="16"/>
      <c r="X198" s="16"/>
    </row>
    <row r="199" spans="2:24" s="36" customFormat="1" ht="24.75" customHeight="1">
      <c r="B199" s="16"/>
      <c r="P199" s="16"/>
      <c r="Q199" s="16"/>
      <c r="R199" s="16"/>
      <c r="S199" s="16"/>
      <c r="T199" s="16"/>
      <c r="U199" s="16"/>
      <c r="V199" s="16"/>
      <c r="W199" s="16"/>
      <c r="X199" s="16"/>
    </row>
    <row r="200" spans="2:24" s="36" customFormat="1" ht="24.75" customHeight="1">
      <c r="B200" s="16"/>
      <c r="P200" s="16"/>
      <c r="Q200" s="16"/>
      <c r="R200" s="16"/>
      <c r="S200" s="16"/>
      <c r="T200" s="16"/>
      <c r="U200" s="16"/>
      <c r="V200" s="16"/>
      <c r="W200" s="16"/>
      <c r="X200" s="16"/>
    </row>
    <row r="201" spans="2:24" s="36" customFormat="1" ht="24.75" customHeight="1">
      <c r="B201" s="16"/>
      <c r="P201" s="16"/>
      <c r="Q201" s="16"/>
      <c r="R201" s="16"/>
      <c r="S201" s="16"/>
      <c r="T201" s="16"/>
      <c r="U201" s="16"/>
      <c r="V201" s="16"/>
      <c r="W201" s="16"/>
      <c r="X201" s="16"/>
    </row>
    <row r="202" spans="2:24" s="36" customFormat="1" ht="24.75" customHeight="1">
      <c r="B202" s="16"/>
      <c r="P202" s="16"/>
      <c r="Q202" s="16"/>
      <c r="R202" s="16"/>
      <c r="S202" s="16"/>
      <c r="T202" s="16"/>
      <c r="U202" s="16"/>
      <c r="V202" s="16"/>
      <c r="W202" s="16"/>
      <c r="X202" s="16"/>
    </row>
    <row r="203" spans="2:24" s="36" customFormat="1" ht="24.75" customHeight="1">
      <c r="B203" s="16"/>
      <c r="P203" s="16"/>
      <c r="Q203" s="16"/>
      <c r="R203" s="16"/>
      <c r="S203" s="16"/>
      <c r="T203" s="16"/>
      <c r="U203" s="16"/>
      <c r="V203" s="16"/>
      <c r="W203" s="16"/>
      <c r="X203" s="16"/>
    </row>
    <row r="204" spans="2:24" s="36" customFormat="1" ht="24.75" customHeight="1">
      <c r="B204" s="16"/>
      <c r="P204" s="16"/>
      <c r="Q204" s="16"/>
      <c r="R204" s="16"/>
      <c r="S204" s="16"/>
      <c r="T204" s="16"/>
      <c r="U204" s="16"/>
      <c r="V204" s="16"/>
      <c r="W204" s="16"/>
      <c r="X204" s="16"/>
    </row>
    <row r="205" spans="2:24" s="36" customFormat="1" ht="24.75" customHeight="1">
      <c r="B205" s="16"/>
      <c r="P205" s="16"/>
      <c r="Q205" s="16"/>
      <c r="R205" s="16"/>
      <c r="S205" s="16"/>
      <c r="T205" s="16"/>
      <c r="U205" s="16"/>
      <c r="V205" s="16"/>
      <c r="W205" s="16"/>
      <c r="X205" s="16"/>
    </row>
    <row r="206" spans="2:24" s="36" customFormat="1" ht="24.75" customHeight="1">
      <c r="B206" s="16"/>
      <c r="P206" s="16"/>
      <c r="Q206" s="16"/>
      <c r="R206" s="16"/>
      <c r="S206" s="16"/>
      <c r="T206" s="16"/>
      <c r="U206" s="16"/>
      <c r="V206" s="16"/>
      <c r="W206" s="16"/>
      <c r="X206" s="16"/>
    </row>
    <row r="207" spans="2:24" s="36" customFormat="1" ht="24.75" customHeight="1">
      <c r="B207" s="16"/>
      <c r="P207" s="16"/>
      <c r="Q207" s="16"/>
      <c r="R207" s="16"/>
      <c r="S207" s="16"/>
      <c r="T207" s="16"/>
      <c r="U207" s="16"/>
      <c r="V207" s="16"/>
      <c r="W207" s="16"/>
      <c r="X207" s="16"/>
    </row>
    <row r="208" spans="2:24" s="36" customFormat="1" ht="24.75" customHeight="1">
      <c r="B208" s="16"/>
      <c r="P208" s="16"/>
      <c r="Q208" s="16"/>
      <c r="R208" s="16"/>
      <c r="S208" s="16"/>
      <c r="T208" s="16"/>
      <c r="U208" s="16"/>
      <c r="V208" s="16"/>
      <c r="W208" s="16"/>
      <c r="X208" s="16"/>
    </row>
    <row r="209" spans="2:24" s="36" customFormat="1" ht="24.75" customHeight="1">
      <c r="B209" s="16"/>
      <c r="P209" s="16"/>
      <c r="Q209" s="16"/>
      <c r="R209" s="16"/>
      <c r="S209" s="16"/>
      <c r="T209" s="16"/>
      <c r="U209" s="16"/>
      <c r="V209" s="16"/>
      <c r="W209" s="16"/>
      <c r="X209" s="16"/>
    </row>
    <row r="210" spans="2:24" s="36" customFormat="1" ht="24.75" customHeight="1">
      <c r="B210" s="16"/>
      <c r="P210" s="16"/>
      <c r="Q210" s="16"/>
      <c r="R210" s="16"/>
      <c r="S210" s="16"/>
      <c r="T210" s="16"/>
      <c r="U210" s="16"/>
      <c r="V210" s="16"/>
      <c r="W210" s="16"/>
      <c r="X210" s="16"/>
    </row>
    <row r="211" spans="2:24" s="36" customFormat="1" ht="24.75" customHeight="1">
      <c r="B211" s="16"/>
      <c r="P211" s="16"/>
      <c r="Q211" s="16"/>
      <c r="R211" s="16"/>
      <c r="S211" s="16"/>
      <c r="T211" s="16"/>
      <c r="U211" s="16"/>
      <c r="V211" s="16"/>
      <c r="W211" s="16"/>
      <c r="X211" s="16"/>
    </row>
    <row r="212" spans="2:24" s="36" customFormat="1" ht="24.75" customHeight="1">
      <c r="B212" s="16"/>
      <c r="P212" s="16"/>
      <c r="Q212" s="16"/>
      <c r="R212" s="16"/>
      <c r="S212" s="16"/>
      <c r="T212" s="16"/>
      <c r="U212" s="16"/>
      <c r="V212" s="16"/>
      <c r="W212" s="16"/>
      <c r="X212" s="16"/>
    </row>
    <row r="213" spans="2:24" s="36" customFormat="1" ht="24.75" customHeight="1">
      <c r="B213" s="16"/>
      <c r="P213" s="16"/>
      <c r="Q213" s="16"/>
      <c r="R213" s="16"/>
      <c r="S213" s="16"/>
      <c r="T213" s="16"/>
      <c r="U213" s="16"/>
      <c r="V213" s="16"/>
      <c r="W213" s="16"/>
      <c r="X213" s="16"/>
    </row>
    <row r="214" spans="2:24" s="36" customFormat="1" ht="24.75" customHeight="1">
      <c r="B214" s="16"/>
      <c r="P214" s="16"/>
      <c r="Q214" s="16"/>
      <c r="R214" s="16"/>
      <c r="S214" s="16"/>
      <c r="T214" s="16"/>
      <c r="U214" s="16"/>
      <c r="V214" s="16"/>
      <c r="W214" s="16"/>
      <c r="X214" s="16"/>
    </row>
    <row r="215" spans="2:24" s="36" customFormat="1" ht="24.75" customHeight="1">
      <c r="B215" s="16"/>
      <c r="P215" s="16"/>
      <c r="Q215" s="16"/>
      <c r="R215" s="16"/>
      <c r="S215" s="16"/>
      <c r="T215" s="16"/>
      <c r="U215" s="16"/>
      <c r="V215" s="16"/>
      <c r="W215" s="16"/>
      <c r="X215" s="16"/>
    </row>
    <row r="216" spans="2:24" s="36" customFormat="1" ht="24.75" customHeight="1">
      <c r="B216" s="16"/>
      <c r="P216" s="16"/>
      <c r="Q216" s="16"/>
      <c r="R216" s="16"/>
      <c r="S216" s="16"/>
      <c r="T216" s="16"/>
      <c r="U216" s="16"/>
      <c r="V216" s="16"/>
      <c r="W216" s="16"/>
      <c r="X216" s="16"/>
    </row>
    <row r="217" spans="2:24" s="36" customFormat="1" ht="24.75" customHeight="1">
      <c r="B217" s="16"/>
      <c r="P217" s="16"/>
      <c r="Q217" s="16"/>
      <c r="R217" s="16"/>
      <c r="S217" s="16"/>
      <c r="T217" s="16"/>
      <c r="U217" s="16"/>
      <c r="V217" s="16"/>
      <c r="W217" s="16"/>
      <c r="X217" s="16"/>
    </row>
    <row r="218" spans="2:24" s="36" customFormat="1" ht="24.75" customHeight="1">
      <c r="B218" s="16"/>
      <c r="P218" s="16"/>
      <c r="Q218" s="16"/>
      <c r="R218" s="16"/>
      <c r="S218" s="16"/>
      <c r="T218" s="16"/>
      <c r="U218" s="16"/>
      <c r="V218" s="16"/>
      <c r="W218" s="16"/>
      <c r="X218" s="16"/>
    </row>
    <row r="219" spans="2:24" s="36" customFormat="1" ht="24.75" customHeight="1">
      <c r="B219" s="16"/>
      <c r="P219" s="16"/>
      <c r="Q219" s="16"/>
      <c r="R219" s="16"/>
      <c r="S219" s="16"/>
      <c r="T219" s="16"/>
      <c r="U219" s="16"/>
      <c r="V219" s="16"/>
      <c r="W219" s="16"/>
      <c r="X219" s="16"/>
    </row>
    <row r="220" spans="2:24" s="36" customFormat="1" ht="24.75" customHeight="1">
      <c r="B220" s="16"/>
      <c r="P220" s="16"/>
      <c r="Q220" s="16"/>
      <c r="R220" s="16"/>
      <c r="S220" s="16"/>
      <c r="T220" s="16"/>
      <c r="U220" s="16"/>
      <c r="V220" s="16"/>
      <c r="W220" s="16"/>
      <c r="X220" s="16"/>
    </row>
    <row r="221" spans="2:24" s="36" customFormat="1" ht="24.75" customHeight="1">
      <c r="B221" s="16"/>
      <c r="P221" s="16"/>
      <c r="Q221" s="16"/>
      <c r="R221" s="16"/>
      <c r="S221" s="16"/>
      <c r="T221" s="16"/>
      <c r="U221" s="16"/>
      <c r="V221" s="16"/>
      <c r="W221" s="16"/>
      <c r="X221" s="16"/>
    </row>
    <row r="222" spans="2:24" s="36" customFormat="1" ht="24.75" customHeight="1">
      <c r="B222" s="16"/>
      <c r="P222" s="16"/>
      <c r="Q222" s="16"/>
      <c r="R222" s="16"/>
      <c r="S222" s="16"/>
      <c r="T222" s="16"/>
      <c r="U222" s="16"/>
      <c r="V222" s="16"/>
      <c r="W222" s="16"/>
      <c r="X222" s="16"/>
    </row>
    <row r="223" spans="2:24" s="36" customFormat="1" ht="24.75" customHeight="1">
      <c r="B223" s="16"/>
      <c r="P223" s="16"/>
      <c r="Q223" s="16"/>
      <c r="R223" s="16"/>
      <c r="S223" s="16"/>
      <c r="T223" s="16"/>
      <c r="U223" s="16"/>
      <c r="V223" s="16"/>
      <c r="W223" s="16"/>
      <c r="X223" s="16"/>
    </row>
    <row r="224" spans="2:24" s="36" customFormat="1" ht="24.75" customHeight="1">
      <c r="B224" s="16"/>
      <c r="P224" s="16"/>
      <c r="Q224" s="16"/>
      <c r="R224" s="16"/>
      <c r="S224" s="16"/>
      <c r="T224" s="16"/>
      <c r="U224" s="16"/>
      <c r="V224" s="16"/>
      <c r="W224" s="16"/>
      <c r="X224" s="16"/>
    </row>
    <row r="225" spans="2:24" s="36" customFormat="1" ht="24.75" customHeight="1">
      <c r="B225" s="16"/>
      <c r="P225" s="16"/>
      <c r="Q225" s="16"/>
      <c r="R225" s="16"/>
      <c r="S225" s="16"/>
      <c r="T225" s="16"/>
      <c r="U225" s="16"/>
      <c r="V225" s="16"/>
      <c r="W225" s="16"/>
      <c r="X225" s="16"/>
    </row>
    <row r="226" spans="2:24" s="36" customFormat="1" ht="24.75" customHeight="1">
      <c r="B226" s="16"/>
      <c r="P226" s="16"/>
      <c r="Q226" s="16"/>
      <c r="R226" s="16"/>
      <c r="S226" s="16"/>
      <c r="T226" s="16"/>
      <c r="U226" s="16"/>
      <c r="V226" s="16"/>
      <c r="W226" s="16"/>
      <c r="X226" s="16"/>
    </row>
    <row r="227" spans="2:24" s="36" customFormat="1" ht="24.75" customHeight="1">
      <c r="B227" s="16"/>
      <c r="P227" s="16"/>
      <c r="Q227" s="16"/>
      <c r="R227" s="16"/>
      <c r="S227" s="16"/>
      <c r="T227" s="16"/>
      <c r="U227" s="16"/>
      <c r="V227" s="16"/>
      <c r="W227" s="16"/>
      <c r="X227" s="16"/>
    </row>
    <row r="228" spans="2:24" s="36" customFormat="1" ht="24.75" customHeight="1">
      <c r="B228" s="16"/>
      <c r="P228" s="16"/>
      <c r="Q228" s="16"/>
      <c r="R228" s="16"/>
      <c r="S228" s="16"/>
      <c r="T228" s="16"/>
      <c r="U228" s="16"/>
      <c r="V228" s="16"/>
      <c r="W228" s="16"/>
      <c r="X228" s="16"/>
    </row>
    <row r="229" spans="2:24" s="36" customFormat="1" ht="24.75" customHeight="1">
      <c r="B229" s="16"/>
      <c r="P229" s="16"/>
      <c r="Q229" s="16"/>
      <c r="R229" s="16"/>
      <c r="S229" s="16"/>
      <c r="T229" s="16"/>
      <c r="U229" s="16"/>
      <c r="V229" s="16"/>
      <c r="W229" s="16"/>
      <c r="X229" s="16"/>
    </row>
    <row r="230" spans="2:24" s="36" customFormat="1" ht="24.75" customHeight="1">
      <c r="B230" s="16"/>
      <c r="P230" s="16"/>
      <c r="Q230" s="16"/>
      <c r="R230" s="16"/>
      <c r="S230" s="16"/>
      <c r="T230" s="16"/>
      <c r="U230" s="16"/>
      <c r="V230" s="16"/>
      <c r="W230" s="16"/>
      <c r="X230" s="16"/>
    </row>
    <row r="231" spans="2:24" s="36" customFormat="1" ht="24.75" customHeight="1">
      <c r="B231" s="16"/>
      <c r="P231" s="16"/>
      <c r="Q231" s="16"/>
      <c r="R231" s="16"/>
      <c r="S231" s="16"/>
      <c r="T231" s="16"/>
      <c r="U231" s="16"/>
      <c r="V231" s="16"/>
      <c r="W231" s="16"/>
      <c r="X231" s="16"/>
    </row>
    <row r="232" spans="2:24" s="36" customFormat="1" ht="24.75" customHeight="1">
      <c r="B232" s="16"/>
      <c r="P232" s="16"/>
      <c r="Q232" s="16"/>
      <c r="R232" s="16"/>
      <c r="S232" s="16"/>
      <c r="T232" s="16"/>
      <c r="U232" s="16"/>
      <c r="V232" s="16"/>
      <c r="W232" s="16"/>
      <c r="X232" s="16"/>
    </row>
    <row r="233" spans="2:24" s="36" customFormat="1" ht="24.75" customHeight="1">
      <c r="B233" s="16"/>
      <c r="P233" s="16"/>
      <c r="Q233" s="16"/>
      <c r="R233" s="16"/>
      <c r="S233" s="16"/>
      <c r="T233" s="16"/>
      <c r="U233" s="16"/>
      <c r="V233" s="16"/>
      <c r="W233" s="16"/>
      <c r="X233" s="16"/>
    </row>
    <row r="234" spans="2:24" s="36" customFormat="1" ht="24.75" customHeight="1">
      <c r="B234" s="16"/>
      <c r="P234" s="16"/>
      <c r="Q234" s="16"/>
      <c r="R234" s="16"/>
      <c r="S234" s="16"/>
      <c r="T234" s="16"/>
      <c r="U234" s="16"/>
      <c r="V234" s="16"/>
      <c r="W234" s="16"/>
      <c r="X234" s="16"/>
    </row>
    <row r="235" spans="2:24" s="36" customFormat="1" ht="24.75" customHeight="1">
      <c r="B235" s="16"/>
      <c r="P235" s="16"/>
      <c r="Q235" s="16"/>
      <c r="R235" s="16"/>
      <c r="S235" s="16"/>
      <c r="T235" s="16"/>
      <c r="U235" s="16"/>
      <c r="V235" s="16"/>
      <c r="W235" s="16"/>
      <c r="X235" s="16"/>
    </row>
    <row r="236" spans="2:24" s="36" customFormat="1" ht="24.75" customHeight="1">
      <c r="B236" s="16"/>
      <c r="P236" s="16"/>
      <c r="Q236" s="16"/>
      <c r="R236" s="16"/>
      <c r="S236" s="16"/>
      <c r="T236" s="16"/>
      <c r="U236" s="16"/>
      <c r="V236" s="16"/>
      <c r="W236" s="16"/>
      <c r="X236" s="16"/>
    </row>
    <row r="237" spans="2:24" s="36" customFormat="1" ht="24.75" customHeight="1">
      <c r="B237" s="16"/>
      <c r="P237" s="16"/>
      <c r="Q237" s="16"/>
      <c r="R237" s="16"/>
      <c r="S237" s="16"/>
      <c r="T237" s="16"/>
      <c r="U237" s="16"/>
      <c r="V237" s="16"/>
      <c r="W237" s="16"/>
      <c r="X237" s="16"/>
    </row>
    <row r="238" spans="2:24" s="36" customFormat="1" ht="24.75" customHeight="1">
      <c r="B238" s="16"/>
      <c r="P238" s="16"/>
      <c r="Q238" s="16"/>
      <c r="R238" s="16"/>
      <c r="S238" s="16"/>
      <c r="T238" s="16"/>
      <c r="U238" s="16"/>
      <c r="V238" s="16"/>
      <c r="W238" s="16"/>
      <c r="X238" s="16"/>
    </row>
    <row r="239" spans="2:24" s="36" customFormat="1" ht="24.75" customHeight="1">
      <c r="B239" s="16"/>
      <c r="P239" s="16"/>
      <c r="Q239" s="16"/>
      <c r="R239" s="16"/>
      <c r="S239" s="16"/>
      <c r="T239" s="16"/>
      <c r="U239" s="16"/>
      <c r="V239" s="16"/>
      <c r="W239" s="16"/>
      <c r="X239" s="16"/>
    </row>
    <row r="240" spans="2:24" s="36" customFormat="1" ht="24.75" customHeight="1">
      <c r="B240" s="16"/>
      <c r="P240" s="16"/>
      <c r="Q240" s="16"/>
      <c r="R240" s="16"/>
      <c r="S240" s="16"/>
      <c r="T240" s="16"/>
      <c r="U240" s="16"/>
      <c r="V240" s="16"/>
      <c r="W240" s="16"/>
      <c r="X240" s="16"/>
    </row>
    <row r="241" spans="2:24" s="36" customFormat="1" ht="24.75" customHeight="1">
      <c r="B241" s="16"/>
      <c r="P241" s="16"/>
      <c r="Q241" s="16"/>
      <c r="R241" s="16"/>
      <c r="S241" s="16"/>
      <c r="T241" s="16"/>
      <c r="U241" s="16"/>
      <c r="V241" s="16"/>
      <c r="W241" s="16"/>
      <c r="X241" s="16"/>
    </row>
    <row r="242" spans="2:24" s="36" customFormat="1" ht="24.75" customHeight="1">
      <c r="B242" s="16"/>
      <c r="P242" s="16"/>
      <c r="Q242" s="16"/>
      <c r="R242" s="16"/>
      <c r="S242" s="16"/>
      <c r="T242" s="16"/>
      <c r="U242" s="16"/>
      <c r="V242" s="16"/>
      <c r="W242" s="16"/>
      <c r="X242" s="16"/>
    </row>
    <row r="243" spans="2:24" s="36" customFormat="1" ht="24.75" customHeight="1">
      <c r="B243" s="16"/>
      <c r="P243" s="16"/>
      <c r="Q243" s="16"/>
      <c r="R243" s="16"/>
      <c r="S243" s="16"/>
      <c r="T243" s="16"/>
      <c r="U243" s="16"/>
      <c r="V243" s="16"/>
      <c r="W243" s="16"/>
      <c r="X243" s="16"/>
    </row>
    <row r="244" spans="2:24" s="36" customFormat="1" ht="24.75" customHeight="1">
      <c r="B244" s="16"/>
      <c r="P244" s="16"/>
      <c r="Q244" s="16"/>
      <c r="R244" s="16"/>
      <c r="S244" s="16"/>
      <c r="T244" s="16"/>
      <c r="U244" s="16"/>
      <c r="V244" s="16"/>
      <c r="W244" s="16"/>
      <c r="X244" s="16"/>
    </row>
    <row r="245" spans="2:24" s="36" customFormat="1" ht="24.75" customHeight="1">
      <c r="B245" s="16"/>
      <c r="P245" s="16"/>
      <c r="Q245" s="16"/>
      <c r="R245" s="16"/>
      <c r="S245" s="16"/>
      <c r="T245" s="16"/>
      <c r="U245" s="16"/>
      <c r="V245" s="16"/>
      <c r="W245" s="16"/>
      <c r="X245" s="16"/>
    </row>
    <row r="246" spans="2:24" s="36" customFormat="1" ht="24.75" customHeight="1">
      <c r="B246" s="16"/>
      <c r="P246" s="16"/>
      <c r="Q246" s="16"/>
      <c r="R246" s="16"/>
      <c r="S246" s="16"/>
      <c r="T246" s="16"/>
      <c r="U246" s="16"/>
      <c r="V246" s="16"/>
      <c r="W246" s="16"/>
      <c r="X246" s="16"/>
    </row>
    <row r="247" spans="2:24" s="36" customFormat="1" ht="24.75" customHeight="1">
      <c r="B247" s="16"/>
      <c r="P247" s="16"/>
      <c r="Q247" s="16"/>
      <c r="R247" s="16"/>
      <c r="S247" s="16"/>
      <c r="T247" s="16"/>
      <c r="U247" s="16"/>
      <c r="V247" s="16"/>
      <c r="W247" s="16"/>
      <c r="X247" s="16"/>
    </row>
    <row r="248" spans="2:24" s="36" customFormat="1" ht="24.75" customHeight="1">
      <c r="B248" s="16"/>
      <c r="P248" s="16"/>
      <c r="Q248" s="16"/>
      <c r="R248" s="16"/>
      <c r="S248" s="16"/>
      <c r="T248" s="16"/>
      <c r="U248" s="16"/>
      <c r="V248" s="16"/>
      <c r="W248" s="16"/>
      <c r="X248" s="16"/>
    </row>
    <row r="249" spans="2:24" s="36" customFormat="1" ht="24.75" customHeight="1">
      <c r="B249" s="16"/>
      <c r="P249" s="16"/>
      <c r="Q249" s="16"/>
      <c r="R249" s="16"/>
      <c r="S249" s="16"/>
      <c r="T249" s="16"/>
      <c r="U249" s="16"/>
      <c r="V249" s="16"/>
      <c r="W249" s="16"/>
      <c r="X249" s="16"/>
    </row>
    <row r="250" spans="2:24" s="36" customFormat="1" ht="24.75" customHeight="1">
      <c r="B250" s="16"/>
      <c r="P250" s="16"/>
      <c r="Q250" s="16"/>
      <c r="R250" s="16"/>
      <c r="S250" s="16"/>
      <c r="T250" s="16"/>
      <c r="U250" s="16"/>
      <c r="V250" s="16"/>
      <c r="W250" s="16"/>
      <c r="X250" s="16"/>
    </row>
    <row r="251" spans="2:24" s="36" customFormat="1" ht="24.75" customHeight="1">
      <c r="B251" s="16"/>
      <c r="P251" s="16"/>
      <c r="Q251" s="16"/>
      <c r="R251" s="16"/>
      <c r="S251" s="16"/>
      <c r="T251" s="16"/>
      <c r="U251" s="16"/>
      <c r="V251" s="16"/>
      <c r="W251" s="16"/>
      <c r="X251" s="16"/>
    </row>
    <row r="252" spans="2:24" s="36" customFormat="1" ht="24.75" customHeight="1">
      <c r="B252" s="16"/>
      <c r="P252" s="16"/>
      <c r="Q252" s="16"/>
      <c r="R252" s="16"/>
      <c r="S252" s="16"/>
      <c r="T252" s="16"/>
      <c r="U252" s="16"/>
      <c r="V252" s="16"/>
      <c r="W252" s="16"/>
      <c r="X252" s="16"/>
    </row>
    <row r="253" spans="2:24" s="36" customFormat="1" ht="24.75" customHeight="1">
      <c r="B253" s="16"/>
      <c r="P253" s="16"/>
      <c r="Q253" s="16"/>
      <c r="R253" s="16"/>
      <c r="S253" s="16"/>
      <c r="T253" s="16"/>
      <c r="U253" s="16"/>
      <c r="V253" s="16"/>
      <c r="W253" s="16"/>
      <c r="X253" s="16"/>
    </row>
    <row r="254" spans="2:24" s="36" customFormat="1" ht="24.75" customHeight="1">
      <c r="B254" s="16"/>
      <c r="P254" s="16"/>
      <c r="Q254" s="16"/>
      <c r="R254" s="16"/>
      <c r="S254" s="16"/>
      <c r="T254" s="16"/>
      <c r="U254" s="16"/>
      <c r="V254" s="16"/>
      <c r="W254" s="16"/>
      <c r="X254" s="16"/>
    </row>
    <row r="255" spans="2:24" s="36" customFormat="1" ht="24.75" customHeight="1">
      <c r="B255" s="16"/>
      <c r="P255" s="16"/>
      <c r="Q255" s="16"/>
      <c r="R255" s="16"/>
      <c r="S255" s="16"/>
      <c r="T255" s="16"/>
      <c r="U255" s="16"/>
      <c r="V255" s="16"/>
      <c r="W255" s="16"/>
      <c r="X255" s="16"/>
    </row>
    <row r="256" spans="2:24" s="36" customFormat="1" ht="24.75" customHeight="1">
      <c r="B256" s="16"/>
      <c r="P256" s="16"/>
      <c r="Q256" s="16"/>
      <c r="R256" s="16"/>
      <c r="S256" s="16"/>
      <c r="T256" s="16"/>
      <c r="U256" s="16"/>
      <c r="V256" s="16"/>
      <c r="W256" s="16"/>
      <c r="X256" s="16"/>
    </row>
    <row r="257" spans="2:24" s="36" customFormat="1" ht="24.75" customHeight="1">
      <c r="B257" s="16"/>
      <c r="P257" s="16"/>
      <c r="Q257" s="16"/>
      <c r="R257" s="16"/>
      <c r="S257" s="16"/>
      <c r="T257" s="16"/>
      <c r="U257" s="16"/>
      <c r="V257" s="16"/>
      <c r="W257" s="16"/>
      <c r="X257" s="16"/>
    </row>
    <row r="258" spans="2:24" s="36" customFormat="1" ht="24.75" customHeight="1">
      <c r="B258" s="16"/>
      <c r="P258" s="16"/>
      <c r="Q258" s="16"/>
      <c r="R258" s="16"/>
      <c r="S258" s="16"/>
      <c r="T258" s="16"/>
      <c r="U258" s="16"/>
      <c r="V258" s="16"/>
      <c r="W258" s="16"/>
      <c r="X258" s="16"/>
    </row>
    <row r="259" spans="2:24" s="36" customFormat="1" ht="24.75" customHeight="1">
      <c r="B259" s="16"/>
      <c r="P259" s="16"/>
      <c r="Q259" s="16"/>
      <c r="R259" s="16"/>
      <c r="S259" s="16"/>
      <c r="T259" s="16"/>
      <c r="U259" s="16"/>
      <c r="V259" s="16"/>
      <c r="W259" s="16"/>
      <c r="X259" s="16"/>
    </row>
    <row r="260" spans="2:24" s="36" customFormat="1" ht="24.75" customHeight="1">
      <c r="B260" s="16"/>
      <c r="P260" s="16"/>
      <c r="Q260" s="16"/>
      <c r="R260" s="16"/>
      <c r="S260" s="16"/>
      <c r="T260" s="16"/>
      <c r="U260" s="16"/>
      <c r="V260" s="16"/>
      <c r="W260" s="16"/>
      <c r="X260" s="16"/>
    </row>
    <row r="261" spans="2:24" s="36" customFormat="1" ht="24.75" customHeight="1">
      <c r="B261" s="16"/>
      <c r="P261" s="16"/>
      <c r="Q261" s="16"/>
      <c r="R261" s="16"/>
      <c r="S261" s="16"/>
      <c r="T261" s="16"/>
      <c r="U261" s="16"/>
      <c r="V261" s="16"/>
      <c r="W261" s="16"/>
      <c r="X261" s="16"/>
    </row>
    <row r="262" spans="2:24" s="36" customFormat="1" ht="24.75" customHeight="1">
      <c r="B262" s="16"/>
      <c r="P262" s="16"/>
      <c r="Q262" s="16"/>
      <c r="R262" s="16"/>
      <c r="S262" s="16"/>
      <c r="T262" s="16"/>
      <c r="U262" s="16"/>
      <c r="V262" s="16"/>
      <c r="W262" s="16"/>
      <c r="X262" s="16"/>
    </row>
    <row r="263" spans="2:24" s="36" customFormat="1" ht="24.75" customHeight="1">
      <c r="B263" s="16"/>
      <c r="P263" s="16"/>
      <c r="Q263" s="16"/>
      <c r="R263" s="16"/>
      <c r="S263" s="16"/>
      <c r="T263" s="16"/>
      <c r="U263" s="16"/>
      <c r="V263" s="16"/>
      <c r="W263" s="16"/>
      <c r="X263" s="16"/>
    </row>
    <row r="264" spans="2:24" s="36" customFormat="1" ht="24.75" customHeight="1">
      <c r="B264" s="16"/>
      <c r="P264" s="16"/>
      <c r="Q264" s="16"/>
      <c r="R264" s="16"/>
      <c r="S264" s="16"/>
      <c r="T264" s="16"/>
      <c r="U264" s="16"/>
      <c r="V264" s="16"/>
      <c r="W264" s="16"/>
      <c r="X264" s="16"/>
    </row>
    <row r="265" spans="2:24" s="36" customFormat="1" ht="24.75" customHeight="1">
      <c r="B265" s="16"/>
      <c r="P265" s="16"/>
      <c r="Q265" s="16"/>
      <c r="R265" s="16"/>
      <c r="S265" s="16"/>
      <c r="T265" s="16"/>
      <c r="U265" s="16"/>
      <c r="V265" s="16"/>
      <c r="W265" s="16"/>
      <c r="X265" s="16"/>
    </row>
    <row r="266" spans="2:24" s="36" customFormat="1" ht="24.75" customHeight="1">
      <c r="B266" s="16"/>
      <c r="P266" s="16"/>
      <c r="Q266" s="16"/>
      <c r="R266" s="16"/>
      <c r="S266" s="16"/>
      <c r="T266" s="16"/>
      <c r="U266" s="16"/>
      <c r="V266" s="16"/>
      <c r="W266" s="16"/>
      <c r="X266" s="16"/>
    </row>
    <row r="267" spans="2:24" s="36" customFormat="1" ht="24.75" customHeight="1">
      <c r="B267" s="16"/>
      <c r="P267" s="16"/>
      <c r="Q267" s="16"/>
      <c r="R267" s="16"/>
      <c r="S267" s="16"/>
      <c r="T267" s="16"/>
      <c r="U267" s="16"/>
      <c r="V267" s="16"/>
      <c r="W267" s="16"/>
      <c r="X267" s="16"/>
    </row>
    <row r="268" spans="2:24" s="36" customFormat="1" ht="24.75" customHeight="1">
      <c r="B268" s="16"/>
      <c r="P268" s="16"/>
      <c r="Q268" s="16"/>
      <c r="R268" s="16"/>
      <c r="S268" s="16"/>
      <c r="T268" s="16"/>
      <c r="U268" s="16"/>
      <c r="V268" s="16"/>
      <c r="W268" s="16"/>
      <c r="X268" s="16"/>
    </row>
    <row r="269" spans="2:24" s="36" customFormat="1" ht="24.75" customHeight="1">
      <c r="B269" s="16"/>
      <c r="P269" s="16"/>
      <c r="Q269" s="16"/>
      <c r="R269" s="16"/>
      <c r="S269" s="16"/>
      <c r="T269" s="16"/>
      <c r="U269" s="16"/>
      <c r="V269" s="16"/>
      <c r="W269" s="16"/>
      <c r="X269" s="16"/>
    </row>
    <row r="270" spans="2:24" s="36" customFormat="1" ht="24.75" customHeight="1">
      <c r="B270" s="16"/>
      <c r="P270" s="16"/>
      <c r="Q270" s="16"/>
      <c r="R270" s="16"/>
      <c r="S270" s="16"/>
      <c r="T270" s="16"/>
      <c r="U270" s="16"/>
      <c r="V270" s="16"/>
      <c r="W270" s="16"/>
      <c r="X270" s="16"/>
    </row>
    <row r="271" spans="2:24" s="36" customFormat="1" ht="24.75" customHeight="1">
      <c r="B271" s="16"/>
      <c r="P271" s="16"/>
      <c r="Q271" s="16"/>
      <c r="R271" s="16"/>
      <c r="S271" s="16"/>
      <c r="T271" s="16"/>
      <c r="U271" s="16"/>
      <c r="V271" s="16"/>
      <c r="W271" s="16"/>
      <c r="X271" s="16"/>
    </row>
    <row r="272" spans="2:24" s="36" customFormat="1" ht="24.75" customHeight="1">
      <c r="B272" s="16"/>
      <c r="P272" s="16"/>
      <c r="Q272" s="16"/>
      <c r="R272" s="16"/>
      <c r="S272" s="16"/>
      <c r="T272" s="16"/>
      <c r="U272" s="16"/>
      <c r="V272" s="16"/>
      <c r="W272" s="16"/>
      <c r="X272" s="16"/>
    </row>
    <row r="273" spans="2:24" s="36" customFormat="1" ht="24.75" customHeight="1">
      <c r="B273" s="16"/>
      <c r="P273" s="16"/>
      <c r="Q273" s="16"/>
      <c r="R273" s="16"/>
      <c r="S273" s="16"/>
      <c r="T273" s="16"/>
      <c r="U273" s="16"/>
      <c r="V273" s="16"/>
      <c r="W273" s="16"/>
      <c r="X273" s="16"/>
    </row>
    <row r="274" spans="2:24" s="36" customFormat="1" ht="24.75" customHeight="1">
      <c r="B274" s="16"/>
      <c r="P274" s="16"/>
      <c r="Q274" s="16"/>
      <c r="R274" s="16"/>
      <c r="S274" s="16"/>
      <c r="T274" s="16"/>
      <c r="U274" s="16"/>
      <c r="V274" s="16"/>
      <c r="W274" s="16"/>
      <c r="X274" s="16"/>
    </row>
    <row r="275" spans="2:24" s="36" customFormat="1" ht="24.75" customHeight="1">
      <c r="B275" s="16"/>
      <c r="P275" s="16"/>
      <c r="Q275" s="16"/>
      <c r="R275" s="16"/>
      <c r="S275" s="16"/>
      <c r="T275" s="16"/>
      <c r="U275" s="16"/>
      <c r="V275" s="16"/>
      <c r="W275" s="16"/>
      <c r="X275" s="16"/>
    </row>
    <row r="276" spans="2:24" s="36" customFormat="1" ht="24.75" customHeight="1">
      <c r="B276" s="16"/>
      <c r="P276" s="16"/>
      <c r="Q276" s="16"/>
      <c r="R276" s="16"/>
      <c r="S276" s="16"/>
      <c r="T276" s="16"/>
      <c r="U276" s="16"/>
      <c r="V276" s="16"/>
      <c r="W276" s="16"/>
      <c r="X276" s="16"/>
    </row>
    <row r="277" spans="2:24" s="36" customFormat="1" ht="24.75" customHeight="1">
      <c r="B277" s="16"/>
      <c r="P277" s="16"/>
      <c r="Q277" s="16"/>
      <c r="R277" s="16"/>
      <c r="S277" s="16"/>
      <c r="T277" s="16"/>
      <c r="U277" s="16"/>
      <c r="V277" s="16"/>
      <c r="W277" s="16"/>
      <c r="X277" s="16"/>
    </row>
    <row r="278" spans="2:24" s="36" customFormat="1" ht="24.75" customHeight="1">
      <c r="B278" s="16"/>
      <c r="P278" s="16"/>
      <c r="Q278" s="16"/>
      <c r="R278" s="16"/>
      <c r="S278" s="16"/>
      <c r="T278" s="16"/>
      <c r="U278" s="16"/>
      <c r="V278" s="16"/>
      <c r="W278" s="16"/>
      <c r="X278" s="16"/>
    </row>
  </sheetData>
  <sortState xmlns:xlrd2="http://schemas.microsoft.com/office/spreadsheetml/2017/richdata2" ref="A9:K46">
    <sortCondition ref="A9:A46"/>
  </sortState>
  <mergeCells count="1">
    <mergeCell ref="I1:K1"/>
  </mergeCells>
  <phoneticPr fontId="238" type="noConversion"/>
  <conditionalFormatting sqref="C2:H2">
    <cfRule type="cellIs" dxfId="74" priority="2" stopIfTrue="1" operator="equal">
      <formula>"-"</formula>
    </cfRule>
    <cfRule type="cellIs" dxfId="73" priority="3" stopIfTrue="1" operator="equal">
      <formula>"Std"</formula>
    </cfRule>
  </conditionalFormatting>
  <conditionalFormatting sqref="C9:H90">
    <cfRule type="cellIs" dxfId="72" priority="4" stopIfTrue="1" operator="between">
      <formula>0</formula>
      <formula>5000</formula>
    </cfRule>
    <cfRule type="cellIs" dxfId="71" priority="5" stopIfTrue="1" operator="equal">
      <formula>"-"</formula>
    </cfRule>
    <cfRule type="cellIs" dxfId="70" priority="6" stopIfTrue="1" operator="equal">
      <formula>"S"</formula>
    </cfRule>
  </conditionalFormatting>
  <conditionalFormatting sqref="G91:G92 I91:I92 K91:K92">
    <cfRule type="cellIs" dxfId="69" priority="1" operator="notEqual">
      <formula>0</formula>
    </cfRule>
  </conditionalFormatting>
  <conditionalFormatting sqref="J3:J6">
    <cfRule type="cellIs" dxfId="68" priority="13" stopIfTrue="1" operator="between">
      <formula>0</formula>
      <formula>5000</formula>
    </cfRule>
    <cfRule type="cellIs" dxfId="67" priority="14" stopIfTrue="1" operator="equal">
      <formula>"-"</formula>
    </cfRule>
    <cfRule type="cellIs" dxfId="66" priority="15" stopIfTrue="1" operator="equal">
      <formula>"Std"</formula>
    </cfRule>
  </conditionalFormatting>
  <printOptions horizontalCentered="1"/>
  <pageMargins left="0.51181102362204722" right="0.51181102362204722" top="0.55118110236220474" bottom="0.55118110236220474" header="0.31496062992125984" footer="0.31496062992125984"/>
  <pageSetup paperSize="9" scale="44"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18fbfd49-c8e6-4618-a77f-5ef25245836c">
  <element uid="1239ecc3-00e0-482b-a8a4-82e46943bfcc" value=""/>
</sisl>
</file>

<file path=customXml/itemProps1.xml><?xml version="1.0" encoding="utf-8"?>
<ds:datastoreItem xmlns:ds="http://schemas.openxmlformats.org/officeDocument/2006/customXml" ds:itemID="{00C2AF48-BC0A-4F79-905B-4613C4446BF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ΤΙΜΟΚΑΤΑΛΟΓΟΣ</vt:lpstr>
      <vt:lpstr>DOBLO VAN 510.3</vt:lpstr>
      <vt:lpstr>NEW DOBLO VAN 510.4</vt:lpstr>
      <vt:lpstr>e-DOBLO VAN 511.3</vt:lpstr>
      <vt:lpstr>NEW e-DOBLO VAN 511.4</vt:lpstr>
      <vt:lpstr>SCUDO VAN 506.3</vt:lpstr>
      <vt:lpstr>NEW SCUDO COMBI &amp; ULYSSE 506.4</vt:lpstr>
      <vt:lpstr>e-SCUDO VAN &amp; COMBI 507.3</vt:lpstr>
      <vt:lpstr>DUCATO VAN 290.2</vt:lpstr>
      <vt:lpstr>DUCATO DROPSIDE 290.2</vt:lpstr>
      <vt:lpstr>DUCATO CHASSIS 290.2</vt:lpstr>
      <vt:lpstr>DUCATO VAN BEV 505.2</vt:lpstr>
      <vt:lpstr>DUCATO DROPSIDE BEV 505.2</vt:lpstr>
      <vt:lpstr>DUCATO CHASSIS BEV 505.2</vt:lpstr>
      <vt:lpstr>'DOBLO VAN 510.3'!Print_Area</vt:lpstr>
      <vt:lpstr>'DUCATO CHASSIS 290.2'!Print_Area</vt:lpstr>
      <vt:lpstr>'DUCATO CHASSIS BEV 505.2'!Print_Area</vt:lpstr>
      <vt:lpstr>'DUCATO DROPSIDE 290.2'!Print_Area</vt:lpstr>
      <vt:lpstr>'DUCATO DROPSIDE BEV 505.2'!Print_Area</vt:lpstr>
      <vt:lpstr>'DUCATO VAN 290.2'!Print_Area</vt:lpstr>
      <vt:lpstr>'DUCATO VAN BEV 505.2'!Print_Area</vt:lpstr>
      <vt:lpstr>'e-DOBLO VAN 511.3'!Print_Area</vt:lpstr>
      <vt:lpstr>'e-SCUDO VAN &amp; COMBI 507.3'!Print_Area</vt:lpstr>
      <vt:lpstr>'NEW DOBLO VAN 510.4'!Print_Area</vt:lpstr>
      <vt:lpstr>'NEW e-DOBLO VAN 511.4'!Print_Area</vt:lpstr>
      <vt:lpstr>'NEW SCUDO COMBI &amp; ULYSSE 506.4'!Print_Area</vt:lpstr>
      <vt:lpstr>'SCUDO VAN 506.3'!Print_Area</vt:lpstr>
      <vt:lpstr>ΤΙΜΟΚΑΤΑΛΟΓΟΣ!Print_Area</vt:lpstr>
      <vt:lpstr>'DOBLO VAN 510.3'!Print_Titles</vt:lpstr>
      <vt:lpstr>'DUCATO CHASSIS 290.2'!Print_Titles</vt:lpstr>
      <vt:lpstr>'DUCATO CHASSIS BEV 505.2'!Print_Titles</vt:lpstr>
      <vt:lpstr>'DUCATO DROPSIDE 290.2'!Print_Titles</vt:lpstr>
      <vt:lpstr>'DUCATO DROPSIDE BEV 505.2'!Print_Titles</vt:lpstr>
      <vt:lpstr>'DUCATO VAN 290.2'!Print_Titles</vt:lpstr>
      <vt:lpstr>'DUCATO VAN BEV 505.2'!Print_Titles</vt:lpstr>
      <vt:lpstr>'e-DOBLO VAN 511.3'!Print_Titles</vt:lpstr>
      <vt:lpstr>'e-SCUDO VAN &amp; COMBI 507.3'!Print_Titles</vt:lpstr>
      <vt:lpstr>'NEW DOBLO VAN 510.4'!Print_Titles</vt:lpstr>
      <vt:lpstr>'NEW e-DOBLO VAN 511.4'!Print_Titles</vt:lpstr>
      <vt:lpstr>'NEW SCUDO COMBI &amp; ULYSSE 506.4'!Print_Titles</vt:lpstr>
      <vt:lpstr>'SCUDO VAN 506.3'!Print_Titles</vt:lpstr>
      <vt:lpstr>ΤΙΜΟΚΑΤΑΛΟΓΟΣ!Print_Titles</vt:lpstr>
    </vt:vector>
  </TitlesOfParts>
  <Company>FIAT   AUTO HELLAS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GIAGNI SISSI</dc:creator>
  <cp:lastModifiedBy>Konstantinos Tzavaras</cp:lastModifiedBy>
  <cp:lastPrinted>2026-02-02T10:41:20Z</cp:lastPrinted>
  <dcterms:created xsi:type="dcterms:W3CDTF">2001-02-15T11:06:52Z</dcterms:created>
  <dcterms:modified xsi:type="dcterms:W3CDTF">2026-04-29T09:44:35Z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docIndexRef">
    <vt:lpwstr>9c1d369b-53c4-4023-a66f-208b6e730ae8</vt:lpwstr>
  </property>
  <property fmtid="{D5CDD505-2E9C-101B-9397-08002B2CF9AE}" pid="4" name="bjSaver">
    <vt:lpwstr>HGtxypr6qWl7OwlH55tk779CFnW6h9Vy</vt:lpwstr>
  </property>
  <property fmtid="{D5CDD505-2E9C-101B-9397-08002B2CF9AE}" pid="5" name="bjDocumentLabelXML">
    <vt:lpwstr>&lt;?xml version="1.0" encoding="us-ascii"?&gt;&lt;sisl xmlns:xsi="http://www.w3.org/2001/XMLSchema-instance" xmlns:xsd="http://www.w3.org/2001/XMLSchema" sislVersion="0" policy="18fbfd49-c8e6-4618-a77f-5ef25245836c" xmlns="http://www.boldonjames.com/2008/01/sie/i</vt:lpwstr>
  </property>
  <property fmtid="{D5CDD505-2E9C-101B-9397-08002B2CF9AE}" pid="6" name="bjDocumentLabelXML-0">
    <vt:lpwstr>nternal/label"&gt;&lt;element uid="1239ecc3-00e0-482b-a8a4-82e46943bfcc" value="" /&gt;&lt;/sisl&gt;</vt:lpwstr>
  </property>
  <property fmtid="{D5CDD505-2E9C-101B-9397-08002B2CF9AE}" pid="7" name="bjDocumentSecurityLabel">
    <vt:lpwstr>Company Classification: PUBLIC</vt:lpwstr>
  </property>
  <property fmtid="{D5CDD505-2E9C-101B-9397-08002B2CF9AE}" pid="8" name="bjProjectProperty">
    <vt:lpwstr>COMPANY: PUBLIC</vt:lpwstr>
  </property>
  <property fmtid="{D5CDD505-2E9C-101B-9397-08002B2CF9AE}" pid="9" name="LabelledBy:">
    <vt:lpwstr>u115105,11/10/2017 1:05:46 μμ,PUBLIC</vt:lpwstr>
  </property>
</Properties>
</file>