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5\MODELS\ΤΙΜΟΚΑΤΑΛΟΓΟΙ\ΤΕΛΩΝΕΙΟ\"/>
    </mc:Choice>
  </mc:AlternateContent>
  <xr:revisionPtr revIDLastSave="0" documentId="13_ncr:1_{01A1F129-9127-4258-9A9F-E729CB154CF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6" sheetId="4" r:id="rId1"/>
    <sheet name="ΜΥ21 V2" sheetId="5" state="hidden" r:id="rId2"/>
  </sheets>
  <definedNames>
    <definedName name="_xlnm.Print_Area" localSheetId="0">'MY26'!$A$1:$K$50</definedName>
    <definedName name="_xlnm.Print_Area" localSheetId="1">'ΜΥ21 V2'!$A$1:$L$94</definedName>
    <definedName name="_xlnm.Print_Titles" localSheetId="0">'MY26'!$1:$6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4" l="1"/>
  <c r="J10" i="4"/>
  <c r="J9" i="4"/>
  <c r="J21" i="4"/>
  <c r="F21" i="4"/>
  <c r="J20" i="4" l="1"/>
  <c r="F20" i="4"/>
  <c r="J14" i="4"/>
  <c r="F14" i="4"/>
  <c r="F10" i="4"/>
  <c r="F9" i="4"/>
  <c r="J42" i="4" l="1"/>
  <c r="F42" i="4"/>
  <c r="J41" i="4"/>
  <c r="F41" i="4"/>
  <c r="J40" i="4"/>
  <c r="F40" i="4"/>
  <c r="J39" i="4"/>
  <c r="F39" i="4"/>
  <c r="J38" i="4"/>
  <c r="F38" i="4"/>
  <c r="J37" i="4"/>
  <c r="F37" i="4"/>
  <c r="J36" i="4"/>
  <c r="F36" i="4"/>
  <c r="J34" i="4"/>
  <c r="F34" i="4"/>
  <c r="J33" i="4"/>
  <c r="F33" i="4"/>
  <c r="J32" i="4"/>
  <c r="F32" i="4"/>
  <c r="J31" i="4"/>
  <c r="F31" i="4"/>
  <c r="J30" i="4"/>
  <c r="F30" i="4"/>
  <c r="J29" i="4"/>
  <c r="F29" i="4"/>
  <c r="J28" i="4"/>
  <c r="F28" i="4"/>
  <c r="J27" i="4"/>
  <c r="F27" i="4"/>
  <c r="J26" i="4"/>
  <c r="F26" i="4"/>
  <c r="J25" i="4"/>
  <c r="F25" i="4"/>
  <c r="J18" i="4"/>
  <c r="F18" i="4"/>
  <c r="J11" i="4"/>
  <c r="F11" i="4"/>
  <c r="J12" i="4" l="1"/>
  <c r="J13" i="4"/>
  <c r="J15" i="4"/>
  <c r="F13" i="4"/>
  <c r="J19" i="4" l="1"/>
  <c r="J22" i="4"/>
  <c r="J17" i="4"/>
  <c r="F19" i="4" l="1"/>
  <c r="F22" i="4"/>
  <c r="F17" i="4"/>
  <c r="F12" i="4"/>
  <c r="F15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<sst xmlns="http://schemas.openxmlformats.org/spreadsheetml/2006/main" count="403" uniqueCount="307">
  <si>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</si>
  <si>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</si>
  <si>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</si>
  <si>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</si>
  <si>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</si>
  <si>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</si>
  <si>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</si>
  <si>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</si>
  <si>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</si>
  <si>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</si>
  <si>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</si>
  <si>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</si>
  <si>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</si>
  <si>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</si>
  <si>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</si>
  <si>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</si>
  <si>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</si>
  <si>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</si>
  <si>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</si>
  <si>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</si>
  <si>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</si>
  <si>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</si>
  <si>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</si>
  <si>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</si>
  <si>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</si>
  <si>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</si>
  <si>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</si>
  <si>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</si>
  <si>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</si>
  <si>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</si>
  <si>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</si>
  <si>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</si>
  <si>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</si>
  <si>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</si>
  <si>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</si>
  <si>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</si>
  <si>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</si>
  <si>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</si>
  <si>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</si>
  <si>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</si>
  <si>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</si>
  <si>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</si>
  <si>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</si>
  <si>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</si>
  <si>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</si>
  <si>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</si>
  <si>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</si>
  <si>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</si>
  <si>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</si>
  <si>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</si>
  <si>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</si>
  <si>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</si>
  <si>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</si>
  <si>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</si>
  <si>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</si>
  <si>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</si>
  <si>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</si>
  <si>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</si>
  <si>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</si>
  <si>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</si>
  <si>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</si>
  <si>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</si>
  <si>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</si>
  <si>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</si>
  <si>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</si>
  <si>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</si>
  <si>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</si>
  <si>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</si>
  <si>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</si>
  <si>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</si>
  <si>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</si>
  <si>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</si>
  <si>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</si>
  <si>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</si>
  <si>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</si>
  <si>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</si>
  <si>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</si>
  <si>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</si>
  <si>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</si>
  <si>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</si>
  <si>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</si>
  <si>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</si>
  <si>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</si>
  <si>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</si>
  <si>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</si>
  <si>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</si>
  <si>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</si>
  <si>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</si>
  <si>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</si>
  <si>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</si>
  <si>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</si>
  <si>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</si>
  <si>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</si>
  <si>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</si>
  <si>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</si>
  <si>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</si>
  <si>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</si>
  <si>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</si>
  <si>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</si>
  <si>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</si>
  <si>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</si>
  <si>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</si>
  <si>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</si>
  <si>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</si>
  <si>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</si>
  <si>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</si>
  <si>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</si>
  <si>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</si>
  <si>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</si>
  <si>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</si>
  <si>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</si>
  <si>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</si>
  <si>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</si>
  <si>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</si>
  <si>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</si>
  <si>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</si>
  <si>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</si>
  <si>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</si>
  <si>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</si>
  <si>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</si>
  <si>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</si>
  <si>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</si>
  <si>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</si>
  <si>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</si>
  <si>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</si>
  <si>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</si>
  <si>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</si>
  <si>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</si>
  <si>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</si>
  <si>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</si>
  <si>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</si>
  <si>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</si>
  <si>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</si>
  <si>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</si>
  <si>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</si>
  <si>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</si>
  <si>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</si>
  <si>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</si>
  <si>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</si>
  <si>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</si>
  <si>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</si>
  <si>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</si>
  <si>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</si>
  <si>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</si>
  <si>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</si>
  <si>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</si>
  <si>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</si>
  <si>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</si>
  <si>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</si>
  <si>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</si>
  <si>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</si>
  <si>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</si>
  <si>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</si>
  <si>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</si>
  <si>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</si>
  <si>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</si>
  <si>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</si>
  <si>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</si>
  <si>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</si>
  <si>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</si>
  <si>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</si>
  <si>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</si>
  <si>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</si>
  <si>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</si>
  <si>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</si>
  <si>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</si>
  <si>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</si>
  <si>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</si>
  <si>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</si>
  <si>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</si>
  <si>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</si>
  <si>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</si>
  <si>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</si>
  <si>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</si>
  <si>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</si>
  <si>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</si>
  <si>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</si>
  <si>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</si>
  <si>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</si>
  <si>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</si>
  <si>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</si>
  <si>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</si>
  <si>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</si>
  <si>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</si>
  <si>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</si>
  <si>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</si>
  <si>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</si>
  <si>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</si>
  <si>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</si>
  <si>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</si>
  <si>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</si>
  <si>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</si>
  <si>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</si>
  <si>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</si>
  <si>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</si>
  <si>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</si>
  <si>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</si>
  <si>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</si>
  <si>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</si>
  <si>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</si>
  <si>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</si>
  <si>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</si>
  <si>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</si>
  <si>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</si>
  <si>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</si>
  <si>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</si>
  <si>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</si>
  <si>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</si>
  <si>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</si>
  <si>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</si>
  <si>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</si>
  <si>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</si>
  <si>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</si>
  <si>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</si>
  <si>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</si>
  <si>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</si>
  <si>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</si>
  <si>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</si>
  <si>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</si>
  <si>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</si>
  <si>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</si>
  <si>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</si>
  <si>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</si>
  <si>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</si>
  <si>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</si>
  <si>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1.5 ECO TSI 150HP FR DSG Vision</t>
  </si>
  <si>
    <t>IIZ02</t>
  </si>
  <si>
    <t>AAL01</t>
  </si>
  <si>
    <t>IBIZA PA</t>
  </si>
  <si>
    <t>ARONA PA</t>
  </si>
  <si>
    <t>IIC12</t>
  </si>
  <si>
    <t xml:space="preserve">1.0 ECO TSI 95HP Business </t>
  </si>
  <si>
    <t>1.0 ECO TSI 95HP Vision</t>
  </si>
  <si>
    <t xml:space="preserve">1.0 ECO TSI 115HP FR </t>
  </si>
  <si>
    <t>1.0 ECO TSI 115HP FR Vision</t>
  </si>
  <si>
    <t>KJ11XV &amp; P1A &amp; PJE &amp; PDK</t>
  </si>
  <si>
    <t>KJ15WX</t>
  </si>
  <si>
    <t>KJ15WX &amp; PCK</t>
  </si>
  <si>
    <t>KJ15NZ &amp; PCK</t>
  </si>
  <si>
    <t>KJ72XV</t>
  </si>
  <si>
    <t>KJ72XV &amp; PHA,PCQ</t>
  </si>
  <si>
    <t>KJ75WX</t>
  </si>
  <si>
    <t>IIV01</t>
  </si>
  <si>
    <t>IIV02</t>
  </si>
  <si>
    <t>AAL45</t>
  </si>
  <si>
    <t>AAV01</t>
  </si>
  <si>
    <t>LEON NF 5D</t>
  </si>
  <si>
    <t>LEON NF SPORTOURER</t>
  </si>
  <si>
    <t>KLG24X</t>
  </si>
  <si>
    <t>1.5 TSI 115hp Style</t>
  </si>
  <si>
    <t>KLG26Z</t>
  </si>
  <si>
    <t>1.5 eTSI 115hp Style DSG MHEV</t>
  </si>
  <si>
    <t>KLG5NX</t>
  </si>
  <si>
    <t>KLG5NX &amp; PXM &amp; PTC &amp; PLH</t>
  </si>
  <si>
    <t>KLG25Z</t>
  </si>
  <si>
    <t>KLG55Z</t>
  </si>
  <si>
    <t>KLG55Z &amp; PXM &amp; PTC &amp; PLH</t>
  </si>
  <si>
    <t>KLG50Y</t>
  </si>
  <si>
    <t>KLG50Y &amp; PXM &amp; PTC &amp; PLH</t>
  </si>
  <si>
    <t>1.5 TSI 204hp FR DSG e-Hybrid</t>
  </si>
  <si>
    <t xml:space="preserve">1.5 TSI 204hp FR PLUS  DSG e-Hybrid </t>
  </si>
  <si>
    <t>KLG2LZ</t>
  </si>
  <si>
    <t>KLD2NX</t>
  </si>
  <si>
    <t>KLD5NX</t>
  </si>
  <si>
    <t>KLD5NX PXM &amp; PTC &amp; PLH</t>
  </si>
  <si>
    <t>KLD25Z</t>
  </si>
  <si>
    <t>KLD50Y</t>
  </si>
  <si>
    <t>KLD50Y PXM &amp; PTC &amp; PLH</t>
  </si>
  <si>
    <t>KLD2LZ</t>
  </si>
  <si>
    <t>LEC01</t>
  </si>
  <si>
    <t>LED01</t>
  </si>
  <si>
    <t>LEU01</t>
  </si>
  <si>
    <t>LEU02</t>
  </si>
  <si>
    <t>LEB01</t>
  </si>
  <si>
    <t>LEV01</t>
  </si>
  <si>
    <t>LEV02</t>
  </si>
  <si>
    <t>LEF01</t>
  </si>
  <si>
    <t>LEF02</t>
  </si>
  <si>
    <t>LEK01</t>
  </si>
  <si>
    <t>LHA01</t>
  </si>
  <si>
    <t>LHU01</t>
  </si>
  <si>
    <t>LHU02</t>
  </si>
  <si>
    <t>LHB01</t>
  </si>
  <si>
    <t>LHF01</t>
  </si>
  <si>
    <t>LHF02</t>
  </si>
  <si>
    <t>IIA10</t>
  </si>
  <si>
    <t xml:space="preserve">1.0 80HP Reference </t>
  </si>
  <si>
    <t>IIA12</t>
  </si>
  <si>
    <t>KJ11PV &amp; P1A &amp; PJE &amp; PDK</t>
  </si>
  <si>
    <t xml:space="preserve">1.0 80HP Business </t>
  </si>
  <si>
    <t>1.0 ECO TSI 115HP FR Vision DSG</t>
  </si>
  <si>
    <t>KJ75WX &amp; PCQ</t>
  </si>
  <si>
    <t>IIF02</t>
  </si>
  <si>
    <t>AAV02</t>
  </si>
  <si>
    <t>AAF02</t>
  </si>
  <si>
    <t>AAX02</t>
  </si>
  <si>
    <t>KJ75NZ &amp; PCQ</t>
  </si>
  <si>
    <t xml:space="preserve">1.5 TSI ACT EVO 150HP FR Vision DSG </t>
  </si>
  <si>
    <t>LHL01</t>
  </si>
  <si>
    <t>KJ15WZ &amp; PCK</t>
  </si>
  <si>
    <t>KJ75WZ &amp; PCQ</t>
  </si>
  <si>
    <t>Ημερομηνία ισχύος: 01/07/2025</t>
  </si>
  <si>
    <t xml:space="preserve"> Τιμοκατάλογος Ανώτατης Προτεινόμενης Λιανικής Τιμής Αυτοκινήτων SEAT MY26                                                                                                            </t>
  </si>
  <si>
    <t>ΤΕΛΗ ΚΥΚΛΟΦΟΡΙΑΣ 2025(€)</t>
  </si>
  <si>
    <t xml:space="preserve">ΠΟΣΟΣΤΟ ΜΕΤΑΒΟΛΗΣ ΑΠΌ ΠΡΟΗΓΟΥΜΕΝΟ ΤΙΜΟΚΑΤΑΛΟΓΟ  </t>
  </si>
  <si>
    <t>2.   Στην ανώτατη προτεινόμενη λιανική τιμή προ φόρων συμπεριλαμβάνονται έξοδα προετοιμασίας  και μεταφοράς  205,65€</t>
  </si>
  <si>
    <t>ΑΡΙΘΜΟΣ ΠΡΩΤΟΚΟΛΛΟΥ ΚΑΤΑΘΕΣΗΣ ΚΑΙ ΑΠΟΔΟΧΗΣ 5772 - ΗΜΕΡΟΜΗΝΙΑ ΑΠΟΔΟΧΗΣ 01/07/25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</si>
</sst>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7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color theme="1"/>
      <name val="Seat Bcn-Greek"/>
      <charset val="161"/>
    </font>
    <font>
      <sz val="14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7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166" fontId="88" fillId="56" borderId="23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9" fontId="81" fillId="3" borderId="0" xfId="0" applyNumberFormat="1" applyFont="1" applyFill="1"/>
    <xf numFmtId="9" fontId="88" fillId="54" borderId="23" xfId="0" applyNumberFormat="1" applyFont="1" applyFill="1" applyBorder="1" applyAlignment="1">
      <alignment horizontal="center" vertical="center"/>
    </xf>
    <xf numFmtId="9" fontId="88" fillId="56" borderId="23" xfId="0" applyNumberFormat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F939D86C-2E07-4512-9703-E84001A98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3C332C48-CA98-43AA-AE33-C667DE9C6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5D997DE4-C370-479B-83E3-997365F98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7C069DDF-9BAC-4BF1-AFAB-3AA46AE2F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A58E0DEB-19E8-4418-BDCF-E606377ED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30C45AF9-9C1E-4062-B567-3E8432188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142A7A94-729A-47DA-9BC6-E5C871DEF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0" name="Picture 27" descr="emotion logo">
          <a:extLst>
            <a:ext uri="{FF2B5EF4-FFF2-40B4-BE49-F238E27FC236}">
              <a16:creationId xmlns:a16="http://schemas.microsoft.com/office/drawing/2014/main" id="{0C7083AA-36C6-4735-A9EF-076C246C0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1" name="Picture 27" descr="emotion logo">
          <a:extLst>
            <a:ext uri="{FF2B5EF4-FFF2-40B4-BE49-F238E27FC236}">
              <a16:creationId xmlns:a16="http://schemas.microsoft.com/office/drawing/2014/main" id="{C18E060F-0F70-4ECB-A2E8-CA9BCD6E8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2" name="Picture 27" descr="emotion logo">
          <a:extLst>
            <a:ext uri="{FF2B5EF4-FFF2-40B4-BE49-F238E27FC236}">
              <a16:creationId xmlns:a16="http://schemas.microsoft.com/office/drawing/2014/main" id="{36749661-B5DC-455F-AAD1-D4E489465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3" name="Picture 27" descr="emotion logo">
          <a:extLst>
            <a:ext uri="{FF2B5EF4-FFF2-40B4-BE49-F238E27FC236}">
              <a16:creationId xmlns:a16="http://schemas.microsoft.com/office/drawing/2014/main" id="{9330F6F5-E8B6-4CC8-B81B-4F6A104F8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4" name="Picture 27" descr="emotion logo">
          <a:extLst>
            <a:ext uri="{FF2B5EF4-FFF2-40B4-BE49-F238E27FC236}">
              <a16:creationId xmlns:a16="http://schemas.microsoft.com/office/drawing/2014/main" id="{3D64424D-4FD4-4C11-9998-07EBBE2E71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5" name="Picture 27" descr="emotion logo">
          <a:extLst>
            <a:ext uri="{FF2B5EF4-FFF2-40B4-BE49-F238E27FC236}">
              <a16:creationId xmlns:a16="http://schemas.microsoft.com/office/drawing/2014/main" id="{8E498507-1049-4935-B79D-FA59E1B6A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6" name="Picture 27" descr="emotion logo">
          <a:extLst>
            <a:ext uri="{FF2B5EF4-FFF2-40B4-BE49-F238E27FC236}">
              <a16:creationId xmlns:a16="http://schemas.microsoft.com/office/drawing/2014/main" id="{9CAF6A76-D714-4DE9-B0A8-175C83742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7" name="Picture 27" descr="emotion logo">
          <a:extLst>
            <a:ext uri="{FF2B5EF4-FFF2-40B4-BE49-F238E27FC236}">
              <a16:creationId xmlns:a16="http://schemas.microsoft.com/office/drawing/2014/main" id="{131EE132-0267-427E-83B6-B84A06FD4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8" name="Picture 27" descr="emotion logo">
          <a:extLst>
            <a:ext uri="{FF2B5EF4-FFF2-40B4-BE49-F238E27FC236}">
              <a16:creationId xmlns:a16="http://schemas.microsoft.com/office/drawing/2014/main" id="{31844C1D-012E-4EC7-8136-4B19E5BF4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9" name="Picture 27" descr="emotion logo">
          <a:extLst>
            <a:ext uri="{FF2B5EF4-FFF2-40B4-BE49-F238E27FC236}">
              <a16:creationId xmlns:a16="http://schemas.microsoft.com/office/drawing/2014/main" id="{FAC7353D-6580-402D-B9D3-D0B41574C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0" name="Picture 27" descr="emotion logo">
          <a:extLst>
            <a:ext uri="{FF2B5EF4-FFF2-40B4-BE49-F238E27FC236}">
              <a16:creationId xmlns:a16="http://schemas.microsoft.com/office/drawing/2014/main" id="{592E2BF7-FDCB-46ED-B385-8DB7E8558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1" name="Picture 27" descr="emotion logo">
          <a:extLst>
            <a:ext uri="{FF2B5EF4-FFF2-40B4-BE49-F238E27FC236}">
              <a16:creationId xmlns:a16="http://schemas.microsoft.com/office/drawing/2014/main" id="{884E13D8-FA79-44FB-95AE-5EC218F40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2" name="Picture 27" descr="emotion logo">
          <a:extLst>
            <a:ext uri="{FF2B5EF4-FFF2-40B4-BE49-F238E27FC236}">
              <a16:creationId xmlns:a16="http://schemas.microsoft.com/office/drawing/2014/main" id="{9D826AD5-43A5-447B-AC14-7949D87B8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3" name="Picture 27" descr="emotion logo">
          <a:extLst>
            <a:ext uri="{FF2B5EF4-FFF2-40B4-BE49-F238E27FC236}">
              <a16:creationId xmlns:a16="http://schemas.microsoft.com/office/drawing/2014/main" id="{74F56FB6-99F3-499E-9844-DE2DFE670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4" name="Picture 27" descr="emotion logo">
          <a:extLst>
            <a:ext uri="{FF2B5EF4-FFF2-40B4-BE49-F238E27FC236}">
              <a16:creationId xmlns:a16="http://schemas.microsoft.com/office/drawing/2014/main" id="{5126DEA7-2EA9-41E1-A27C-FE9B8CD45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5" name="Picture 27" descr="emotion logo">
          <a:extLst>
            <a:ext uri="{FF2B5EF4-FFF2-40B4-BE49-F238E27FC236}">
              <a16:creationId xmlns:a16="http://schemas.microsoft.com/office/drawing/2014/main" id="{E9D0F9AF-AD9E-4CD9-8235-F3DA03A01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6" name="Picture 27" descr="emotion logo">
          <a:extLst>
            <a:ext uri="{FF2B5EF4-FFF2-40B4-BE49-F238E27FC236}">
              <a16:creationId xmlns:a16="http://schemas.microsoft.com/office/drawing/2014/main" id="{12EDC061-4EEE-4CA3-A142-367831AA7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7" name="Picture 27" descr="emotion logo">
          <a:extLst>
            <a:ext uri="{FF2B5EF4-FFF2-40B4-BE49-F238E27FC236}">
              <a16:creationId xmlns:a16="http://schemas.microsoft.com/office/drawing/2014/main" id="{4C68C041-1E7F-49AD-A45F-E0E7AA07F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8" name="Picture 27" descr="emotion logo">
          <a:extLst>
            <a:ext uri="{FF2B5EF4-FFF2-40B4-BE49-F238E27FC236}">
              <a16:creationId xmlns:a16="http://schemas.microsoft.com/office/drawing/2014/main" id="{72ABF09B-05E5-4F70-B3DA-5EEDBB21B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9" name="Picture 27" descr="emotion logo">
          <a:extLst>
            <a:ext uri="{FF2B5EF4-FFF2-40B4-BE49-F238E27FC236}">
              <a16:creationId xmlns:a16="http://schemas.microsoft.com/office/drawing/2014/main" id="{2FC411B7-3962-44D2-A93E-C26EC4025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0" name="Picture 27" descr="emotion logo">
          <a:extLst>
            <a:ext uri="{FF2B5EF4-FFF2-40B4-BE49-F238E27FC236}">
              <a16:creationId xmlns:a16="http://schemas.microsoft.com/office/drawing/2014/main" id="{687B0E97-AEBB-470B-8AE0-303F3DC5F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1" name="Picture 27" descr="emotion logo">
          <a:extLst>
            <a:ext uri="{FF2B5EF4-FFF2-40B4-BE49-F238E27FC236}">
              <a16:creationId xmlns:a16="http://schemas.microsoft.com/office/drawing/2014/main" id="{CABAD0AD-30F4-4EF9-878C-82DF47E62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" name="Picture 27" descr="emotion logo">
          <a:extLst>
            <a:ext uri="{FF2B5EF4-FFF2-40B4-BE49-F238E27FC236}">
              <a16:creationId xmlns:a16="http://schemas.microsoft.com/office/drawing/2014/main" id="{0B814E93-BA78-4423-8EEE-620A4C0FA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3" name="Picture 27" descr="emotion logo">
          <a:extLst>
            <a:ext uri="{FF2B5EF4-FFF2-40B4-BE49-F238E27FC236}">
              <a16:creationId xmlns:a16="http://schemas.microsoft.com/office/drawing/2014/main" id="{153C353D-C21E-4FB6-B70D-47A2743CB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4" name="Picture 27" descr="emotion logo">
          <a:extLst>
            <a:ext uri="{FF2B5EF4-FFF2-40B4-BE49-F238E27FC236}">
              <a16:creationId xmlns:a16="http://schemas.microsoft.com/office/drawing/2014/main" id="{840E24D9-B1E8-4925-BB31-E6D03AABA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7"/>
  <sheetViews>
    <sheetView tabSelected="1" view="pageBreakPreview" zoomScale="55" zoomScaleNormal="40" zoomScaleSheetLayoutView="55" workbookViewId="0">
      <pane ySplit="3" topLeftCell="A4" activePane="bottomLeft" state="frozen"/>
      <selection pane="bottomLeft" activeCell="E11" sqref="E11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1" width="24.3320312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39" customHeight="1">
      <c r="A2" s="35"/>
      <c r="B2" s="63"/>
      <c r="C2" s="78" t="s">
        <v>302</v>
      </c>
      <c r="D2" s="78"/>
      <c r="E2" s="78"/>
      <c r="F2" s="78"/>
      <c r="G2" s="78"/>
      <c r="H2" s="63"/>
      <c r="I2" s="79" t="s">
        <v>222</v>
      </c>
      <c r="J2" s="79"/>
      <c r="K2"/>
    </row>
    <row r="3" spans="1:13" ht="28.2">
      <c r="A3" s="35"/>
      <c r="B3" s="63"/>
      <c r="C3" s="78" t="s">
        <v>301</v>
      </c>
      <c r="D3" s="78"/>
      <c r="E3" s="78"/>
      <c r="F3" s="78"/>
      <c r="G3" s="78"/>
      <c r="H3" s="63"/>
      <c r="I3" s="68"/>
      <c r="J3" s="68"/>
      <c r="K3" s="68"/>
    </row>
    <row r="4" spans="1:13" s="2" customFormat="1" ht="35.25" customHeight="1">
      <c r="A4" s="79" t="s">
        <v>306</v>
      </c>
      <c r="B4" s="79"/>
      <c r="C4" s="79"/>
      <c r="D4" s="79"/>
      <c r="E4" s="79"/>
      <c r="F4" s="79"/>
      <c r="G4" s="79"/>
      <c r="H4" s="79"/>
      <c r="I4" s="79"/>
      <c r="J4" s="79"/>
      <c r="K4" s="4"/>
      <c r="L4" s="4"/>
      <c r="M4" s="4"/>
    </row>
    <row r="5" spans="1:13" s="6" customFormat="1" ht="30" customHeight="1">
      <c r="A5" s="12"/>
      <c r="B5" s="12"/>
      <c r="C5" s="80" t="s">
        <v>223</v>
      </c>
      <c r="D5" s="80"/>
      <c r="E5" s="80"/>
      <c r="F5" s="80"/>
      <c r="G5" s="80"/>
      <c r="H5" s="80"/>
      <c r="I5" s="80"/>
      <c r="J5" s="80"/>
    </row>
    <row r="6" spans="1:13" s="11" customFormat="1" ht="93.75" customHeight="1">
      <c r="A6" s="58" t="s">
        <v>0</v>
      </c>
      <c r="B6" s="59" t="s">
        <v>7</v>
      </c>
      <c r="C6" s="58" t="s">
        <v>1</v>
      </c>
      <c r="D6" s="60" t="s">
        <v>224</v>
      </c>
      <c r="E6" s="61" t="s">
        <v>200</v>
      </c>
      <c r="F6" s="61" t="s">
        <v>303</v>
      </c>
      <c r="G6" s="61" t="s">
        <v>4</v>
      </c>
      <c r="H6" s="61" t="s">
        <v>5</v>
      </c>
      <c r="I6" s="61" t="s">
        <v>150</v>
      </c>
      <c r="J6" s="61" t="s">
        <v>149</v>
      </c>
      <c r="K6" s="61" t="s">
        <v>304</v>
      </c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</row>
    <row r="8" spans="1:13" s="8" customFormat="1" ht="33.75" customHeight="1">
      <c r="A8" s="52" t="s">
        <v>228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3" s="9" customFormat="1" ht="33.75" customHeight="1">
      <c r="A9" s="53" t="s">
        <v>285</v>
      </c>
      <c r="B9" s="54" t="s">
        <v>183</v>
      </c>
      <c r="C9" s="55" t="s">
        <v>286</v>
      </c>
      <c r="D9" s="54">
        <v>999</v>
      </c>
      <c r="E9" s="54">
        <v>121</v>
      </c>
      <c r="F9" s="56">
        <f t="shared" ref="F9" si="0">IF(E9&lt;=122,0,IF(E9&lt;=139,0.64,IF(E9&lt;=166,0.7,IF(E9&lt;=208,0.85,IF(E9&lt;=224,1.87,IF(E9&lt;=240,2.2,IF(E9&lt;=260,2.5,IF(E9&lt;280,2.7,2.85))))))))*E9</f>
        <v>0</v>
      </c>
      <c r="G9" s="56">
        <v>17189.999999999993</v>
      </c>
      <c r="H9" s="56">
        <v>13450.704225352107</v>
      </c>
      <c r="I9" s="56">
        <v>1000</v>
      </c>
      <c r="J9" s="57">
        <f t="shared" ref="J9" si="1">G9-I9</f>
        <v>16189.999999999993</v>
      </c>
      <c r="K9" s="76">
        <v>0.01</v>
      </c>
      <c r="L9" s="75"/>
    </row>
    <row r="10" spans="1:13" s="9" customFormat="1" ht="33.75" customHeight="1">
      <c r="A10" s="64" t="s">
        <v>287</v>
      </c>
      <c r="B10" s="65" t="s">
        <v>288</v>
      </c>
      <c r="C10" s="66" t="s">
        <v>289</v>
      </c>
      <c r="D10" s="65">
        <v>999</v>
      </c>
      <c r="E10" s="65">
        <v>121</v>
      </c>
      <c r="F10" s="69">
        <f t="shared" ref="F10:F11" si="2">IF(E10&lt;=122,0,IF(E10&lt;=139,0.64,IF(E10&lt;=166,0.7,IF(E10&lt;=208,0.85,IF(E10&lt;=224,1.87,IF(E10&lt;=240,2.2,IF(E10&lt;=260,2.5,IF(E10&lt;280,2.7,2.85))))))))*E10</f>
        <v>0</v>
      </c>
      <c r="G10" s="67">
        <v>17990</v>
      </c>
      <c r="H10" s="67">
        <v>14065.904505716207</v>
      </c>
      <c r="I10" s="69">
        <v>1000</v>
      </c>
      <c r="J10" s="70">
        <f t="shared" ref="J10:J22" si="3">G10-I10</f>
        <v>16990</v>
      </c>
      <c r="K10" s="77">
        <v>0.01</v>
      </c>
      <c r="L10" s="75"/>
    </row>
    <row r="11" spans="1:13" s="9" customFormat="1" ht="33.75" customHeight="1">
      <c r="A11" s="53" t="s">
        <v>230</v>
      </c>
      <c r="B11" s="54" t="s">
        <v>235</v>
      </c>
      <c r="C11" s="55" t="s">
        <v>231</v>
      </c>
      <c r="D11" s="54">
        <v>999</v>
      </c>
      <c r="E11" s="54">
        <v>117</v>
      </c>
      <c r="F11" s="56">
        <f t="shared" si="2"/>
        <v>0</v>
      </c>
      <c r="G11" s="56">
        <v>18489.999999999996</v>
      </c>
      <c r="H11" s="56">
        <v>14402.15198386012</v>
      </c>
      <c r="I11" s="56">
        <v>500</v>
      </c>
      <c r="J11" s="57">
        <f t="shared" ref="J11" si="4">G11-I11</f>
        <v>17989.999999999996</v>
      </c>
      <c r="K11" s="76">
        <v>0.01</v>
      </c>
      <c r="L11" s="75"/>
    </row>
    <row r="12" spans="1:13" s="9" customFormat="1" ht="33.75" customHeight="1">
      <c r="A12" s="64" t="s">
        <v>242</v>
      </c>
      <c r="B12" s="65" t="s">
        <v>236</v>
      </c>
      <c r="C12" s="66" t="s">
        <v>233</v>
      </c>
      <c r="D12" s="65">
        <v>999</v>
      </c>
      <c r="E12" s="65">
        <v>123</v>
      </c>
      <c r="F12" s="69">
        <f t="shared" ref="F12:F15" si="5">IF(E12&lt;=122,0,IF(E12&lt;=139,0.64,IF(E12&lt;=166,0.7,IF(E12&lt;=208,0.85,IF(E12&lt;=224,1.87,IF(E12&lt;=240,2.2,IF(E12&lt;=260,2.5,IF(E12&lt;280,2.7,2.85))))))))*E12</f>
        <v>78.72</v>
      </c>
      <c r="G12" s="67">
        <v>19690.000000000004</v>
      </c>
      <c r="H12" s="67">
        <v>15209.145931405517</v>
      </c>
      <c r="I12" s="69">
        <v>500</v>
      </c>
      <c r="J12" s="70">
        <f t="shared" si="3"/>
        <v>19190.000000000004</v>
      </c>
      <c r="K12" s="77">
        <v>0.01</v>
      </c>
      <c r="L12" s="75"/>
    </row>
    <row r="13" spans="1:13" s="9" customFormat="1" ht="33.75" customHeight="1">
      <c r="A13" s="53" t="s">
        <v>243</v>
      </c>
      <c r="B13" s="54" t="s">
        <v>237</v>
      </c>
      <c r="C13" s="55" t="s">
        <v>234</v>
      </c>
      <c r="D13" s="54">
        <v>999</v>
      </c>
      <c r="E13" s="54">
        <v>123</v>
      </c>
      <c r="F13" s="56">
        <f t="shared" si="5"/>
        <v>78.72</v>
      </c>
      <c r="G13" s="56">
        <v>20190.000000000011</v>
      </c>
      <c r="H13" s="56">
        <v>15545.393409549435</v>
      </c>
      <c r="I13" s="56">
        <v>500</v>
      </c>
      <c r="J13" s="57">
        <f t="shared" si="3"/>
        <v>19690.000000000011</v>
      </c>
      <c r="K13" s="76">
        <v>0.01</v>
      </c>
      <c r="L13" s="75"/>
    </row>
    <row r="14" spans="1:13" s="9" customFormat="1" ht="33.75" customHeight="1">
      <c r="A14" s="64" t="s">
        <v>292</v>
      </c>
      <c r="B14" s="65" t="s">
        <v>299</v>
      </c>
      <c r="C14" s="66" t="s">
        <v>290</v>
      </c>
      <c r="D14" s="65">
        <v>999</v>
      </c>
      <c r="E14" s="65">
        <v>123</v>
      </c>
      <c r="F14" s="69">
        <f t="shared" ref="F14" si="6">IF(E14&lt;=122,0,IF(E14&lt;=139,0.64,IF(E14&lt;=166,0.7,IF(E14&lt;=208,0.85,IF(E14&lt;=224,1.87,IF(E14&lt;=240,2.2,IF(E14&lt;=260,2.5,IF(E14&lt;280,2.7,2.85))))))))*E14</f>
        <v>78.72</v>
      </c>
      <c r="G14" s="67">
        <v>21690.000000000022</v>
      </c>
      <c r="H14" s="67">
        <v>16554.135843981185</v>
      </c>
      <c r="I14" s="69">
        <v>500</v>
      </c>
      <c r="J14" s="70">
        <f t="shared" ref="J14" si="7">G14-I14</f>
        <v>21190.000000000022</v>
      </c>
      <c r="K14" s="77">
        <v>0.01</v>
      </c>
      <c r="L14" s="75"/>
    </row>
    <row r="15" spans="1:13" s="9" customFormat="1" ht="33.75" customHeight="1">
      <c r="A15" s="53" t="s">
        <v>226</v>
      </c>
      <c r="B15" s="54" t="s">
        <v>238</v>
      </c>
      <c r="C15" s="55" t="s">
        <v>225</v>
      </c>
      <c r="D15" s="54">
        <v>1498</v>
      </c>
      <c r="E15" s="54">
        <v>129</v>
      </c>
      <c r="F15" s="56">
        <f t="shared" si="5"/>
        <v>82.56</v>
      </c>
      <c r="G15" s="56">
        <v>24689.999999999982</v>
      </c>
      <c r="H15" s="56">
        <v>18340.407226842548</v>
      </c>
      <c r="I15" s="56">
        <v>500</v>
      </c>
      <c r="J15" s="57">
        <f t="shared" si="3"/>
        <v>24189.999999999982</v>
      </c>
      <c r="K15" s="76">
        <v>0.01</v>
      </c>
      <c r="L15" s="75"/>
    </row>
    <row r="16" spans="1:13" s="8" customFormat="1" ht="33.75" customHeight="1">
      <c r="A16" s="52" t="s">
        <v>229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5" s="9" customFormat="1" ht="33.75" customHeight="1">
      <c r="A17" s="53" t="s">
        <v>227</v>
      </c>
      <c r="B17" s="54" t="s">
        <v>239</v>
      </c>
      <c r="C17" s="55" t="s">
        <v>12</v>
      </c>
      <c r="D17" s="54">
        <v>999</v>
      </c>
      <c r="E17" s="54">
        <v>123</v>
      </c>
      <c r="F17" s="56">
        <f>IF(E17&lt;=122,0,IF(E17&lt;=139,0.64,IF(E17&lt;=166,0.7,IF(E17&lt;=208,0.85,IF(E17&lt;=224,1.87,IF(E17&lt;=240,2.2,IF(E17&lt;=260,2.5,IF(E17&lt;280,2.7,2.85))))))))*E17</f>
        <v>78.72</v>
      </c>
      <c r="G17" s="56">
        <v>19689.999999999985</v>
      </c>
      <c r="H17" s="56">
        <v>15209.145931405505</v>
      </c>
      <c r="I17" s="56">
        <v>500</v>
      </c>
      <c r="J17" s="57">
        <f t="shared" si="3"/>
        <v>19189.999999999985</v>
      </c>
      <c r="K17" s="76">
        <v>0.01</v>
      </c>
    </row>
    <row r="18" spans="1:15" s="9" customFormat="1" ht="33.75" customHeight="1">
      <c r="A18" s="64" t="s">
        <v>244</v>
      </c>
      <c r="B18" s="65" t="s">
        <v>240</v>
      </c>
      <c r="C18" s="66" t="s">
        <v>232</v>
      </c>
      <c r="D18" s="65">
        <v>999</v>
      </c>
      <c r="E18" s="65">
        <v>123</v>
      </c>
      <c r="F18" s="69">
        <f t="shared" ref="F18" si="8">IF(E18&lt;=122,0,IF(E18&lt;=139,0.64,IF(E18&lt;=166,0.7,IF(E18&lt;=208,0.85,IF(E18&lt;=224,1.87,IF(E18&lt;=240,2.2,IF(E18&lt;=260,2.5,IF(E18&lt;280,2.7,2.85))))))))*E18</f>
        <v>78.72</v>
      </c>
      <c r="G18" s="67">
        <v>20690</v>
      </c>
      <c r="H18" s="67">
        <v>15881.640887693342</v>
      </c>
      <c r="I18" s="69">
        <v>500</v>
      </c>
      <c r="J18" s="70">
        <f t="shared" ref="J18" si="9">G18-I18</f>
        <v>20190</v>
      </c>
      <c r="K18" s="77">
        <v>0.01</v>
      </c>
    </row>
    <row r="19" spans="1:15" s="9" customFormat="1" ht="33.75" customHeight="1">
      <c r="A19" s="53" t="s">
        <v>245</v>
      </c>
      <c r="B19" s="54" t="s">
        <v>241</v>
      </c>
      <c r="C19" s="55" t="s">
        <v>233</v>
      </c>
      <c r="D19" s="54">
        <v>999</v>
      </c>
      <c r="E19" s="54">
        <v>124</v>
      </c>
      <c r="F19" s="56">
        <f t="shared" ref="F19:F22" si="10">IF(E19&lt;=122,0,IF(E19&lt;=139,0.64,IF(E19&lt;=166,0.7,IF(E19&lt;=208,0.85,IF(E19&lt;=224,1.87,IF(E19&lt;=240,2.2,IF(E19&lt;=260,2.5,IF(E19&lt;280,2.7,2.85))))))))*E19</f>
        <v>79.36</v>
      </c>
      <c r="G19" s="56">
        <v>21190</v>
      </c>
      <c r="H19" s="56">
        <v>16217.888365837256</v>
      </c>
      <c r="I19" s="56">
        <v>500</v>
      </c>
      <c r="J19" s="57">
        <f t="shared" si="3"/>
        <v>20690</v>
      </c>
      <c r="K19" s="76">
        <v>0.01</v>
      </c>
    </row>
    <row r="20" spans="1:15" s="9" customFormat="1" ht="33.75" customHeight="1">
      <c r="A20" s="64" t="s">
        <v>293</v>
      </c>
      <c r="B20" s="65" t="s">
        <v>291</v>
      </c>
      <c r="C20" s="66" t="s">
        <v>234</v>
      </c>
      <c r="D20" s="65">
        <v>999</v>
      </c>
      <c r="E20" s="65">
        <v>124</v>
      </c>
      <c r="F20" s="69">
        <f t="shared" ref="F20" si="11">IF(E20&lt;=122,0,IF(E20&lt;=139,0.64,IF(E20&lt;=166,0.7,IF(E20&lt;=208,0.85,IF(E20&lt;=224,1.87,IF(E20&lt;=240,2.2,IF(E20&lt;=260,2.5,IF(E20&lt;280,2.7,2.85))))))))*E20</f>
        <v>79.36</v>
      </c>
      <c r="G20" s="67">
        <v>21690</v>
      </c>
      <c r="H20" s="67">
        <v>16554.13584398117</v>
      </c>
      <c r="I20" s="69">
        <v>500</v>
      </c>
      <c r="J20" s="70">
        <f t="shared" ref="J20" si="12">G20-I20</f>
        <v>21190</v>
      </c>
      <c r="K20" s="77">
        <v>0.01</v>
      </c>
    </row>
    <row r="21" spans="1:15" s="9" customFormat="1" ht="33.75" customHeight="1">
      <c r="A21" s="53" t="s">
        <v>294</v>
      </c>
      <c r="B21" s="54" t="s">
        <v>300</v>
      </c>
      <c r="C21" s="55" t="s">
        <v>290</v>
      </c>
      <c r="D21" s="54">
        <v>999</v>
      </c>
      <c r="E21" s="54">
        <v>124</v>
      </c>
      <c r="F21" s="56">
        <f t="shared" ref="F21" si="13">IF(E21&lt;=122,0,IF(E21&lt;=139,0.64,IF(E21&lt;=166,0.7,IF(E21&lt;=208,0.85,IF(E21&lt;=224,1.87,IF(E21&lt;=240,2.2,IF(E21&lt;=260,2.5,IF(E21&lt;280,2.7,2.85))))))))*E21</f>
        <v>79.36</v>
      </c>
      <c r="G21" s="56">
        <v>23390</v>
      </c>
      <c r="H21" s="56">
        <v>17594.780613708059</v>
      </c>
      <c r="I21" s="56">
        <v>500</v>
      </c>
      <c r="J21" s="57">
        <f t="shared" ref="J21" si="14">G21-I21</f>
        <v>22890</v>
      </c>
      <c r="K21" s="76">
        <v>0.01</v>
      </c>
    </row>
    <row r="22" spans="1:15" s="9" customFormat="1" ht="33.75" customHeight="1">
      <c r="A22" s="64" t="s">
        <v>295</v>
      </c>
      <c r="B22" s="65" t="s">
        <v>296</v>
      </c>
      <c r="C22" s="66" t="s">
        <v>297</v>
      </c>
      <c r="D22" s="65">
        <v>1498</v>
      </c>
      <c r="E22" s="65">
        <v>129</v>
      </c>
      <c r="F22" s="69">
        <f t="shared" si="10"/>
        <v>82.56</v>
      </c>
      <c r="G22" s="67">
        <v>27690.000000000007</v>
      </c>
      <c r="H22" s="67">
        <v>20058.228540185897</v>
      </c>
      <c r="I22" s="69">
        <v>500</v>
      </c>
      <c r="J22" s="70">
        <f t="shared" si="3"/>
        <v>27190.000000000007</v>
      </c>
      <c r="K22" s="77">
        <v>0.01</v>
      </c>
    </row>
    <row r="23" spans="1:15" s="11" customFormat="1" ht="6.75" customHeight="1">
      <c r="A23" s="45"/>
      <c r="B23" s="46"/>
      <c r="C23" s="45"/>
      <c r="D23" s="45"/>
      <c r="E23" s="47"/>
      <c r="F23" s="69"/>
      <c r="G23" s="47"/>
      <c r="H23" s="47"/>
      <c r="I23" s="47"/>
      <c r="J23" s="47"/>
      <c r="K23" s="47"/>
      <c r="O23" s="9" t="e">
        <f t="shared" ref="O23" si="15">M23/N23*100</f>
        <v>#DIV/0!</v>
      </c>
    </row>
    <row r="24" spans="1:15" s="8" customFormat="1" ht="33.75" customHeight="1">
      <c r="A24" s="52" t="s">
        <v>246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5" s="9" customFormat="1" ht="33.75" customHeight="1">
      <c r="A25" s="53" t="s">
        <v>269</v>
      </c>
      <c r="B25" s="54" t="s">
        <v>248</v>
      </c>
      <c r="C25" s="55" t="s">
        <v>249</v>
      </c>
      <c r="D25" s="54">
        <v>1498</v>
      </c>
      <c r="E25" s="54">
        <v>130</v>
      </c>
      <c r="F25" s="56">
        <f t="shared" ref="F25:F42" si="16">IF(E25&lt;=122,0,IF(E25&lt;=139,0.64,IF(E25&lt;=166,0.7,IF(E25&lt;=208,0.85,IF(E25&lt;=224,1.87,IF(E25&lt;=240,2.2,IF(E25&lt;=260,2.5,IF(E25&lt;280,2.7,2.85))))))))*E25</f>
        <v>83.2</v>
      </c>
      <c r="G25" s="56">
        <v>23490.000000000007</v>
      </c>
      <c r="H25" s="56">
        <v>17652.136507026102</v>
      </c>
      <c r="I25" s="56">
        <v>0</v>
      </c>
      <c r="J25" s="57">
        <f t="shared" ref="J25:J42" si="17">G25-I25</f>
        <v>23490.000000000007</v>
      </c>
      <c r="K25" s="76">
        <v>0</v>
      </c>
    </row>
    <row r="26" spans="1:15" s="9" customFormat="1" ht="33.75" customHeight="1">
      <c r="A26" s="64" t="s">
        <v>270</v>
      </c>
      <c r="B26" s="65" t="s">
        <v>250</v>
      </c>
      <c r="C26" s="66" t="s">
        <v>251</v>
      </c>
      <c r="D26" s="65">
        <v>1498</v>
      </c>
      <c r="E26" s="65">
        <v>124</v>
      </c>
      <c r="F26" s="69">
        <f t="shared" si="16"/>
        <v>79.36</v>
      </c>
      <c r="G26" s="67">
        <v>25890</v>
      </c>
      <c r="H26" s="67">
        <v>19797.720797720798</v>
      </c>
      <c r="I26" s="69">
        <v>0</v>
      </c>
      <c r="J26" s="70">
        <f t="shared" si="17"/>
        <v>25890</v>
      </c>
      <c r="K26" s="77">
        <v>0.01</v>
      </c>
    </row>
    <row r="27" spans="1:15" s="9" customFormat="1" ht="33.75" customHeight="1">
      <c r="A27" s="53" t="s">
        <v>271</v>
      </c>
      <c r="B27" s="54" t="s">
        <v>252</v>
      </c>
      <c r="C27" s="55" t="s">
        <v>22</v>
      </c>
      <c r="D27" s="54">
        <v>1498</v>
      </c>
      <c r="E27" s="54">
        <v>130</v>
      </c>
      <c r="F27" s="56">
        <f t="shared" si="16"/>
        <v>83.2</v>
      </c>
      <c r="G27" s="56">
        <v>25990.000000000007</v>
      </c>
      <c r="H27" s="56">
        <v>19086.033839977059</v>
      </c>
      <c r="I27" s="56">
        <v>0</v>
      </c>
      <c r="J27" s="57">
        <f t="shared" si="17"/>
        <v>25990.000000000007</v>
      </c>
      <c r="K27" s="76">
        <v>0</v>
      </c>
    </row>
    <row r="28" spans="1:15" s="9" customFormat="1" ht="33.75" customHeight="1">
      <c r="A28" s="64" t="s">
        <v>272</v>
      </c>
      <c r="B28" s="65" t="s">
        <v>253</v>
      </c>
      <c r="C28" s="66" t="s">
        <v>40</v>
      </c>
      <c r="D28" s="65">
        <v>1498</v>
      </c>
      <c r="E28" s="65">
        <v>131</v>
      </c>
      <c r="F28" s="69">
        <f t="shared" si="16"/>
        <v>83.84</v>
      </c>
      <c r="G28" s="67">
        <v>27490.000000000004</v>
      </c>
      <c r="H28" s="67">
        <v>19864.406779661018</v>
      </c>
      <c r="I28" s="69">
        <v>0</v>
      </c>
      <c r="J28" s="70">
        <f t="shared" si="17"/>
        <v>27490.000000000004</v>
      </c>
      <c r="K28" s="77">
        <v>0</v>
      </c>
    </row>
    <row r="29" spans="1:15" s="9" customFormat="1" ht="33.75" customHeight="1">
      <c r="A29" s="53" t="s">
        <v>273</v>
      </c>
      <c r="B29" s="54" t="s">
        <v>254</v>
      </c>
      <c r="C29" s="55" t="s">
        <v>23</v>
      </c>
      <c r="D29" s="54">
        <v>1498</v>
      </c>
      <c r="E29" s="54">
        <v>124</v>
      </c>
      <c r="F29" s="56">
        <f t="shared" si="16"/>
        <v>79.36</v>
      </c>
      <c r="G29" s="56">
        <v>27690</v>
      </c>
      <c r="H29" s="56">
        <v>20976</v>
      </c>
      <c r="I29" s="56">
        <v>0</v>
      </c>
      <c r="J29" s="57">
        <f t="shared" si="17"/>
        <v>27690</v>
      </c>
      <c r="K29" s="76">
        <v>0.01</v>
      </c>
    </row>
    <row r="30" spans="1:15" s="9" customFormat="1" ht="33.75" customHeight="1">
      <c r="A30" s="64" t="s">
        <v>274</v>
      </c>
      <c r="B30" s="65" t="s">
        <v>255</v>
      </c>
      <c r="C30" s="66" t="s">
        <v>24</v>
      </c>
      <c r="D30" s="65">
        <v>1498</v>
      </c>
      <c r="E30" s="65">
        <v>124</v>
      </c>
      <c r="F30" s="69">
        <f t="shared" si="16"/>
        <v>79.36</v>
      </c>
      <c r="G30" s="67">
        <v>28890</v>
      </c>
      <c r="H30" s="67">
        <v>21758.390355164549</v>
      </c>
      <c r="I30" s="69">
        <v>0</v>
      </c>
      <c r="J30" s="70">
        <f t="shared" si="17"/>
        <v>28890</v>
      </c>
      <c r="K30" s="77">
        <v>0.01</v>
      </c>
    </row>
    <row r="31" spans="1:15" s="9" customFormat="1" ht="33.75" customHeight="1">
      <c r="A31" s="53" t="s">
        <v>275</v>
      </c>
      <c r="B31" s="54" t="s">
        <v>256</v>
      </c>
      <c r="C31" s="55" t="s">
        <v>45</v>
      </c>
      <c r="D31" s="54">
        <v>1498</v>
      </c>
      <c r="E31" s="54">
        <v>125</v>
      </c>
      <c r="F31" s="56">
        <f t="shared" si="16"/>
        <v>80</v>
      </c>
      <c r="G31" s="56">
        <v>30390</v>
      </c>
      <c r="H31" s="56">
        <v>22735.907461713912</v>
      </c>
      <c r="I31" s="56">
        <v>0</v>
      </c>
      <c r="J31" s="57">
        <f t="shared" si="17"/>
        <v>30390</v>
      </c>
      <c r="K31" s="76">
        <v>0.01</v>
      </c>
    </row>
    <row r="32" spans="1:15" s="9" customFormat="1" ht="33.75" customHeight="1">
      <c r="A32" s="64" t="s">
        <v>276</v>
      </c>
      <c r="B32" s="65" t="s">
        <v>257</v>
      </c>
      <c r="C32" s="66" t="s">
        <v>259</v>
      </c>
      <c r="D32" s="65">
        <v>1498</v>
      </c>
      <c r="E32" s="65">
        <v>9</v>
      </c>
      <c r="F32" s="69">
        <f t="shared" si="16"/>
        <v>0</v>
      </c>
      <c r="G32" s="67">
        <v>36990</v>
      </c>
      <c r="H32" s="67">
        <v>28235.690833259385</v>
      </c>
      <c r="I32" s="69">
        <v>0</v>
      </c>
      <c r="J32" s="70">
        <f t="shared" si="17"/>
        <v>36990</v>
      </c>
      <c r="K32" s="77">
        <v>0</v>
      </c>
    </row>
    <row r="33" spans="1:11" s="9" customFormat="1" ht="33.75" customHeight="1">
      <c r="A33" s="53" t="s">
        <v>277</v>
      </c>
      <c r="B33" s="54" t="s">
        <v>258</v>
      </c>
      <c r="C33" s="55" t="s">
        <v>260</v>
      </c>
      <c r="D33" s="54">
        <v>1498</v>
      </c>
      <c r="E33" s="54">
        <v>9</v>
      </c>
      <c r="F33" s="56">
        <f t="shared" si="16"/>
        <v>0</v>
      </c>
      <c r="G33" s="56">
        <v>38490</v>
      </c>
      <c r="H33" s="56">
        <v>29300.559055816841</v>
      </c>
      <c r="I33" s="56">
        <v>0</v>
      </c>
      <c r="J33" s="57">
        <f t="shared" si="17"/>
        <v>38490</v>
      </c>
      <c r="K33" s="76">
        <v>0</v>
      </c>
    </row>
    <row r="34" spans="1:11" s="9" customFormat="1" ht="33.75" customHeight="1">
      <c r="A34" s="64" t="s">
        <v>278</v>
      </c>
      <c r="B34" s="65" t="s">
        <v>261</v>
      </c>
      <c r="C34" s="66" t="s">
        <v>27</v>
      </c>
      <c r="D34" s="65">
        <v>1968</v>
      </c>
      <c r="E34" s="65">
        <v>127</v>
      </c>
      <c r="F34" s="69">
        <f t="shared" si="16"/>
        <v>81.28</v>
      </c>
      <c r="G34" s="67">
        <v>28590</v>
      </c>
      <c r="H34" s="67">
        <v>20550.300710770913</v>
      </c>
      <c r="I34" s="69">
        <v>0</v>
      </c>
      <c r="J34" s="70">
        <f t="shared" si="17"/>
        <v>28590</v>
      </c>
      <c r="K34" s="77">
        <v>0</v>
      </c>
    </row>
    <row r="35" spans="1:11" s="8" customFormat="1" ht="33.75" customHeight="1">
      <c r="A35" s="52" t="s">
        <v>247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</row>
    <row r="36" spans="1:11" s="9" customFormat="1" ht="33.75" customHeight="1">
      <c r="A36" s="53" t="s">
        <v>279</v>
      </c>
      <c r="B36" s="54" t="s">
        <v>262</v>
      </c>
      <c r="C36" s="55" t="s">
        <v>51</v>
      </c>
      <c r="D36" s="54">
        <v>1498</v>
      </c>
      <c r="E36" s="54">
        <v>132</v>
      </c>
      <c r="F36" s="56">
        <f t="shared" si="16"/>
        <v>84.48</v>
      </c>
      <c r="G36" s="56">
        <v>25889.999999999989</v>
      </c>
      <c r="H36" s="56">
        <v>18960.451977401124</v>
      </c>
      <c r="I36" s="56">
        <v>0</v>
      </c>
      <c r="J36" s="57">
        <f t="shared" si="17"/>
        <v>25889.999999999989</v>
      </c>
      <c r="K36" s="76">
        <v>0</v>
      </c>
    </row>
    <row r="37" spans="1:11" s="9" customFormat="1" ht="33.75" customHeight="1">
      <c r="A37" s="64" t="s">
        <v>280</v>
      </c>
      <c r="B37" s="65" t="s">
        <v>263</v>
      </c>
      <c r="C37" s="66" t="s">
        <v>22</v>
      </c>
      <c r="D37" s="65">
        <v>1498</v>
      </c>
      <c r="E37" s="65">
        <v>132</v>
      </c>
      <c r="F37" s="69">
        <f t="shared" si="16"/>
        <v>84.48</v>
      </c>
      <c r="G37" s="67">
        <v>26989.999999999985</v>
      </c>
      <c r="H37" s="67">
        <v>19581.920903954793</v>
      </c>
      <c r="I37" s="69">
        <v>0</v>
      </c>
      <c r="J37" s="70">
        <f t="shared" si="17"/>
        <v>26989.999999999985</v>
      </c>
      <c r="K37" s="77">
        <v>0</v>
      </c>
    </row>
    <row r="38" spans="1:11" s="9" customFormat="1" ht="33.75" customHeight="1">
      <c r="A38" s="53" t="s">
        <v>281</v>
      </c>
      <c r="B38" s="54" t="s">
        <v>264</v>
      </c>
      <c r="C38" s="55" t="s">
        <v>40</v>
      </c>
      <c r="D38" s="54">
        <v>1498</v>
      </c>
      <c r="E38" s="54">
        <v>134</v>
      </c>
      <c r="F38" s="56">
        <f t="shared" si="16"/>
        <v>85.76</v>
      </c>
      <c r="G38" s="56">
        <v>28490</v>
      </c>
      <c r="H38" s="56">
        <v>20408.602150537634</v>
      </c>
      <c r="I38" s="56">
        <v>0</v>
      </c>
      <c r="J38" s="57">
        <f t="shared" si="17"/>
        <v>28490</v>
      </c>
      <c r="K38" s="76">
        <v>0</v>
      </c>
    </row>
    <row r="39" spans="1:11" s="9" customFormat="1" ht="33.75" customHeight="1">
      <c r="A39" s="64" t="s">
        <v>282</v>
      </c>
      <c r="B39" s="65" t="s">
        <v>265</v>
      </c>
      <c r="C39" s="66" t="s">
        <v>23</v>
      </c>
      <c r="D39" s="65">
        <v>1498</v>
      </c>
      <c r="E39" s="65">
        <v>124</v>
      </c>
      <c r="F39" s="69">
        <f t="shared" si="16"/>
        <v>79.36</v>
      </c>
      <c r="G39" s="67">
        <v>28690</v>
      </c>
      <c r="H39" s="67">
        <v>21628.054740957963</v>
      </c>
      <c r="I39" s="69">
        <v>0</v>
      </c>
      <c r="J39" s="70">
        <f t="shared" si="17"/>
        <v>28690</v>
      </c>
      <c r="K39" s="77">
        <v>0.01</v>
      </c>
    </row>
    <row r="40" spans="1:11" s="9" customFormat="1" ht="33.75" customHeight="1">
      <c r="A40" s="53" t="s">
        <v>283</v>
      </c>
      <c r="B40" s="54" t="s">
        <v>266</v>
      </c>
      <c r="C40" s="55" t="s">
        <v>259</v>
      </c>
      <c r="D40" s="54">
        <v>1498</v>
      </c>
      <c r="E40" s="54">
        <v>10</v>
      </c>
      <c r="F40" s="56">
        <f t="shared" si="16"/>
        <v>0</v>
      </c>
      <c r="G40" s="56">
        <v>37990</v>
      </c>
      <c r="H40" s="56">
        <v>28945.602981631026</v>
      </c>
      <c r="I40" s="56">
        <v>0</v>
      </c>
      <c r="J40" s="57">
        <f t="shared" si="17"/>
        <v>37990</v>
      </c>
      <c r="K40" s="76">
        <v>0</v>
      </c>
    </row>
    <row r="41" spans="1:11" s="9" customFormat="1" ht="33.75" customHeight="1">
      <c r="A41" s="64" t="s">
        <v>284</v>
      </c>
      <c r="B41" s="65" t="s">
        <v>267</v>
      </c>
      <c r="C41" s="66" t="s">
        <v>260</v>
      </c>
      <c r="D41" s="65">
        <v>1498</v>
      </c>
      <c r="E41" s="65">
        <v>10</v>
      </c>
      <c r="F41" s="69">
        <f t="shared" si="16"/>
        <v>0</v>
      </c>
      <c r="G41" s="67">
        <v>39490</v>
      </c>
      <c r="H41" s="67">
        <v>30011.24880838894</v>
      </c>
      <c r="I41" s="69">
        <v>0</v>
      </c>
      <c r="J41" s="70">
        <f t="shared" si="17"/>
        <v>39490</v>
      </c>
      <c r="K41" s="77">
        <v>0</v>
      </c>
    </row>
    <row r="42" spans="1:11" s="9" customFormat="1" ht="33.75" customHeight="1">
      <c r="A42" s="53" t="s">
        <v>298</v>
      </c>
      <c r="B42" s="54" t="s">
        <v>268</v>
      </c>
      <c r="C42" s="55" t="s">
        <v>27</v>
      </c>
      <c r="D42" s="54">
        <v>1968</v>
      </c>
      <c r="E42" s="54">
        <v>128</v>
      </c>
      <c r="F42" s="56">
        <f t="shared" si="16"/>
        <v>81.92</v>
      </c>
      <c r="G42" s="56">
        <v>29989.999999999989</v>
      </c>
      <c r="H42" s="56">
        <v>21315.746309458715</v>
      </c>
      <c r="I42" s="56">
        <v>0</v>
      </c>
      <c r="J42" s="57">
        <f t="shared" si="17"/>
        <v>29989.999999999989</v>
      </c>
      <c r="K42" s="76">
        <v>0</v>
      </c>
    </row>
    <row r="43" spans="1:11" s="8" customFormat="1" ht="33.75" customHeight="1">
      <c r="A43" s="52"/>
      <c r="B43" s="49"/>
      <c r="C43" s="49"/>
      <c r="D43" s="49"/>
      <c r="E43" s="49"/>
      <c r="F43" s="62"/>
      <c r="G43" s="49"/>
      <c r="H43" s="49"/>
      <c r="I43" s="49"/>
      <c r="J43" s="49"/>
      <c r="K43" s="49"/>
    </row>
    <row r="44" spans="1:11" s="3" customFormat="1" ht="1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</row>
    <row r="45" spans="1:11" ht="24" customHeight="1">
      <c r="A45" s="71" t="s">
        <v>2</v>
      </c>
      <c r="B45" s="71"/>
      <c r="C45" s="72"/>
      <c r="D45" s="38"/>
      <c r="E45" s="24"/>
      <c r="F45" s="24"/>
      <c r="G45" s="24"/>
      <c r="H45" s="24"/>
      <c r="I45" s="24"/>
      <c r="J45" s="24"/>
      <c r="K45" s="24"/>
    </row>
    <row r="46" spans="1:11" ht="17.399999999999999">
      <c r="A46" s="73" t="s">
        <v>8</v>
      </c>
      <c r="B46" s="73"/>
      <c r="C46" s="74"/>
      <c r="D46" s="38"/>
      <c r="E46" s="24"/>
      <c r="F46" s="24"/>
      <c r="G46" s="24"/>
      <c r="H46" s="24"/>
      <c r="I46" s="24"/>
      <c r="J46" s="24"/>
      <c r="K46" s="24"/>
    </row>
    <row r="47" spans="1:11" ht="17.399999999999999">
      <c r="A47" s="73" t="s">
        <v>305</v>
      </c>
      <c r="B47" s="73"/>
      <c r="C47" s="74"/>
      <c r="D47" s="38"/>
      <c r="E47" s="24"/>
      <c r="F47" s="24"/>
      <c r="G47" s="24"/>
      <c r="H47" s="24"/>
      <c r="I47" s="24"/>
      <c r="J47" s="24"/>
      <c r="K47" s="24"/>
    </row>
    <row r="48" spans="1:11" ht="17.399999999999999">
      <c r="A48" s="73" t="s">
        <v>9</v>
      </c>
      <c r="B48" s="73"/>
      <c r="C48" s="74"/>
      <c r="D48" s="38"/>
      <c r="E48" s="24"/>
      <c r="F48" s="24"/>
      <c r="G48" s="24"/>
      <c r="H48" s="24"/>
      <c r="I48" s="24"/>
      <c r="J48" s="24"/>
      <c r="K48" s="24"/>
    </row>
    <row r="49" spans="1:11" ht="17.399999999999999">
      <c r="A49" s="73" t="s">
        <v>10</v>
      </c>
      <c r="B49" s="73"/>
      <c r="C49" s="74"/>
      <c r="D49" s="24"/>
      <c r="E49" s="24"/>
      <c r="F49" s="24"/>
      <c r="G49" s="24"/>
      <c r="H49" s="24"/>
      <c r="I49" s="24"/>
      <c r="J49" s="24"/>
      <c r="K49" s="24"/>
    </row>
    <row r="50" spans="1:11" s="3" customFormat="1" ht="24" customHeight="1">
      <c r="A50" s="24"/>
      <c r="B50" s="24"/>
      <c r="C50" s="24"/>
      <c r="D50" s="39"/>
      <c r="E50" s="24"/>
      <c r="F50" s="24"/>
      <c r="G50" s="24"/>
      <c r="H50" s="24"/>
      <c r="I50" s="24"/>
      <c r="J50" s="24"/>
      <c r="K50" s="24"/>
    </row>
    <row r="51" spans="1:11" s="3" customFormat="1" ht="15">
      <c r="A51" s="50"/>
      <c r="B51" s="50"/>
      <c r="C51" s="50"/>
      <c r="D51" s="38"/>
      <c r="E51" s="50"/>
      <c r="F51" s="50"/>
      <c r="G51" s="50"/>
      <c r="H51" s="50"/>
      <c r="I51" s="50"/>
      <c r="J51" s="50"/>
      <c r="K51" s="50"/>
    </row>
    <row r="52" spans="1:11" ht="15">
      <c r="A52" s="50"/>
      <c r="B52" s="50"/>
      <c r="C52" s="50"/>
      <c r="D52" s="38"/>
      <c r="E52" s="50"/>
      <c r="F52" s="50"/>
      <c r="G52" s="50"/>
      <c r="H52" s="50"/>
      <c r="I52" s="50"/>
      <c r="J52" s="50"/>
      <c r="K52" s="50"/>
    </row>
    <row r="53" spans="1:11" ht="15">
      <c r="A53" s="50"/>
      <c r="B53" s="50"/>
      <c r="C53" s="50"/>
      <c r="D53" s="38"/>
      <c r="E53" s="50"/>
      <c r="F53" s="50"/>
      <c r="G53" s="50"/>
      <c r="H53" s="50"/>
      <c r="I53" s="50"/>
      <c r="J53" s="50"/>
      <c r="K53" s="50"/>
    </row>
    <row r="54" spans="1:11" ht="15">
      <c r="A54" s="50"/>
      <c r="B54" s="50"/>
      <c r="C54" s="50"/>
      <c r="D54" s="38"/>
      <c r="E54" s="50"/>
      <c r="F54" s="50"/>
      <c r="G54" s="50"/>
      <c r="H54" s="50"/>
      <c r="I54" s="50"/>
      <c r="J54" s="50"/>
      <c r="K54" s="50"/>
    </row>
    <row r="55" spans="1:11" ht="15">
      <c r="A55" s="50"/>
      <c r="B55" s="50"/>
      <c r="C55" s="50"/>
      <c r="D55" s="38"/>
      <c r="E55" s="50"/>
      <c r="F55" s="50"/>
      <c r="G55" s="50"/>
      <c r="H55" s="50"/>
      <c r="I55" s="50"/>
      <c r="J55" s="50"/>
      <c r="K55" s="50"/>
    </row>
    <row r="56" spans="1:11" ht="15">
      <c r="A56" s="50"/>
      <c r="B56" s="50"/>
      <c r="C56" s="50"/>
      <c r="D56" s="38"/>
      <c r="E56" s="50"/>
      <c r="F56" s="50"/>
      <c r="G56" s="50"/>
      <c r="H56" s="50"/>
      <c r="I56" s="50"/>
      <c r="J56" s="50"/>
      <c r="K56" s="50"/>
    </row>
    <row r="57" spans="1:11" ht="15">
      <c r="A57" s="50"/>
      <c r="B57" s="50"/>
      <c r="C57" s="50"/>
      <c r="D57" s="38"/>
      <c r="E57" s="50"/>
      <c r="F57" s="50"/>
      <c r="G57" s="50"/>
      <c r="H57" s="50"/>
      <c r="I57" s="50"/>
      <c r="J57" s="50"/>
      <c r="K57" s="50"/>
    </row>
    <row r="58" spans="1:11" ht="15">
      <c r="A58" s="50"/>
      <c r="B58" s="50"/>
      <c r="C58" s="50"/>
      <c r="D58" s="38"/>
      <c r="E58" s="50"/>
      <c r="F58" s="50"/>
      <c r="G58" s="50"/>
      <c r="H58" s="50"/>
      <c r="I58" s="50"/>
      <c r="J58" s="50"/>
      <c r="K58" s="50"/>
    </row>
    <row r="59" spans="1:11" ht="15">
      <c r="A59" s="50"/>
      <c r="B59" s="50"/>
      <c r="C59" s="50"/>
      <c r="D59" s="38"/>
      <c r="E59" s="50"/>
      <c r="F59" s="50"/>
      <c r="G59" s="50"/>
      <c r="H59" s="50"/>
      <c r="I59" s="50"/>
      <c r="J59" s="50"/>
      <c r="K59" s="50"/>
    </row>
    <row r="60" spans="1:11" ht="15">
      <c r="A60" s="50"/>
      <c r="B60" s="50"/>
      <c r="C60" s="50"/>
      <c r="D60" s="38"/>
      <c r="E60" s="50"/>
      <c r="F60" s="50"/>
      <c r="G60" s="50"/>
      <c r="H60" s="50"/>
      <c r="I60" s="50"/>
      <c r="J60" s="50"/>
      <c r="K60" s="50"/>
    </row>
    <row r="61" spans="1:11" ht="15">
      <c r="A61" s="50"/>
      <c r="B61" s="50"/>
      <c r="C61" s="50"/>
      <c r="D61" s="38"/>
      <c r="E61" s="50"/>
      <c r="F61" s="50"/>
      <c r="G61" s="50"/>
      <c r="H61" s="50"/>
      <c r="I61" s="50"/>
      <c r="J61" s="50"/>
      <c r="K61" s="50"/>
    </row>
    <row r="62" spans="1:11" ht="15">
      <c r="A62" s="50"/>
      <c r="B62" s="50"/>
      <c r="C62" s="50"/>
      <c r="D62" s="38"/>
      <c r="E62" s="50"/>
      <c r="F62" s="50"/>
      <c r="G62" s="50"/>
      <c r="H62" s="50"/>
      <c r="I62" s="50"/>
      <c r="J62" s="50"/>
      <c r="K62" s="50"/>
    </row>
    <row r="63" spans="1:11" ht="15">
      <c r="A63" s="50"/>
      <c r="B63" s="50"/>
      <c r="C63" s="50"/>
      <c r="D63" s="38"/>
      <c r="E63" s="50"/>
      <c r="F63" s="50"/>
      <c r="G63" s="50"/>
      <c r="H63" s="50"/>
      <c r="I63" s="50"/>
      <c r="J63" s="50"/>
      <c r="K63" s="50"/>
    </row>
    <row r="64" spans="1:11" ht="15">
      <c r="A64" s="50"/>
      <c r="B64" s="50"/>
      <c r="C64" s="50"/>
      <c r="D64" s="38"/>
      <c r="E64" s="50"/>
      <c r="F64" s="50"/>
      <c r="G64" s="50"/>
      <c r="H64" s="50"/>
      <c r="I64" s="50"/>
      <c r="J64" s="50"/>
      <c r="K64" s="50"/>
    </row>
    <row r="65" spans="1:11" ht="15">
      <c r="A65" s="50"/>
      <c r="B65" s="50"/>
      <c r="C65" s="50"/>
      <c r="D65" s="38"/>
      <c r="E65" s="50"/>
      <c r="F65" s="50"/>
      <c r="G65" s="50"/>
      <c r="H65" s="50"/>
      <c r="I65" s="50"/>
      <c r="J65" s="50"/>
      <c r="K65" s="50"/>
    </row>
    <row r="66" spans="1:11" ht="15">
      <c r="A66" s="50"/>
      <c r="B66" s="50"/>
      <c r="C66" s="50"/>
      <c r="D66" s="38"/>
      <c r="E66" s="50"/>
      <c r="F66" s="50"/>
      <c r="G66" s="50"/>
      <c r="H66" s="50"/>
      <c r="I66" s="50"/>
      <c r="J66" s="50"/>
      <c r="K66" s="50"/>
    </row>
    <row r="67" spans="1:11" ht="15">
      <c r="A67" s="50"/>
      <c r="B67" s="50"/>
      <c r="C67" s="50"/>
      <c r="D67" s="38"/>
      <c r="E67" s="50"/>
      <c r="F67" s="50"/>
      <c r="G67" s="50"/>
      <c r="H67" s="50"/>
      <c r="I67" s="50"/>
      <c r="J67" s="50"/>
      <c r="K67" s="50"/>
    </row>
    <row r="68" spans="1:11" ht="15">
      <c r="A68" s="50"/>
      <c r="B68" s="50"/>
      <c r="C68" s="50"/>
      <c r="D68" s="38"/>
      <c r="E68" s="50"/>
      <c r="F68" s="50"/>
      <c r="G68" s="50"/>
      <c r="H68" s="50"/>
      <c r="I68" s="50"/>
      <c r="J68" s="50"/>
      <c r="K68" s="50"/>
    </row>
    <row r="69" spans="1:11" ht="15">
      <c r="A69" s="50"/>
      <c r="B69" s="50"/>
      <c r="C69" s="50"/>
      <c r="D69" s="38"/>
      <c r="E69" s="50"/>
      <c r="F69" s="50"/>
      <c r="G69" s="50"/>
      <c r="H69" s="50"/>
      <c r="I69" s="50"/>
      <c r="J69" s="50"/>
      <c r="K69" s="50"/>
    </row>
    <row r="70" spans="1:11" ht="15">
      <c r="A70" s="50"/>
      <c r="B70" s="50"/>
      <c r="C70" s="50"/>
      <c r="E70" s="50"/>
      <c r="F70" s="50"/>
      <c r="G70" s="50"/>
      <c r="H70" s="50"/>
      <c r="I70" s="50"/>
      <c r="J70" s="50"/>
      <c r="K70" s="50"/>
    </row>
    <row r="71" spans="1:11" ht="15">
      <c r="A71" s="50"/>
      <c r="B71" s="50"/>
      <c r="C71" s="50"/>
      <c r="E71" s="50"/>
      <c r="F71" s="50"/>
      <c r="G71" s="50"/>
      <c r="H71" s="50"/>
      <c r="I71" s="50"/>
      <c r="J71" s="50"/>
      <c r="K71" s="50"/>
    </row>
    <row r="72" spans="1:11" ht="15">
      <c r="A72" s="50"/>
      <c r="B72" s="50"/>
      <c r="C72" s="50"/>
      <c r="E72" s="50"/>
      <c r="F72" s="50"/>
      <c r="G72" s="50"/>
      <c r="H72" s="50"/>
      <c r="I72" s="50"/>
      <c r="J72" s="50"/>
      <c r="K72" s="50"/>
    </row>
    <row r="73" spans="1:11" ht="15">
      <c r="A73" s="50"/>
      <c r="B73" s="50"/>
      <c r="C73" s="50"/>
      <c r="E73" s="50"/>
      <c r="F73" s="50"/>
      <c r="G73" s="50"/>
      <c r="H73" s="50"/>
      <c r="I73" s="50"/>
      <c r="J73" s="50"/>
      <c r="K73" s="50"/>
    </row>
    <row r="74" spans="1:11" ht="15">
      <c r="A74" s="50"/>
      <c r="B74" s="50"/>
      <c r="C74" s="50"/>
      <c r="E74" s="50"/>
      <c r="F74" s="50"/>
      <c r="G74" s="50"/>
      <c r="H74" s="50"/>
      <c r="I74" s="50"/>
      <c r="J74" s="50"/>
      <c r="K74" s="50"/>
    </row>
    <row r="75" spans="1:11" ht="15">
      <c r="A75" s="50"/>
      <c r="B75" s="50"/>
      <c r="C75" s="50"/>
      <c r="E75" s="50"/>
      <c r="F75" s="50"/>
      <c r="G75" s="50"/>
      <c r="H75" s="50"/>
      <c r="I75" s="50"/>
      <c r="J75" s="50"/>
      <c r="K75" s="50"/>
    </row>
    <row r="76" spans="1:11" ht="15">
      <c r="A76" s="50"/>
      <c r="B76" s="50"/>
      <c r="C76" s="50"/>
      <c r="E76" s="50"/>
      <c r="F76" s="50"/>
      <c r="G76" s="50"/>
      <c r="H76" s="50"/>
      <c r="I76" s="50"/>
      <c r="J76" s="50"/>
      <c r="K76" s="50"/>
    </row>
    <row r="77" spans="1:11" ht="15">
      <c r="A77" s="50"/>
      <c r="B77" s="50"/>
      <c r="C77" s="50"/>
      <c r="E77" s="50"/>
      <c r="F77" s="50"/>
      <c r="G77" s="50"/>
      <c r="H77" s="50"/>
      <c r="I77" s="50"/>
      <c r="J77" s="50"/>
      <c r="K77" s="50"/>
    </row>
    <row r="78" spans="1:11" ht="15">
      <c r="A78" s="50"/>
      <c r="B78" s="50"/>
      <c r="C78" s="50"/>
      <c r="E78" s="50"/>
      <c r="F78" s="50"/>
      <c r="G78" s="50"/>
      <c r="H78" s="50"/>
      <c r="I78" s="50"/>
      <c r="J78" s="50"/>
      <c r="K78" s="50"/>
    </row>
    <row r="79" spans="1:11" ht="15">
      <c r="A79" s="50"/>
      <c r="B79" s="50"/>
      <c r="C79" s="50"/>
      <c r="E79" s="50"/>
      <c r="F79" s="50"/>
      <c r="G79" s="50"/>
      <c r="H79" s="50"/>
      <c r="I79" s="50"/>
      <c r="J79" s="50"/>
      <c r="K79" s="50"/>
    </row>
    <row r="80" spans="1:11" ht="15">
      <c r="A80" s="50"/>
      <c r="B80" s="50"/>
      <c r="C80" s="50"/>
      <c r="E80" s="50"/>
      <c r="F80" s="50"/>
      <c r="G80" s="50"/>
      <c r="H80" s="50"/>
      <c r="I80" s="50"/>
      <c r="J80" s="50"/>
      <c r="K80" s="50"/>
    </row>
    <row r="81" spans="1:11" ht="15">
      <c r="A81" s="50"/>
      <c r="B81" s="50"/>
      <c r="C81" s="50"/>
      <c r="E81" s="50"/>
      <c r="F81" s="50"/>
      <c r="G81" s="50"/>
      <c r="H81" s="50"/>
      <c r="I81" s="50"/>
      <c r="J81" s="50"/>
      <c r="K81" s="50"/>
    </row>
    <row r="82" spans="1:11" ht="15">
      <c r="A82" s="50"/>
      <c r="B82" s="50"/>
      <c r="C82" s="50"/>
      <c r="E82" s="50"/>
      <c r="F82" s="50"/>
      <c r="G82" s="50"/>
      <c r="H82" s="50"/>
      <c r="I82" s="50"/>
      <c r="J82" s="50"/>
      <c r="K82" s="50"/>
    </row>
    <row r="83" spans="1:11" ht="15">
      <c r="A83" s="50"/>
      <c r="B83" s="50"/>
      <c r="C83" s="50"/>
      <c r="E83" s="50"/>
      <c r="F83" s="50"/>
      <c r="G83" s="50"/>
      <c r="H83" s="50"/>
      <c r="I83" s="50"/>
      <c r="J83" s="50"/>
      <c r="K83" s="50"/>
    </row>
    <row r="84" spans="1:11" ht="15">
      <c r="A84" s="50"/>
      <c r="B84" s="50"/>
      <c r="C84" s="50"/>
      <c r="E84" s="50"/>
      <c r="F84" s="50"/>
      <c r="G84" s="50"/>
      <c r="H84" s="50"/>
      <c r="I84" s="50"/>
      <c r="J84" s="50"/>
      <c r="K84" s="50"/>
    </row>
    <row r="85" spans="1:11" ht="15">
      <c r="A85" s="50"/>
      <c r="B85" s="50"/>
      <c r="C85" s="50"/>
      <c r="E85" s="50"/>
      <c r="F85" s="50"/>
      <c r="G85" s="50"/>
      <c r="H85" s="50"/>
      <c r="I85" s="50"/>
      <c r="J85" s="50"/>
      <c r="K85" s="50"/>
    </row>
    <row r="86" spans="1:11" ht="15">
      <c r="A86" s="50"/>
      <c r="B86" s="50"/>
      <c r="C86" s="50"/>
      <c r="E86" s="50"/>
      <c r="F86" s="50"/>
      <c r="G86" s="50"/>
      <c r="H86" s="50"/>
      <c r="I86" s="50"/>
      <c r="J86" s="50"/>
      <c r="K86" s="50"/>
    </row>
    <row r="87" spans="1:11" ht="15">
      <c r="A87" s="50"/>
      <c r="B87" s="50"/>
      <c r="C87" s="50"/>
      <c r="E87" s="50"/>
      <c r="F87" s="50"/>
      <c r="G87" s="50"/>
      <c r="H87" s="50"/>
      <c r="I87" s="50"/>
      <c r="J87" s="50"/>
      <c r="K87" s="50"/>
    </row>
  </sheetData>
  <mergeCells count="5">
    <mergeCell ref="A4:J4"/>
    <mergeCell ref="C2:G2"/>
    <mergeCell ref="I2:J2"/>
    <mergeCell ref="C5:J5"/>
    <mergeCell ref="C3:G3"/>
  </mergeCells>
  <conditionalFormatting sqref="D10">
    <cfRule type="cellIs" dxfId="14" priority="3" operator="equal">
      <formula>0</formula>
    </cfRule>
  </conditionalFormatting>
  <conditionalFormatting sqref="D12 D14">
    <cfRule type="cellIs" dxfId="13" priority="1" operator="equal">
      <formula>0</formula>
    </cfRule>
  </conditionalFormatting>
  <conditionalFormatting sqref="D18 D20 D22">
    <cfRule type="cellIs" dxfId="12" priority="71" operator="equal">
      <formula>0</formula>
    </cfRule>
  </conditionalFormatting>
  <conditionalFormatting sqref="D36:E42">
    <cfRule type="cellIs" dxfId="11" priority="5" operator="equal">
      <formula>0</formula>
    </cfRule>
  </conditionalFormatting>
  <conditionalFormatting sqref="E9:E15 E17:E22 D25:E34">
    <cfRule type="cellIs" dxfId="10" priority="30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8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83"/>
      <c r="B1" s="83"/>
      <c r="C1" s="83"/>
      <c r="D1" s="83"/>
      <c r="E1" s="83"/>
      <c r="F1" s="83"/>
      <c r="G1" s="83"/>
      <c r="H1" s="83"/>
      <c r="I1" s="83"/>
      <c r="J1" s="83"/>
      <c r="K1" s="1"/>
      <c r="L1" s="1"/>
    </row>
    <row r="2" spans="1:19" ht="66.75" customHeight="1">
      <c r="A2" s="35"/>
      <c r="B2" s="34"/>
      <c r="C2" s="79" t="s">
        <v>195</v>
      </c>
      <c r="D2" s="79"/>
      <c r="E2" s="79"/>
      <c r="F2" s="79"/>
      <c r="G2" s="79"/>
      <c r="H2" s="79"/>
      <c r="I2" s="79"/>
      <c r="J2" s="34"/>
      <c r="K2" s="34"/>
      <c r="L2" s="34"/>
    </row>
    <row r="3" spans="1:19" s="2" customFormat="1" ht="24.75" customHeight="1">
      <c r="A3" s="84" t="s">
        <v>222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5" t="s">
        <v>3</v>
      </c>
      <c r="D5" s="85"/>
      <c r="E5" s="80" t="s">
        <v>6</v>
      </c>
      <c r="F5" s="80"/>
      <c r="G5" s="80"/>
      <c r="H5" s="80"/>
      <c r="I5" s="80"/>
      <c r="J5" s="80"/>
      <c r="K5" s="80"/>
      <c r="L5" s="80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82" t="s">
        <v>197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82" t="s">
        <v>198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82" t="s">
        <v>199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82" t="s">
        <v>154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82" t="s">
        <v>155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81"/>
      <c r="B88" s="81"/>
      <c r="C88" s="81"/>
      <c r="D88" s="81"/>
      <c r="E88" s="81"/>
      <c r="F88" s="81"/>
      <c r="G88" s="81"/>
      <c r="H88" s="81"/>
      <c r="I88" s="81"/>
      <c r="J88" s="81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81"/>
      <c r="B95" s="81"/>
      <c r="C95" s="81"/>
      <c r="D95" s="81"/>
      <c r="E95" s="81"/>
      <c r="F95" s="81"/>
      <c r="G95" s="81"/>
      <c r="H95" s="81"/>
      <c r="I95" s="81"/>
      <c r="J95" s="81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MY26</vt:lpstr>
      <vt:lpstr>ΜΥ21 V2</vt:lpstr>
      <vt:lpstr>'MY26'!Print_Area</vt:lpstr>
      <vt:lpstr>'ΜΥ21 V2'!Print_Area</vt:lpstr>
      <vt:lpstr>'MY26'!Print_Titles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2025-06-26T11:10:59Z</cp:lastPrinted>
  <dcterms:created xsi:type="dcterms:W3CDTF">2010-08-27T07:05:47Z</dcterms:created>
  <dcterms:modified xsi:type="dcterms:W3CDTF">2025-07-15T09:03:56Z</dcterms:modified>
</cp:coreProperties>
</file>