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L:\Marketing\4. Fiat Professional\1.ΕΠΙΚΟΙΝΩΝΙΑ ΔΙΚΤΥΟΥ\Pricelists\PRICELISTS 2022\NOV 22\28_11_2022 Fiorino E64\"/>
    </mc:Choice>
  </mc:AlternateContent>
  <xr:revisionPtr revIDLastSave="0" documentId="13_ncr:1_{37F08713-CE37-4267-9657-6A302BA2A6DB}" xr6:coauthVersionLast="47" xr6:coauthVersionMax="47" xr10:uidLastSave="{00000000-0000-0000-0000-000000000000}"/>
  <bookViews>
    <workbookView xWindow="-120" yWindow="-120" windowWidth="29040" windowHeight="15840" tabRatio="895" xr2:uid="{00000000-000D-0000-FFFF-FFFF00000000}"/>
  </bookViews>
  <sheets>
    <sheet name="ΤΙΜΟΚΑΤΑΛΟΓΟΣ" sheetId="25" r:id="rId1"/>
    <sheet name="FIORINO S2 E6.4" sheetId="228" r:id="rId2"/>
    <sheet name="NEW DOBLO VAN S0 ICE" sheetId="220" r:id="rId3"/>
    <sheet name="NEW E-DOBLO VAN S0 BEV" sheetId="221" r:id="rId4"/>
    <sheet name="SCUDO S1 ICE" sheetId="225" r:id="rId5"/>
    <sheet name="SCUDO S1 BEV" sheetId="226" r:id="rId6"/>
    <sheet name="NEW DUCATO VAN S9" sheetId="222" r:id="rId7"/>
    <sheet name="NEW DUCATO DROPSIDE S9" sheetId="223" r:id="rId8"/>
    <sheet name="NEW DUCATO CHASSIS S9" sheetId="224" r:id="rId9"/>
    <sheet name="e-DUCATO VAN" sheetId="195" r:id="rId10"/>
    <sheet name="e-DUCATO CHASSIS" sheetId="196" r:id="rId11"/>
    <sheet name="ΠΡΟΗΓΟΥΜΕΝΕΣ ΣΕΙΡΕΣ" sheetId="227" r:id="rId12"/>
    <sheet name="PANDA VAN S4" sheetId="197" r:id="rId13"/>
    <sheet name="FIORINO S2" sheetId="203" r:id="rId14"/>
    <sheet name="DOBLO CARGO S2" sheetId="204" r:id="rId15"/>
    <sheet name="SCUDO VAN S0 ICE" sheetId="215" r:id="rId16"/>
    <sheet name="SCUDO VAN S0 BEV" sheetId="216" r:id="rId17"/>
    <sheet name="SCUDO COMBI S0 BEV" sheetId="217" r:id="rId18"/>
    <sheet name="DUCATO VAN S8" sheetId="198" r:id="rId19"/>
    <sheet name="DUCATO VAN S8 AT9" sheetId="199" r:id="rId20"/>
    <sheet name="DUCATO DROPSIDE CHASSIS S8" sheetId="213"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m" localSheetId="14">#REF!</definedName>
    <definedName name="\m" localSheetId="20">#REF!</definedName>
    <definedName name="\m" localSheetId="18">#REF!</definedName>
    <definedName name="\m" localSheetId="19">#REF!</definedName>
    <definedName name="\m" localSheetId="10">#REF!</definedName>
    <definedName name="\m" localSheetId="9">#REF!</definedName>
    <definedName name="\m" localSheetId="13">#REF!</definedName>
    <definedName name="\m" localSheetId="1">#REF!</definedName>
    <definedName name="\m" localSheetId="2">#REF!</definedName>
    <definedName name="\m" localSheetId="8">#REF!</definedName>
    <definedName name="\m" localSheetId="7">#REF!</definedName>
    <definedName name="\m" localSheetId="6">#REF!</definedName>
    <definedName name="\m" localSheetId="3">#REF!</definedName>
    <definedName name="\m" localSheetId="12">#REF!</definedName>
    <definedName name="\m" localSheetId="17">#REF!</definedName>
    <definedName name="\m" localSheetId="5">#REF!</definedName>
    <definedName name="\m" localSheetId="4">#REF!</definedName>
    <definedName name="\m" localSheetId="16">#REF!</definedName>
    <definedName name="\m" localSheetId="15">#REF!</definedName>
    <definedName name="\m">#REF!</definedName>
    <definedName name="\Y" localSheetId="14">#REF!</definedName>
    <definedName name="\Y" localSheetId="20">#REF!</definedName>
    <definedName name="\Y" localSheetId="18">#REF!</definedName>
    <definedName name="\Y" localSheetId="19">#REF!</definedName>
    <definedName name="\Y" localSheetId="10">#REF!</definedName>
    <definedName name="\Y" localSheetId="9">#REF!</definedName>
    <definedName name="\Y" localSheetId="13">#REF!</definedName>
    <definedName name="\Y" localSheetId="1">#REF!</definedName>
    <definedName name="\Y" localSheetId="2">#REF!</definedName>
    <definedName name="\Y" localSheetId="8">#REF!</definedName>
    <definedName name="\Y" localSheetId="7">#REF!</definedName>
    <definedName name="\Y" localSheetId="6">#REF!</definedName>
    <definedName name="\Y" localSheetId="3">#REF!</definedName>
    <definedName name="\Y" localSheetId="12">#REF!</definedName>
    <definedName name="\Y" localSheetId="17">#REF!</definedName>
    <definedName name="\Y" localSheetId="5">#REF!</definedName>
    <definedName name="\Y" localSheetId="4">#REF!</definedName>
    <definedName name="\Y" localSheetId="16">#REF!</definedName>
    <definedName name="\Y" localSheetId="15">#REF!</definedName>
    <definedName name="\Y">#REF!</definedName>
    <definedName name="_" localSheetId="14">#REF!</definedName>
    <definedName name="_" localSheetId="20">#REF!</definedName>
    <definedName name="_" localSheetId="18">#REF!</definedName>
    <definedName name="_" localSheetId="19">#REF!</definedName>
    <definedName name="_" localSheetId="10">#REF!</definedName>
    <definedName name="_" localSheetId="9">#REF!</definedName>
    <definedName name="_" localSheetId="13">#REF!</definedName>
    <definedName name="_" localSheetId="1">#REF!</definedName>
    <definedName name="_" localSheetId="2">#REF!</definedName>
    <definedName name="_" localSheetId="8">#REF!</definedName>
    <definedName name="_" localSheetId="7">#REF!</definedName>
    <definedName name="_" localSheetId="6">#REF!</definedName>
    <definedName name="_" localSheetId="3">#REF!</definedName>
    <definedName name="_" localSheetId="12">#REF!</definedName>
    <definedName name="_" localSheetId="17">#REF!</definedName>
    <definedName name="_" localSheetId="5">#REF!</definedName>
    <definedName name="_" localSheetId="4">#REF!</definedName>
    <definedName name="_" localSheetId="16">#REF!</definedName>
    <definedName name="_" localSheetId="15">#REF!</definedName>
    <definedName name="_">#REF!</definedName>
    <definedName name="___mds_first_cell___" localSheetId="14">#REF!</definedName>
    <definedName name="___mds_first_cell___" localSheetId="20">#REF!</definedName>
    <definedName name="___mds_first_cell___" localSheetId="18">#REF!</definedName>
    <definedName name="___mds_first_cell___" localSheetId="19">#REF!</definedName>
    <definedName name="___mds_first_cell___" localSheetId="10">#REF!</definedName>
    <definedName name="___mds_first_cell___" localSheetId="9">#REF!</definedName>
    <definedName name="___mds_first_cell___" localSheetId="13">#REF!</definedName>
    <definedName name="___mds_first_cell___" localSheetId="1">#REF!</definedName>
    <definedName name="___mds_first_cell___" localSheetId="2">#REF!</definedName>
    <definedName name="___mds_first_cell___" localSheetId="8">#REF!</definedName>
    <definedName name="___mds_first_cell___" localSheetId="7">#REF!</definedName>
    <definedName name="___mds_first_cell___" localSheetId="6">#REF!</definedName>
    <definedName name="___mds_first_cell___" localSheetId="3">#REF!</definedName>
    <definedName name="___mds_first_cell___" localSheetId="12">#REF!</definedName>
    <definedName name="___mds_first_cell___" localSheetId="17">#REF!</definedName>
    <definedName name="___mds_first_cell___" localSheetId="5">#REF!</definedName>
    <definedName name="___mds_first_cell___" localSheetId="4">#REF!</definedName>
    <definedName name="___mds_first_cell___" localSheetId="16">#REF!</definedName>
    <definedName name="___mds_first_cell___" localSheetId="15">#REF!</definedName>
    <definedName name="___mds_first_cell___">#REF!</definedName>
    <definedName name="___mds_view_data___" localSheetId="14">#REF!</definedName>
    <definedName name="___mds_view_data___" localSheetId="20">#REF!</definedName>
    <definedName name="___mds_view_data___" localSheetId="18">#REF!</definedName>
    <definedName name="___mds_view_data___" localSheetId="19">#REF!</definedName>
    <definedName name="___mds_view_data___" localSheetId="10">#REF!</definedName>
    <definedName name="___mds_view_data___" localSheetId="9">#REF!</definedName>
    <definedName name="___mds_view_data___" localSheetId="13">#REF!</definedName>
    <definedName name="___mds_view_data___" localSheetId="1">#REF!</definedName>
    <definedName name="___mds_view_data___" localSheetId="2">#REF!</definedName>
    <definedName name="___mds_view_data___" localSheetId="8">#REF!</definedName>
    <definedName name="___mds_view_data___" localSheetId="7">#REF!</definedName>
    <definedName name="___mds_view_data___" localSheetId="6">#REF!</definedName>
    <definedName name="___mds_view_data___" localSheetId="3">#REF!</definedName>
    <definedName name="___mds_view_data___" localSheetId="12">#REF!</definedName>
    <definedName name="___mds_view_data___" localSheetId="17">#REF!</definedName>
    <definedName name="___mds_view_data___" localSheetId="5">#REF!</definedName>
    <definedName name="___mds_view_data___" localSheetId="4">#REF!</definedName>
    <definedName name="___mds_view_data___" localSheetId="16">#REF!</definedName>
    <definedName name="___mds_view_data___" localSheetId="15">#REF!</definedName>
    <definedName name="___mds_view_data___">#REF!</definedName>
    <definedName name="___mdstype___">3</definedName>
    <definedName name="_01" localSheetId="14">#REF!</definedName>
    <definedName name="_01" localSheetId="20">#REF!</definedName>
    <definedName name="_01" localSheetId="18">#REF!</definedName>
    <definedName name="_01" localSheetId="19">#REF!</definedName>
    <definedName name="_01" localSheetId="10">#REF!</definedName>
    <definedName name="_01" localSheetId="9">#REF!</definedName>
    <definedName name="_01" localSheetId="13">#REF!</definedName>
    <definedName name="_01" localSheetId="1">#REF!</definedName>
    <definedName name="_01" localSheetId="2">#REF!</definedName>
    <definedName name="_01" localSheetId="8">#REF!</definedName>
    <definedName name="_01" localSheetId="7">#REF!</definedName>
    <definedName name="_01" localSheetId="6">#REF!</definedName>
    <definedName name="_01" localSheetId="3">#REF!</definedName>
    <definedName name="_01" localSheetId="12">#REF!</definedName>
    <definedName name="_01" localSheetId="17">#REF!</definedName>
    <definedName name="_01" localSheetId="5">#REF!</definedName>
    <definedName name="_01" localSheetId="4">#REF!</definedName>
    <definedName name="_01" localSheetId="16">#REF!</definedName>
    <definedName name="_01" localSheetId="15">#REF!</definedName>
    <definedName name="_01">#REF!</definedName>
    <definedName name="_04" localSheetId="14">#REF!</definedName>
    <definedName name="_04" localSheetId="20">#REF!</definedName>
    <definedName name="_04" localSheetId="18">#REF!</definedName>
    <definedName name="_04" localSheetId="19">#REF!</definedName>
    <definedName name="_04" localSheetId="10">#REF!</definedName>
    <definedName name="_04" localSheetId="9">#REF!</definedName>
    <definedName name="_04" localSheetId="13">#REF!</definedName>
    <definedName name="_04" localSheetId="1">#REF!</definedName>
    <definedName name="_04" localSheetId="2">#REF!</definedName>
    <definedName name="_04" localSheetId="8">#REF!</definedName>
    <definedName name="_04" localSheetId="7">#REF!</definedName>
    <definedName name="_04" localSheetId="6">#REF!</definedName>
    <definedName name="_04" localSheetId="3">#REF!</definedName>
    <definedName name="_04" localSheetId="12">#REF!</definedName>
    <definedName name="_04" localSheetId="17">#REF!</definedName>
    <definedName name="_04" localSheetId="5">#REF!</definedName>
    <definedName name="_04" localSheetId="4">#REF!</definedName>
    <definedName name="_04" localSheetId="16">#REF!</definedName>
    <definedName name="_04" localSheetId="15">#REF!</definedName>
    <definedName name="_04">#REF!</definedName>
    <definedName name="_1">"Ovale 1"</definedName>
    <definedName name="_1_0MBL" localSheetId="14">#REF!</definedName>
    <definedName name="_1_0MBL" localSheetId="20">#REF!</definedName>
    <definedName name="_1_0MBL" localSheetId="18">#REF!</definedName>
    <definedName name="_1_0MBL" localSheetId="19">#REF!</definedName>
    <definedName name="_1_0MBL" localSheetId="10">#REF!</definedName>
    <definedName name="_1_0MBL" localSheetId="9">#REF!</definedName>
    <definedName name="_1_0MBL" localSheetId="13">#REF!</definedName>
    <definedName name="_1_0MBL" localSheetId="1">#REF!</definedName>
    <definedName name="_1_0MBL" localSheetId="2">#REF!</definedName>
    <definedName name="_1_0MBL" localSheetId="8">#REF!</definedName>
    <definedName name="_1_0MBL" localSheetId="7">#REF!</definedName>
    <definedName name="_1_0MBL" localSheetId="6">#REF!</definedName>
    <definedName name="_1_0MBL" localSheetId="3">#REF!</definedName>
    <definedName name="_1_0MBL" localSheetId="12">#REF!</definedName>
    <definedName name="_1_0MBL" localSheetId="17">#REF!</definedName>
    <definedName name="_1_0MBL" localSheetId="5">#REF!</definedName>
    <definedName name="_1_0MBL" localSheetId="4">#REF!</definedName>
    <definedName name="_1_0MBL" localSheetId="16">#REF!</definedName>
    <definedName name="_1_0MBL" localSheetId="15">#REF!</definedName>
    <definedName name="_1_0MBL">#REF!</definedName>
    <definedName name="_2" localSheetId="14">#REF!</definedName>
    <definedName name="_2" localSheetId="20">#REF!</definedName>
    <definedName name="_2" localSheetId="18">#REF!</definedName>
    <definedName name="_2" localSheetId="19">#REF!</definedName>
    <definedName name="_2" localSheetId="10">#REF!</definedName>
    <definedName name="_2" localSheetId="9">#REF!</definedName>
    <definedName name="_2" localSheetId="13">#REF!</definedName>
    <definedName name="_2" localSheetId="1">#REF!</definedName>
    <definedName name="_2" localSheetId="2">#REF!</definedName>
    <definedName name="_2" localSheetId="8">#REF!</definedName>
    <definedName name="_2" localSheetId="7">#REF!</definedName>
    <definedName name="_2" localSheetId="6">#REF!</definedName>
    <definedName name="_2" localSheetId="3">#REF!</definedName>
    <definedName name="_2" localSheetId="12">#REF!</definedName>
    <definedName name="_2" localSheetId="17">#REF!</definedName>
    <definedName name="_2" localSheetId="5">#REF!</definedName>
    <definedName name="_2" localSheetId="4">#REF!</definedName>
    <definedName name="_2" localSheetId="16">#REF!</definedName>
    <definedName name="_2" localSheetId="15">#REF!</definedName>
    <definedName name="_2">#REF!</definedName>
    <definedName name="_2_0MBL" localSheetId="14">#REF!</definedName>
    <definedName name="_2_0MBL" localSheetId="20">#REF!</definedName>
    <definedName name="_2_0MBL" localSheetId="18">#REF!</definedName>
    <definedName name="_2_0MBL" localSheetId="19">#REF!</definedName>
    <definedName name="_2_0MBL" localSheetId="10">#REF!</definedName>
    <definedName name="_2_0MBL" localSheetId="9">#REF!</definedName>
    <definedName name="_2_0MBL" localSheetId="13">#REF!</definedName>
    <definedName name="_2_0MBL" localSheetId="1">#REF!</definedName>
    <definedName name="_2_0MBL" localSheetId="2">#REF!</definedName>
    <definedName name="_2_0MBL" localSheetId="8">#REF!</definedName>
    <definedName name="_2_0MBL" localSheetId="7">#REF!</definedName>
    <definedName name="_2_0MBL" localSheetId="6">#REF!</definedName>
    <definedName name="_2_0MBL" localSheetId="3">#REF!</definedName>
    <definedName name="_2_0MBL" localSheetId="12">#REF!</definedName>
    <definedName name="_2_0MBL" localSheetId="17">#REF!</definedName>
    <definedName name="_2_0MBL" localSheetId="5">#REF!</definedName>
    <definedName name="_2_0MBL" localSheetId="4">#REF!</definedName>
    <definedName name="_2_0MBL" localSheetId="16">#REF!</definedName>
    <definedName name="_2_0MBL" localSheetId="15">#REF!</definedName>
    <definedName name="_2_0MBL">#REF!</definedName>
    <definedName name="_2201" localSheetId="14">#REF!</definedName>
    <definedName name="_2201" localSheetId="20">#REF!</definedName>
    <definedName name="_2201" localSheetId="18">#REF!</definedName>
    <definedName name="_2201" localSheetId="19">#REF!</definedName>
    <definedName name="_2201" localSheetId="10">#REF!</definedName>
    <definedName name="_2201" localSheetId="9">#REF!</definedName>
    <definedName name="_2201" localSheetId="13">#REF!</definedName>
    <definedName name="_2201" localSheetId="1">#REF!</definedName>
    <definedName name="_2201" localSheetId="2">#REF!</definedName>
    <definedName name="_2201" localSheetId="8">#REF!</definedName>
    <definedName name="_2201" localSheetId="7">#REF!</definedName>
    <definedName name="_2201" localSheetId="6">#REF!</definedName>
    <definedName name="_2201" localSheetId="3">#REF!</definedName>
    <definedName name="_2201" localSheetId="12">#REF!</definedName>
    <definedName name="_2201" localSheetId="17">#REF!</definedName>
    <definedName name="_2201" localSheetId="5">#REF!</definedName>
    <definedName name="_2201" localSheetId="4">#REF!</definedName>
    <definedName name="_2201" localSheetId="16">#REF!</definedName>
    <definedName name="_2201" localSheetId="15">#REF!</definedName>
    <definedName name="_2201">#REF!</definedName>
    <definedName name="_2202" localSheetId="14">#REF!</definedName>
    <definedName name="_2202" localSheetId="20">#REF!</definedName>
    <definedName name="_2202" localSheetId="18">#REF!</definedName>
    <definedName name="_2202" localSheetId="19">#REF!</definedName>
    <definedName name="_2202" localSheetId="10">#REF!</definedName>
    <definedName name="_2202" localSheetId="9">#REF!</definedName>
    <definedName name="_2202" localSheetId="13">#REF!</definedName>
    <definedName name="_2202" localSheetId="1">#REF!</definedName>
    <definedName name="_2202" localSheetId="2">#REF!</definedName>
    <definedName name="_2202" localSheetId="8">#REF!</definedName>
    <definedName name="_2202" localSheetId="7">#REF!</definedName>
    <definedName name="_2202" localSheetId="6">#REF!</definedName>
    <definedName name="_2202" localSheetId="3">#REF!</definedName>
    <definedName name="_2202" localSheetId="12">#REF!</definedName>
    <definedName name="_2202" localSheetId="17">#REF!</definedName>
    <definedName name="_2202" localSheetId="5">#REF!</definedName>
    <definedName name="_2202" localSheetId="4">#REF!</definedName>
    <definedName name="_2202" localSheetId="16">#REF!</definedName>
    <definedName name="_2202" localSheetId="15">#REF!</definedName>
    <definedName name="_2202">#REF!</definedName>
    <definedName name="_2203" localSheetId="14">#REF!</definedName>
    <definedName name="_2203" localSheetId="20">#REF!</definedName>
    <definedName name="_2203" localSheetId="18">#REF!</definedName>
    <definedName name="_2203" localSheetId="19">#REF!</definedName>
    <definedName name="_2203" localSheetId="10">#REF!</definedName>
    <definedName name="_2203" localSheetId="9">#REF!</definedName>
    <definedName name="_2203" localSheetId="13">#REF!</definedName>
    <definedName name="_2203" localSheetId="1">#REF!</definedName>
    <definedName name="_2203" localSheetId="2">#REF!</definedName>
    <definedName name="_2203" localSheetId="8">#REF!</definedName>
    <definedName name="_2203" localSheetId="7">#REF!</definedName>
    <definedName name="_2203" localSheetId="6">#REF!</definedName>
    <definedName name="_2203" localSheetId="3">#REF!</definedName>
    <definedName name="_2203" localSheetId="12">#REF!</definedName>
    <definedName name="_2203" localSheetId="17">#REF!</definedName>
    <definedName name="_2203" localSheetId="5">#REF!</definedName>
    <definedName name="_2203" localSheetId="4">#REF!</definedName>
    <definedName name="_2203" localSheetId="16">#REF!</definedName>
    <definedName name="_2203" localSheetId="15">#REF!</definedName>
    <definedName name="_2203">#REF!</definedName>
    <definedName name="_2204" localSheetId="14">#REF!</definedName>
    <definedName name="_2204" localSheetId="20">#REF!</definedName>
    <definedName name="_2204" localSheetId="18">#REF!</definedName>
    <definedName name="_2204" localSheetId="19">#REF!</definedName>
    <definedName name="_2204" localSheetId="10">#REF!</definedName>
    <definedName name="_2204" localSheetId="9">#REF!</definedName>
    <definedName name="_2204" localSheetId="13">#REF!</definedName>
    <definedName name="_2204" localSheetId="1">#REF!</definedName>
    <definedName name="_2204" localSheetId="2">#REF!</definedName>
    <definedName name="_2204" localSheetId="8">#REF!</definedName>
    <definedName name="_2204" localSheetId="7">#REF!</definedName>
    <definedName name="_2204" localSheetId="6">#REF!</definedName>
    <definedName name="_2204" localSheetId="3">#REF!</definedName>
    <definedName name="_2204" localSheetId="12">#REF!</definedName>
    <definedName name="_2204" localSheetId="17">#REF!</definedName>
    <definedName name="_2204" localSheetId="5">#REF!</definedName>
    <definedName name="_2204" localSheetId="4">#REF!</definedName>
    <definedName name="_2204" localSheetId="16">#REF!</definedName>
    <definedName name="_2204" localSheetId="15">#REF!</definedName>
    <definedName name="_2204">#REF!</definedName>
    <definedName name="_2205" localSheetId="14">#REF!</definedName>
    <definedName name="_2205" localSheetId="20">#REF!</definedName>
    <definedName name="_2205" localSheetId="18">#REF!</definedName>
    <definedName name="_2205" localSheetId="19">#REF!</definedName>
    <definedName name="_2205" localSheetId="10">#REF!</definedName>
    <definedName name="_2205" localSheetId="9">#REF!</definedName>
    <definedName name="_2205" localSheetId="13">#REF!</definedName>
    <definedName name="_2205" localSheetId="1">#REF!</definedName>
    <definedName name="_2205" localSheetId="2">#REF!</definedName>
    <definedName name="_2205" localSheetId="8">#REF!</definedName>
    <definedName name="_2205" localSheetId="7">#REF!</definedName>
    <definedName name="_2205" localSheetId="6">#REF!</definedName>
    <definedName name="_2205" localSheetId="3">#REF!</definedName>
    <definedName name="_2205" localSheetId="12">#REF!</definedName>
    <definedName name="_2205" localSheetId="17">#REF!</definedName>
    <definedName name="_2205" localSheetId="5">#REF!</definedName>
    <definedName name="_2205" localSheetId="4">#REF!</definedName>
    <definedName name="_2205" localSheetId="16">#REF!</definedName>
    <definedName name="_2205" localSheetId="15">#REF!</definedName>
    <definedName name="_2205">#REF!</definedName>
    <definedName name="_2206" localSheetId="14">#REF!</definedName>
    <definedName name="_2206" localSheetId="20">#REF!</definedName>
    <definedName name="_2206" localSheetId="18">#REF!</definedName>
    <definedName name="_2206" localSheetId="19">#REF!</definedName>
    <definedName name="_2206" localSheetId="10">#REF!</definedName>
    <definedName name="_2206" localSheetId="9">#REF!</definedName>
    <definedName name="_2206" localSheetId="13">#REF!</definedName>
    <definedName name="_2206" localSheetId="1">#REF!</definedName>
    <definedName name="_2206" localSheetId="2">#REF!</definedName>
    <definedName name="_2206" localSheetId="8">#REF!</definedName>
    <definedName name="_2206" localSheetId="7">#REF!</definedName>
    <definedName name="_2206" localSheetId="6">#REF!</definedName>
    <definedName name="_2206" localSheetId="3">#REF!</definedName>
    <definedName name="_2206" localSheetId="12">#REF!</definedName>
    <definedName name="_2206" localSheetId="17">#REF!</definedName>
    <definedName name="_2206" localSheetId="5">#REF!</definedName>
    <definedName name="_2206" localSheetId="4">#REF!</definedName>
    <definedName name="_2206" localSheetId="16">#REF!</definedName>
    <definedName name="_2206" localSheetId="15">#REF!</definedName>
    <definedName name="_2206">#REF!</definedName>
    <definedName name="_2305" localSheetId="14">#REF!</definedName>
    <definedName name="_2305" localSheetId="20">#REF!</definedName>
    <definedName name="_2305" localSheetId="18">#REF!</definedName>
    <definedName name="_2305" localSheetId="19">#REF!</definedName>
    <definedName name="_2305" localSheetId="10">#REF!</definedName>
    <definedName name="_2305" localSheetId="9">#REF!</definedName>
    <definedName name="_2305" localSheetId="13">#REF!</definedName>
    <definedName name="_2305" localSheetId="1">#REF!</definedName>
    <definedName name="_2305" localSheetId="2">#REF!</definedName>
    <definedName name="_2305" localSheetId="8">#REF!</definedName>
    <definedName name="_2305" localSheetId="7">#REF!</definedName>
    <definedName name="_2305" localSheetId="6">#REF!</definedName>
    <definedName name="_2305" localSheetId="3">#REF!</definedName>
    <definedName name="_2305" localSheetId="12">#REF!</definedName>
    <definedName name="_2305" localSheetId="17">#REF!</definedName>
    <definedName name="_2305" localSheetId="5">#REF!</definedName>
    <definedName name="_2305" localSheetId="4">#REF!</definedName>
    <definedName name="_2305" localSheetId="16">#REF!</definedName>
    <definedName name="_2305" localSheetId="15">#REF!</definedName>
    <definedName name="_2305">#REF!</definedName>
    <definedName name="_2402" localSheetId="14">#REF!</definedName>
    <definedName name="_2402" localSheetId="20">#REF!</definedName>
    <definedName name="_2402" localSheetId="18">#REF!</definedName>
    <definedName name="_2402" localSheetId="19">#REF!</definedName>
    <definedName name="_2402" localSheetId="10">#REF!</definedName>
    <definedName name="_2402" localSheetId="9">#REF!</definedName>
    <definedName name="_2402" localSheetId="13">#REF!</definedName>
    <definedName name="_2402" localSheetId="1">#REF!</definedName>
    <definedName name="_2402" localSheetId="2">#REF!</definedName>
    <definedName name="_2402" localSheetId="8">#REF!</definedName>
    <definedName name="_2402" localSheetId="7">#REF!</definedName>
    <definedName name="_2402" localSheetId="6">#REF!</definedName>
    <definedName name="_2402" localSheetId="3">#REF!</definedName>
    <definedName name="_2402" localSheetId="12">#REF!</definedName>
    <definedName name="_2402" localSheetId="17">#REF!</definedName>
    <definedName name="_2402" localSheetId="5">#REF!</definedName>
    <definedName name="_2402" localSheetId="4">#REF!</definedName>
    <definedName name="_2402" localSheetId="16">#REF!</definedName>
    <definedName name="_2402" localSheetId="15">#REF!</definedName>
    <definedName name="_2402">#REF!</definedName>
    <definedName name="_2501" localSheetId="14">#REF!</definedName>
    <definedName name="_2501" localSheetId="20">#REF!</definedName>
    <definedName name="_2501" localSheetId="18">#REF!</definedName>
    <definedName name="_2501" localSheetId="19">#REF!</definedName>
    <definedName name="_2501" localSheetId="10">#REF!</definedName>
    <definedName name="_2501" localSheetId="9">#REF!</definedName>
    <definedName name="_2501" localSheetId="13">#REF!</definedName>
    <definedName name="_2501" localSheetId="1">#REF!</definedName>
    <definedName name="_2501" localSheetId="2">#REF!</definedName>
    <definedName name="_2501" localSheetId="8">#REF!</definedName>
    <definedName name="_2501" localSheetId="7">#REF!</definedName>
    <definedName name="_2501" localSheetId="6">#REF!</definedName>
    <definedName name="_2501" localSheetId="3">#REF!</definedName>
    <definedName name="_2501" localSheetId="12">#REF!</definedName>
    <definedName name="_2501" localSheetId="17">#REF!</definedName>
    <definedName name="_2501" localSheetId="5">#REF!</definedName>
    <definedName name="_2501" localSheetId="4">#REF!</definedName>
    <definedName name="_2501" localSheetId="16">#REF!</definedName>
    <definedName name="_2501" localSheetId="15">#REF!</definedName>
    <definedName name="_2501">#REF!</definedName>
    <definedName name="_3_0th" localSheetId="14">#REF!</definedName>
    <definedName name="_3_0th" localSheetId="20">#REF!</definedName>
    <definedName name="_3_0th" localSheetId="18">#REF!</definedName>
    <definedName name="_3_0th" localSheetId="19">#REF!</definedName>
    <definedName name="_3_0th" localSheetId="10">#REF!</definedName>
    <definedName name="_3_0th" localSheetId="9">#REF!</definedName>
    <definedName name="_3_0th" localSheetId="13">#REF!</definedName>
    <definedName name="_3_0th" localSheetId="1">#REF!</definedName>
    <definedName name="_3_0th" localSheetId="2">#REF!</definedName>
    <definedName name="_3_0th" localSheetId="8">#REF!</definedName>
    <definedName name="_3_0th" localSheetId="7">#REF!</definedName>
    <definedName name="_3_0th" localSheetId="6">#REF!</definedName>
    <definedName name="_3_0th" localSheetId="3">#REF!</definedName>
    <definedName name="_3_0th" localSheetId="12">#REF!</definedName>
    <definedName name="_3_0th" localSheetId="17">#REF!</definedName>
    <definedName name="_3_0th" localSheetId="5">#REF!</definedName>
    <definedName name="_3_0th" localSheetId="4">#REF!</definedName>
    <definedName name="_3_0th" localSheetId="16">#REF!</definedName>
    <definedName name="_3_0th" localSheetId="15">#REF!</definedName>
    <definedName name="_3_0th">#REF!</definedName>
    <definedName name="_3001" localSheetId="14">#REF!</definedName>
    <definedName name="_3001" localSheetId="20">#REF!</definedName>
    <definedName name="_3001" localSheetId="18">#REF!</definedName>
    <definedName name="_3001" localSheetId="19">#REF!</definedName>
    <definedName name="_3001" localSheetId="10">#REF!</definedName>
    <definedName name="_3001" localSheetId="9">#REF!</definedName>
    <definedName name="_3001" localSheetId="13">#REF!</definedName>
    <definedName name="_3001" localSheetId="1">#REF!</definedName>
    <definedName name="_3001" localSheetId="2">#REF!</definedName>
    <definedName name="_3001" localSheetId="8">#REF!</definedName>
    <definedName name="_3001" localSheetId="7">#REF!</definedName>
    <definedName name="_3001" localSheetId="6">#REF!</definedName>
    <definedName name="_3001" localSheetId="3">#REF!</definedName>
    <definedName name="_3001" localSheetId="12">#REF!</definedName>
    <definedName name="_3001" localSheetId="17">#REF!</definedName>
    <definedName name="_3001" localSheetId="5">#REF!</definedName>
    <definedName name="_3001" localSheetId="4">#REF!</definedName>
    <definedName name="_3001" localSheetId="16">#REF!</definedName>
    <definedName name="_3001" localSheetId="15">#REF!</definedName>
    <definedName name="_3001">#REF!</definedName>
    <definedName name="_3100" localSheetId="14">#REF!</definedName>
    <definedName name="_3100" localSheetId="20">#REF!</definedName>
    <definedName name="_3100" localSheetId="18">#REF!</definedName>
    <definedName name="_3100" localSheetId="19">#REF!</definedName>
    <definedName name="_3100" localSheetId="10">#REF!</definedName>
    <definedName name="_3100" localSheetId="9">#REF!</definedName>
    <definedName name="_3100" localSheetId="13">#REF!</definedName>
    <definedName name="_3100" localSheetId="1">#REF!</definedName>
    <definedName name="_3100" localSheetId="2">#REF!</definedName>
    <definedName name="_3100" localSheetId="8">#REF!</definedName>
    <definedName name="_3100" localSheetId="7">#REF!</definedName>
    <definedName name="_3100" localSheetId="6">#REF!</definedName>
    <definedName name="_3100" localSheetId="3">#REF!</definedName>
    <definedName name="_3100" localSheetId="12">#REF!</definedName>
    <definedName name="_3100" localSheetId="17">#REF!</definedName>
    <definedName name="_3100" localSheetId="5">#REF!</definedName>
    <definedName name="_3100" localSheetId="4">#REF!</definedName>
    <definedName name="_3100" localSheetId="16">#REF!</definedName>
    <definedName name="_3100" localSheetId="15">#REF!</definedName>
    <definedName name="_3100">#REF!</definedName>
    <definedName name="_3200" localSheetId="14">#REF!</definedName>
    <definedName name="_3200" localSheetId="20">#REF!</definedName>
    <definedName name="_3200" localSheetId="18">#REF!</definedName>
    <definedName name="_3200" localSheetId="19">#REF!</definedName>
    <definedName name="_3200" localSheetId="10">#REF!</definedName>
    <definedName name="_3200" localSheetId="9">#REF!</definedName>
    <definedName name="_3200" localSheetId="13">#REF!</definedName>
    <definedName name="_3200" localSheetId="1">#REF!</definedName>
    <definedName name="_3200" localSheetId="2">#REF!</definedName>
    <definedName name="_3200" localSheetId="8">#REF!</definedName>
    <definedName name="_3200" localSheetId="7">#REF!</definedName>
    <definedName name="_3200" localSheetId="6">#REF!</definedName>
    <definedName name="_3200" localSheetId="3">#REF!</definedName>
    <definedName name="_3200" localSheetId="12">#REF!</definedName>
    <definedName name="_3200" localSheetId="17">#REF!</definedName>
    <definedName name="_3200" localSheetId="5">#REF!</definedName>
    <definedName name="_3200" localSheetId="4">#REF!</definedName>
    <definedName name="_3200" localSheetId="16">#REF!</definedName>
    <definedName name="_3200" localSheetId="15">#REF!</definedName>
    <definedName name="_3200">#REF!</definedName>
    <definedName name="_4_0th" localSheetId="14">#REF!</definedName>
    <definedName name="_4_0th" localSheetId="20">#REF!</definedName>
    <definedName name="_4_0th" localSheetId="18">#REF!</definedName>
    <definedName name="_4_0th" localSheetId="19">#REF!</definedName>
    <definedName name="_4_0th" localSheetId="10">#REF!</definedName>
    <definedName name="_4_0th" localSheetId="9">#REF!</definedName>
    <definedName name="_4_0th" localSheetId="13">#REF!</definedName>
    <definedName name="_4_0th" localSheetId="1">#REF!</definedName>
    <definedName name="_4_0th" localSheetId="2">#REF!</definedName>
    <definedName name="_4_0th" localSheetId="8">#REF!</definedName>
    <definedName name="_4_0th" localSheetId="7">#REF!</definedName>
    <definedName name="_4_0th" localSheetId="6">#REF!</definedName>
    <definedName name="_4_0th" localSheetId="3">#REF!</definedName>
    <definedName name="_4_0th" localSheetId="12">#REF!</definedName>
    <definedName name="_4_0th" localSheetId="17">#REF!</definedName>
    <definedName name="_4_0th" localSheetId="5">#REF!</definedName>
    <definedName name="_4_0th" localSheetId="4">#REF!</definedName>
    <definedName name="_4_0th" localSheetId="16">#REF!</definedName>
    <definedName name="_4_0th" localSheetId="15">#REF!</definedName>
    <definedName name="_4_0th">#REF!</definedName>
    <definedName name="_4001" localSheetId="14">#REF!</definedName>
    <definedName name="_4001" localSheetId="20">#REF!</definedName>
    <definedName name="_4001" localSheetId="18">#REF!</definedName>
    <definedName name="_4001" localSheetId="19">#REF!</definedName>
    <definedName name="_4001" localSheetId="10">#REF!</definedName>
    <definedName name="_4001" localSheetId="9">#REF!</definedName>
    <definedName name="_4001" localSheetId="13">#REF!</definedName>
    <definedName name="_4001" localSheetId="1">#REF!</definedName>
    <definedName name="_4001" localSheetId="2">#REF!</definedName>
    <definedName name="_4001" localSheetId="8">#REF!</definedName>
    <definedName name="_4001" localSheetId="7">#REF!</definedName>
    <definedName name="_4001" localSheetId="6">#REF!</definedName>
    <definedName name="_4001" localSheetId="3">#REF!</definedName>
    <definedName name="_4001" localSheetId="12">#REF!</definedName>
    <definedName name="_4001" localSheetId="17">#REF!</definedName>
    <definedName name="_4001" localSheetId="5">#REF!</definedName>
    <definedName name="_4001" localSheetId="4">#REF!</definedName>
    <definedName name="_4001" localSheetId="16">#REF!</definedName>
    <definedName name="_4001" localSheetId="15">#REF!</definedName>
    <definedName name="_4001">#REF!</definedName>
    <definedName name="_4100" localSheetId="14">#REF!</definedName>
    <definedName name="_4100" localSheetId="20">#REF!</definedName>
    <definedName name="_4100" localSheetId="18">#REF!</definedName>
    <definedName name="_4100" localSheetId="19">#REF!</definedName>
    <definedName name="_4100" localSheetId="10">#REF!</definedName>
    <definedName name="_4100" localSheetId="9">#REF!</definedName>
    <definedName name="_4100" localSheetId="13">#REF!</definedName>
    <definedName name="_4100" localSheetId="1">#REF!</definedName>
    <definedName name="_4100" localSheetId="2">#REF!</definedName>
    <definedName name="_4100" localSheetId="8">#REF!</definedName>
    <definedName name="_4100" localSheetId="7">#REF!</definedName>
    <definedName name="_4100" localSheetId="6">#REF!</definedName>
    <definedName name="_4100" localSheetId="3">#REF!</definedName>
    <definedName name="_4100" localSheetId="12">#REF!</definedName>
    <definedName name="_4100" localSheetId="17">#REF!</definedName>
    <definedName name="_4100" localSheetId="5">#REF!</definedName>
    <definedName name="_4100" localSheetId="4">#REF!</definedName>
    <definedName name="_4100" localSheetId="16">#REF!</definedName>
    <definedName name="_4100" localSheetId="15">#REF!</definedName>
    <definedName name="_4100">#REF!</definedName>
    <definedName name="_4200" localSheetId="14">#REF!</definedName>
    <definedName name="_4200" localSheetId="20">#REF!</definedName>
    <definedName name="_4200" localSheetId="18">#REF!</definedName>
    <definedName name="_4200" localSheetId="19">#REF!</definedName>
    <definedName name="_4200" localSheetId="10">#REF!</definedName>
    <definedName name="_4200" localSheetId="9">#REF!</definedName>
    <definedName name="_4200" localSheetId="13">#REF!</definedName>
    <definedName name="_4200" localSheetId="1">#REF!</definedName>
    <definedName name="_4200" localSheetId="2">#REF!</definedName>
    <definedName name="_4200" localSheetId="8">#REF!</definedName>
    <definedName name="_4200" localSheetId="7">#REF!</definedName>
    <definedName name="_4200" localSheetId="6">#REF!</definedName>
    <definedName name="_4200" localSheetId="3">#REF!</definedName>
    <definedName name="_4200" localSheetId="12">#REF!</definedName>
    <definedName name="_4200" localSheetId="17">#REF!</definedName>
    <definedName name="_4200" localSheetId="5">#REF!</definedName>
    <definedName name="_4200" localSheetId="4">#REF!</definedName>
    <definedName name="_4200" localSheetId="16">#REF!</definedName>
    <definedName name="_4200" localSheetId="15">#REF!</definedName>
    <definedName name="_4200">#REF!</definedName>
    <definedName name="_5001" localSheetId="14">#REF!</definedName>
    <definedName name="_5001" localSheetId="20">#REF!</definedName>
    <definedName name="_5001" localSheetId="18">#REF!</definedName>
    <definedName name="_5001" localSheetId="19">#REF!</definedName>
    <definedName name="_5001" localSheetId="10">#REF!</definedName>
    <definedName name="_5001" localSheetId="9">#REF!</definedName>
    <definedName name="_5001" localSheetId="13">#REF!</definedName>
    <definedName name="_5001" localSheetId="1">#REF!</definedName>
    <definedName name="_5001" localSheetId="2">#REF!</definedName>
    <definedName name="_5001" localSheetId="8">#REF!</definedName>
    <definedName name="_5001" localSheetId="7">#REF!</definedName>
    <definedName name="_5001" localSheetId="6">#REF!</definedName>
    <definedName name="_5001" localSheetId="3">#REF!</definedName>
    <definedName name="_5001" localSheetId="12">#REF!</definedName>
    <definedName name="_5001" localSheetId="17">#REF!</definedName>
    <definedName name="_5001" localSheetId="5">#REF!</definedName>
    <definedName name="_5001" localSheetId="4">#REF!</definedName>
    <definedName name="_5001" localSheetId="16">#REF!</definedName>
    <definedName name="_5001" localSheetId="15">#REF!</definedName>
    <definedName name="_5001">#REF!</definedName>
    <definedName name="_5010" localSheetId="14">#REF!</definedName>
    <definedName name="_5010" localSheetId="20">#REF!</definedName>
    <definedName name="_5010" localSheetId="18">#REF!</definedName>
    <definedName name="_5010" localSheetId="19">#REF!</definedName>
    <definedName name="_5010" localSheetId="10">#REF!</definedName>
    <definedName name="_5010" localSheetId="9">#REF!</definedName>
    <definedName name="_5010" localSheetId="13">#REF!</definedName>
    <definedName name="_5010" localSheetId="1">#REF!</definedName>
    <definedName name="_5010" localSheetId="2">#REF!</definedName>
    <definedName name="_5010" localSheetId="8">#REF!</definedName>
    <definedName name="_5010" localSheetId="7">#REF!</definedName>
    <definedName name="_5010" localSheetId="6">#REF!</definedName>
    <definedName name="_5010" localSheetId="3">#REF!</definedName>
    <definedName name="_5010" localSheetId="12">#REF!</definedName>
    <definedName name="_5010" localSheetId="17">#REF!</definedName>
    <definedName name="_5010" localSheetId="5">#REF!</definedName>
    <definedName name="_5010" localSheetId="4">#REF!</definedName>
    <definedName name="_5010" localSheetId="16">#REF!</definedName>
    <definedName name="_5010" localSheetId="15">#REF!</definedName>
    <definedName name="_5010">#REF!</definedName>
    <definedName name="_5201" localSheetId="14">#REF!</definedName>
    <definedName name="_5201" localSheetId="20">#REF!</definedName>
    <definedName name="_5201" localSheetId="18">#REF!</definedName>
    <definedName name="_5201" localSheetId="19">#REF!</definedName>
    <definedName name="_5201" localSheetId="10">#REF!</definedName>
    <definedName name="_5201" localSheetId="9">#REF!</definedName>
    <definedName name="_5201" localSheetId="13">#REF!</definedName>
    <definedName name="_5201" localSheetId="1">#REF!</definedName>
    <definedName name="_5201" localSheetId="2">#REF!</definedName>
    <definedName name="_5201" localSheetId="8">#REF!</definedName>
    <definedName name="_5201" localSheetId="7">#REF!</definedName>
    <definedName name="_5201" localSheetId="6">#REF!</definedName>
    <definedName name="_5201" localSheetId="3">#REF!</definedName>
    <definedName name="_5201" localSheetId="12">#REF!</definedName>
    <definedName name="_5201" localSheetId="17">#REF!</definedName>
    <definedName name="_5201" localSheetId="5">#REF!</definedName>
    <definedName name="_5201" localSheetId="4">#REF!</definedName>
    <definedName name="_5201" localSheetId="16">#REF!</definedName>
    <definedName name="_5201" localSheetId="15">#REF!</definedName>
    <definedName name="_5201">#REF!</definedName>
    <definedName name="_5202" localSheetId="14">#REF!</definedName>
    <definedName name="_5202" localSheetId="20">#REF!</definedName>
    <definedName name="_5202" localSheetId="18">#REF!</definedName>
    <definedName name="_5202" localSheetId="19">#REF!</definedName>
    <definedName name="_5202" localSheetId="10">#REF!</definedName>
    <definedName name="_5202" localSheetId="9">#REF!</definedName>
    <definedName name="_5202" localSheetId="13">#REF!</definedName>
    <definedName name="_5202" localSheetId="1">#REF!</definedName>
    <definedName name="_5202" localSheetId="2">#REF!</definedName>
    <definedName name="_5202" localSheetId="8">#REF!</definedName>
    <definedName name="_5202" localSheetId="7">#REF!</definedName>
    <definedName name="_5202" localSheetId="6">#REF!</definedName>
    <definedName name="_5202" localSheetId="3">#REF!</definedName>
    <definedName name="_5202" localSheetId="12">#REF!</definedName>
    <definedName name="_5202" localSheetId="17">#REF!</definedName>
    <definedName name="_5202" localSheetId="5">#REF!</definedName>
    <definedName name="_5202" localSheetId="4">#REF!</definedName>
    <definedName name="_5202" localSheetId="16">#REF!</definedName>
    <definedName name="_5202" localSheetId="15">#REF!</definedName>
    <definedName name="_5202">#REF!</definedName>
    <definedName name="_5301" localSheetId="14">#REF!</definedName>
    <definedName name="_5301" localSheetId="20">#REF!</definedName>
    <definedName name="_5301" localSheetId="18">#REF!</definedName>
    <definedName name="_5301" localSheetId="19">#REF!</definedName>
    <definedName name="_5301" localSheetId="10">#REF!</definedName>
    <definedName name="_5301" localSheetId="9">#REF!</definedName>
    <definedName name="_5301" localSheetId="13">#REF!</definedName>
    <definedName name="_5301" localSheetId="1">#REF!</definedName>
    <definedName name="_5301" localSheetId="2">#REF!</definedName>
    <definedName name="_5301" localSheetId="8">#REF!</definedName>
    <definedName name="_5301" localSheetId="7">#REF!</definedName>
    <definedName name="_5301" localSheetId="6">#REF!</definedName>
    <definedName name="_5301" localSheetId="3">#REF!</definedName>
    <definedName name="_5301" localSheetId="12">#REF!</definedName>
    <definedName name="_5301" localSheetId="17">#REF!</definedName>
    <definedName name="_5301" localSheetId="5">#REF!</definedName>
    <definedName name="_5301" localSheetId="4">#REF!</definedName>
    <definedName name="_5301" localSheetId="16">#REF!</definedName>
    <definedName name="_5301" localSheetId="15">#REF!</definedName>
    <definedName name="_5301">#REF!</definedName>
    <definedName name="_5401" localSheetId="14">#REF!</definedName>
    <definedName name="_5401" localSheetId="20">#REF!</definedName>
    <definedName name="_5401" localSheetId="18">#REF!</definedName>
    <definedName name="_5401" localSheetId="19">#REF!</definedName>
    <definedName name="_5401" localSheetId="10">#REF!</definedName>
    <definedName name="_5401" localSheetId="9">#REF!</definedName>
    <definedName name="_5401" localSheetId="13">#REF!</definedName>
    <definedName name="_5401" localSheetId="1">#REF!</definedName>
    <definedName name="_5401" localSheetId="2">#REF!</definedName>
    <definedName name="_5401" localSheetId="8">#REF!</definedName>
    <definedName name="_5401" localSheetId="7">#REF!</definedName>
    <definedName name="_5401" localSheetId="6">#REF!</definedName>
    <definedName name="_5401" localSheetId="3">#REF!</definedName>
    <definedName name="_5401" localSheetId="12">#REF!</definedName>
    <definedName name="_5401" localSheetId="17">#REF!</definedName>
    <definedName name="_5401" localSheetId="5">#REF!</definedName>
    <definedName name="_5401" localSheetId="4">#REF!</definedName>
    <definedName name="_5401" localSheetId="16">#REF!</definedName>
    <definedName name="_5401" localSheetId="15">#REF!</definedName>
    <definedName name="_5401">#REF!</definedName>
    <definedName name="_5501" localSheetId="14">#REF!</definedName>
    <definedName name="_5501" localSheetId="20">#REF!</definedName>
    <definedName name="_5501" localSheetId="18">#REF!</definedName>
    <definedName name="_5501" localSheetId="19">#REF!</definedName>
    <definedName name="_5501" localSheetId="10">#REF!</definedName>
    <definedName name="_5501" localSheetId="9">#REF!</definedName>
    <definedName name="_5501" localSheetId="13">#REF!</definedName>
    <definedName name="_5501" localSheetId="1">#REF!</definedName>
    <definedName name="_5501" localSheetId="2">#REF!</definedName>
    <definedName name="_5501" localSheetId="8">#REF!</definedName>
    <definedName name="_5501" localSheetId="7">#REF!</definedName>
    <definedName name="_5501" localSheetId="6">#REF!</definedName>
    <definedName name="_5501" localSheetId="3">#REF!</definedName>
    <definedName name="_5501" localSheetId="12">#REF!</definedName>
    <definedName name="_5501" localSheetId="17">#REF!</definedName>
    <definedName name="_5501" localSheetId="5">#REF!</definedName>
    <definedName name="_5501" localSheetId="4">#REF!</definedName>
    <definedName name="_5501" localSheetId="16">#REF!</definedName>
    <definedName name="_5501" localSheetId="15">#REF!</definedName>
    <definedName name="_5501">#REF!</definedName>
    <definedName name="_5601" localSheetId="14">#REF!</definedName>
    <definedName name="_5601" localSheetId="20">#REF!</definedName>
    <definedName name="_5601" localSheetId="18">#REF!</definedName>
    <definedName name="_5601" localSheetId="19">#REF!</definedName>
    <definedName name="_5601" localSheetId="10">#REF!</definedName>
    <definedName name="_5601" localSheetId="9">#REF!</definedName>
    <definedName name="_5601" localSheetId="13">#REF!</definedName>
    <definedName name="_5601" localSheetId="1">#REF!</definedName>
    <definedName name="_5601" localSheetId="2">#REF!</definedName>
    <definedName name="_5601" localSheetId="8">#REF!</definedName>
    <definedName name="_5601" localSheetId="7">#REF!</definedName>
    <definedName name="_5601" localSheetId="6">#REF!</definedName>
    <definedName name="_5601" localSheetId="3">#REF!</definedName>
    <definedName name="_5601" localSheetId="12">#REF!</definedName>
    <definedName name="_5601" localSheetId="17">#REF!</definedName>
    <definedName name="_5601" localSheetId="5">#REF!</definedName>
    <definedName name="_5601" localSheetId="4">#REF!</definedName>
    <definedName name="_5601" localSheetId="16">#REF!</definedName>
    <definedName name="_5601" localSheetId="15">#REF!</definedName>
    <definedName name="_5601">#REF!</definedName>
    <definedName name="_5602" localSheetId="14">#REF!</definedName>
    <definedName name="_5602" localSheetId="20">#REF!</definedName>
    <definedName name="_5602" localSheetId="18">#REF!</definedName>
    <definedName name="_5602" localSheetId="19">#REF!</definedName>
    <definedName name="_5602" localSheetId="10">#REF!</definedName>
    <definedName name="_5602" localSheetId="9">#REF!</definedName>
    <definedName name="_5602" localSheetId="13">#REF!</definedName>
    <definedName name="_5602" localSheetId="1">#REF!</definedName>
    <definedName name="_5602" localSheetId="2">#REF!</definedName>
    <definedName name="_5602" localSheetId="8">#REF!</definedName>
    <definedName name="_5602" localSheetId="7">#REF!</definedName>
    <definedName name="_5602" localSheetId="6">#REF!</definedName>
    <definedName name="_5602" localSheetId="3">#REF!</definedName>
    <definedName name="_5602" localSheetId="12">#REF!</definedName>
    <definedName name="_5602" localSheetId="17">#REF!</definedName>
    <definedName name="_5602" localSheetId="5">#REF!</definedName>
    <definedName name="_5602" localSheetId="4">#REF!</definedName>
    <definedName name="_5602" localSheetId="16">#REF!</definedName>
    <definedName name="_5602" localSheetId="15">#REF!</definedName>
    <definedName name="_5602">#REF!</definedName>
    <definedName name="_5603" localSheetId="14">#REF!</definedName>
    <definedName name="_5603" localSheetId="20">#REF!</definedName>
    <definedName name="_5603" localSheetId="18">#REF!</definedName>
    <definedName name="_5603" localSheetId="19">#REF!</definedName>
    <definedName name="_5603" localSheetId="10">#REF!</definedName>
    <definedName name="_5603" localSheetId="9">#REF!</definedName>
    <definedName name="_5603" localSheetId="13">#REF!</definedName>
    <definedName name="_5603" localSheetId="1">#REF!</definedName>
    <definedName name="_5603" localSheetId="2">#REF!</definedName>
    <definedName name="_5603" localSheetId="8">#REF!</definedName>
    <definedName name="_5603" localSheetId="7">#REF!</definedName>
    <definedName name="_5603" localSheetId="6">#REF!</definedName>
    <definedName name="_5603" localSheetId="3">#REF!</definedName>
    <definedName name="_5603" localSheetId="12">#REF!</definedName>
    <definedName name="_5603" localSheetId="17">#REF!</definedName>
    <definedName name="_5603" localSheetId="5">#REF!</definedName>
    <definedName name="_5603" localSheetId="4">#REF!</definedName>
    <definedName name="_5603" localSheetId="16">#REF!</definedName>
    <definedName name="_5603" localSheetId="15">#REF!</definedName>
    <definedName name="_5603">#REF!</definedName>
    <definedName name="_5Όνομα_πίνακα">"Dummy"</definedName>
    <definedName name="_81" localSheetId="14">#REF!</definedName>
    <definedName name="_81" localSheetId="20">#REF!</definedName>
    <definedName name="_81" localSheetId="18">#REF!</definedName>
    <definedName name="_81" localSheetId="19">#REF!</definedName>
    <definedName name="_81" localSheetId="10">#REF!</definedName>
    <definedName name="_81" localSheetId="9">#REF!</definedName>
    <definedName name="_81" localSheetId="13">#REF!</definedName>
    <definedName name="_81" localSheetId="1">#REF!</definedName>
    <definedName name="_81" localSheetId="2">#REF!</definedName>
    <definedName name="_81" localSheetId="8">#REF!</definedName>
    <definedName name="_81" localSheetId="7">#REF!</definedName>
    <definedName name="_81" localSheetId="6">#REF!</definedName>
    <definedName name="_81" localSheetId="3">#REF!</definedName>
    <definedName name="_81" localSheetId="12">#REF!</definedName>
    <definedName name="_81" localSheetId="17">#REF!</definedName>
    <definedName name="_81" localSheetId="5">#REF!</definedName>
    <definedName name="_81" localSheetId="4">#REF!</definedName>
    <definedName name="_81" localSheetId="16">#REF!</definedName>
    <definedName name="_81" localSheetId="15">#REF!</definedName>
    <definedName name="_81">#REF!</definedName>
    <definedName name="_8101" localSheetId="14">#REF!</definedName>
    <definedName name="_8101" localSheetId="20">#REF!</definedName>
    <definedName name="_8101" localSheetId="18">#REF!</definedName>
    <definedName name="_8101" localSheetId="19">#REF!</definedName>
    <definedName name="_8101" localSheetId="10">#REF!</definedName>
    <definedName name="_8101" localSheetId="9">#REF!</definedName>
    <definedName name="_8101" localSheetId="13">#REF!</definedName>
    <definedName name="_8101" localSheetId="1">#REF!</definedName>
    <definedName name="_8101" localSheetId="2">#REF!</definedName>
    <definedName name="_8101" localSheetId="8">#REF!</definedName>
    <definedName name="_8101" localSheetId="7">#REF!</definedName>
    <definedName name="_8101" localSheetId="6">#REF!</definedName>
    <definedName name="_8101" localSheetId="3">#REF!</definedName>
    <definedName name="_8101" localSheetId="12">#REF!</definedName>
    <definedName name="_8101" localSheetId="17">#REF!</definedName>
    <definedName name="_8101" localSheetId="5">#REF!</definedName>
    <definedName name="_8101" localSheetId="4">#REF!</definedName>
    <definedName name="_8101" localSheetId="16">#REF!</definedName>
    <definedName name="_8101" localSheetId="15">#REF!</definedName>
    <definedName name="_8101">#REF!</definedName>
    <definedName name="_8201" localSheetId="14">#REF!</definedName>
    <definedName name="_8201" localSheetId="20">#REF!</definedName>
    <definedName name="_8201" localSheetId="18">#REF!</definedName>
    <definedName name="_8201" localSheetId="19">#REF!</definedName>
    <definedName name="_8201" localSheetId="10">#REF!</definedName>
    <definedName name="_8201" localSheetId="9">#REF!</definedName>
    <definedName name="_8201" localSheetId="13">#REF!</definedName>
    <definedName name="_8201" localSheetId="1">#REF!</definedName>
    <definedName name="_8201" localSheetId="2">#REF!</definedName>
    <definedName name="_8201" localSheetId="8">#REF!</definedName>
    <definedName name="_8201" localSheetId="7">#REF!</definedName>
    <definedName name="_8201" localSheetId="6">#REF!</definedName>
    <definedName name="_8201" localSheetId="3">#REF!</definedName>
    <definedName name="_8201" localSheetId="12">#REF!</definedName>
    <definedName name="_8201" localSheetId="17">#REF!</definedName>
    <definedName name="_8201" localSheetId="5">#REF!</definedName>
    <definedName name="_8201" localSheetId="4">#REF!</definedName>
    <definedName name="_8201" localSheetId="16">#REF!</definedName>
    <definedName name="_8201" localSheetId="15">#REF!</definedName>
    <definedName name="_8201">#REF!</definedName>
    <definedName name="_8203" localSheetId="14">#REF!</definedName>
    <definedName name="_8203" localSheetId="20">#REF!</definedName>
    <definedName name="_8203" localSheetId="18">#REF!</definedName>
    <definedName name="_8203" localSheetId="19">#REF!</definedName>
    <definedName name="_8203" localSheetId="10">#REF!</definedName>
    <definedName name="_8203" localSheetId="9">#REF!</definedName>
    <definedName name="_8203" localSheetId="13">#REF!</definedName>
    <definedName name="_8203" localSheetId="1">#REF!</definedName>
    <definedName name="_8203" localSheetId="2">#REF!</definedName>
    <definedName name="_8203" localSheetId="8">#REF!</definedName>
    <definedName name="_8203" localSheetId="7">#REF!</definedName>
    <definedName name="_8203" localSheetId="6">#REF!</definedName>
    <definedName name="_8203" localSheetId="3">#REF!</definedName>
    <definedName name="_8203" localSheetId="12">#REF!</definedName>
    <definedName name="_8203" localSheetId="17">#REF!</definedName>
    <definedName name="_8203" localSheetId="5">#REF!</definedName>
    <definedName name="_8203" localSheetId="4">#REF!</definedName>
    <definedName name="_8203" localSheetId="16">#REF!</definedName>
    <definedName name="_8203" localSheetId="15">#REF!</definedName>
    <definedName name="_8203">#REF!</definedName>
    <definedName name="_88_210" localSheetId="14">#REF!</definedName>
    <definedName name="_88_210" localSheetId="20">#REF!</definedName>
    <definedName name="_88_210" localSheetId="18">#REF!</definedName>
    <definedName name="_88_210" localSheetId="19">#REF!</definedName>
    <definedName name="_88_210" localSheetId="10">#REF!</definedName>
    <definedName name="_88_210" localSheetId="9">#REF!</definedName>
    <definedName name="_88_210" localSheetId="13">#REF!</definedName>
    <definedName name="_88_210" localSheetId="1">#REF!</definedName>
    <definedName name="_88_210" localSheetId="2">#REF!</definedName>
    <definedName name="_88_210" localSheetId="8">#REF!</definedName>
    <definedName name="_88_210" localSheetId="7">#REF!</definedName>
    <definedName name="_88_210" localSheetId="6">#REF!</definedName>
    <definedName name="_88_210" localSheetId="3">#REF!</definedName>
    <definedName name="_88_210" localSheetId="12">#REF!</definedName>
    <definedName name="_88_210" localSheetId="17">#REF!</definedName>
    <definedName name="_88_210" localSheetId="5">#REF!</definedName>
    <definedName name="_88_210" localSheetId="4">#REF!</definedName>
    <definedName name="_88_210" localSheetId="16">#REF!</definedName>
    <definedName name="_88_210" localSheetId="15">#REF!</definedName>
    <definedName name="_88_210">#REF!</definedName>
    <definedName name="_a" localSheetId="14" hidden="1">{"'OBT_6M_30_6'!$S$1:$AE$53"}</definedName>
    <definedName name="_a" localSheetId="20" hidden="1">{"'OBT_6M_30_6'!$S$1:$AE$53"}</definedName>
    <definedName name="_a" localSheetId="18" hidden="1">{"'OBT_6M_30_6'!$S$1:$AE$53"}</definedName>
    <definedName name="_a" localSheetId="19" hidden="1">{"'OBT_6M_30_6'!$S$1:$AE$53"}</definedName>
    <definedName name="_a" localSheetId="10" hidden="1">{"'OBT_6M_30_6'!$S$1:$AE$53"}</definedName>
    <definedName name="_a" localSheetId="9" hidden="1">{"'OBT_6M_30_6'!$S$1:$AE$53"}</definedName>
    <definedName name="_a" localSheetId="1" hidden="1">{"'OBT_6M_30_6'!$S$1:$AE$53"}</definedName>
    <definedName name="_a" localSheetId="2" hidden="1">{"'OBT_6M_30_6'!$S$1:$AE$53"}</definedName>
    <definedName name="_a" localSheetId="8" hidden="1">{"'OBT_6M_30_6'!$S$1:$AE$53"}</definedName>
    <definedName name="_a" localSheetId="7" hidden="1">{"'OBT_6M_30_6'!$S$1:$AE$53"}</definedName>
    <definedName name="_a" localSheetId="6" hidden="1">{"'OBT_6M_30_6'!$S$1:$AE$53"}</definedName>
    <definedName name="_a" localSheetId="3" hidden="1">{"'OBT_6M_30_6'!$S$1:$AE$53"}</definedName>
    <definedName name="_a" localSheetId="12" hidden="1">{"'OBT_6M_30_6'!$S$1:$AE$53"}</definedName>
    <definedName name="_a" localSheetId="17" hidden="1">{"'OBT_6M_30_6'!$S$1:$AE$53"}</definedName>
    <definedName name="_a" localSheetId="5" hidden="1">{"'OBT_6M_30_6'!$S$1:$AE$53"}</definedName>
    <definedName name="_a" localSheetId="4" hidden="1">{"'OBT_6M_30_6'!$S$1:$AE$53"}</definedName>
    <definedName name="_a" localSheetId="16" hidden="1">{"'OBT_6M_30_6'!$S$1:$AE$53"}</definedName>
    <definedName name="_a" localSheetId="15" hidden="1">{"'OBT_6M_30_6'!$S$1:$AE$53"}</definedName>
    <definedName name="_a" hidden="1">{"'OBT_6M_30_6'!$S$1:$AE$53"}</definedName>
    <definedName name="_agg1">[1]Copertina!$A$2</definedName>
    <definedName name="_agg2">[1]Copertina!$A$3</definedName>
    <definedName name="_AGG3">[2]Copertina!$A$17</definedName>
    <definedName name="_aZ" localSheetId="14">_a1Z,_a2Z</definedName>
    <definedName name="_aZ" localSheetId="20">_a1Z,_a2Z</definedName>
    <definedName name="_aZ" localSheetId="18">_a1Z,_a2Z</definedName>
    <definedName name="_aZ" localSheetId="19">_a1Z,_a2Z</definedName>
    <definedName name="_aZ" localSheetId="10">_a1Z,_a2Z</definedName>
    <definedName name="_aZ" localSheetId="9">_a1Z,_a2Z</definedName>
    <definedName name="_aZ" localSheetId="13">_a1Z,_a2Z</definedName>
    <definedName name="_aZ" localSheetId="1">_a1Z,_a2Z</definedName>
    <definedName name="_aZ" localSheetId="2">_a1Z,_a2Z</definedName>
    <definedName name="_aZ" localSheetId="8">_a1Z,_a2Z</definedName>
    <definedName name="_aZ" localSheetId="7">_a1Z,_a2Z</definedName>
    <definedName name="_aZ" localSheetId="6">_a1Z,_a2Z</definedName>
    <definedName name="_aZ" localSheetId="3">_a1Z,_a2Z</definedName>
    <definedName name="_aZ" localSheetId="12">_a1Z,_a2Z</definedName>
    <definedName name="_aZ" localSheetId="17">_a1Z,_a2Z</definedName>
    <definedName name="_aZ" localSheetId="5">_a1Z,_a2Z</definedName>
    <definedName name="_aZ" localSheetId="4">_a1Z,_a2Z</definedName>
    <definedName name="_aZ" localSheetId="16">_a1Z,_a2Z</definedName>
    <definedName name="_aZ" localSheetId="15">_a1Z,_a2Z</definedName>
    <definedName name="_aZ">_a1Z,_a2Z</definedName>
    <definedName name="_bO" localSheetId="14">_b1O</definedName>
    <definedName name="_bO" localSheetId="20">_b1O</definedName>
    <definedName name="_bO" localSheetId="18">_b1O</definedName>
    <definedName name="_bO" localSheetId="19">_b1O</definedName>
    <definedName name="_bO" localSheetId="10">_b1O</definedName>
    <definedName name="_bO" localSheetId="9">_b1O</definedName>
    <definedName name="_bO" localSheetId="13">_b1O</definedName>
    <definedName name="_bO" localSheetId="1">_b1O</definedName>
    <definedName name="_bO" localSheetId="2">_b1O</definedName>
    <definedName name="_bO" localSheetId="8">_b1O</definedName>
    <definedName name="_bO" localSheetId="7">_b1O</definedName>
    <definedName name="_bO" localSheetId="6">_b1O</definedName>
    <definedName name="_bO" localSheetId="3">_b1O</definedName>
    <definedName name="_bO" localSheetId="12">_b1O</definedName>
    <definedName name="_bO" localSheetId="17">_b1O</definedName>
    <definedName name="_bO" localSheetId="5">_b1O</definedName>
    <definedName name="_bO" localSheetId="4">_b1O</definedName>
    <definedName name="_bO" localSheetId="16">_b1O</definedName>
    <definedName name="_bO" localSheetId="15">_b1O</definedName>
    <definedName name="_bO">_b1O</definedName>
    <definedName name="_bZ" localSheetId="14">_b1Z</definedName>
    <definedName name="_bZ" localSheetId="20">_b1Z</definedName>
    <definedName name="_bZ" localSheetId="18">_b1Z</definedName>
    <definedName name="_bZ" localSheetId="19">_b1Z</definedName>
    <definedName name="_bZ" localSheetId="10">_b1Z</definedName>
    <definedName name="_bZ" localSheetId="9">_b1Z</definedName>
    <definedName name="_bZ" localSheetId="13">_b1Z</definedName>
    <definedName name="_bZ" localSheetId="1">_b1Z</definedName>
    <definedName name="_bZ" localSheetId="2">_b1Z</definedName>
    <definedName name="_bZ" localSheetId="8">_b1Z</definedName>
    <definedName name="_bZ" localSheetId="7">_b1Z</definedName>
    <definedName name="_bZ" localSheetId="6">_b1Z</definedName>
    <definedName name="_bZ" localSheetId="3">_b1Z</definedName>
    <definedName name="_bZ" localSheetId="12">_b1Z</definedName>
    <definedName name="_bZ" localSheetId="17">_b1Z</definedName>
    <definedName name="_bZ" localSheetId="5">_b1Z</definedName>
    <definedName name="_bZ" localSheetId="4">_b1Z</definedName>
    <definedName name="_bZ" localSheetId="16">_b1Z</definedName>
    <definedName name="_bZ" localSheetId="15">_b1Z</definedName>
    <definedName name="_bZ">_b1Z</definedName>
    <definedName name="_CKD1" localSheetId="14">#REF!</definedName>
    <definedName name="_CKD1" localSheetId="20">#REF!</definedName>
    <definedName name="_CKD1" localSheetId="18">#REF!</definedName>
    <definedName name="_CKD1" localSheetId="19">#REF!</definedName>
    <definedName name="_CKD1" localSheetId="10">#REF!</definedName>
    <definedName name="_CKD1" localSheetId="9">#REF!</definedName>
    <definedName name="_CKD1" localSheetId="13">#REF!</definedName>
    <definedName name="_CKD1" localSheetId="1">#REF!</definedName>
    <definedName name="_CKD1" localSheetId="2">#REF!</definedName>
    <definedName name="_CKD1" localSheetId="8">#REF!</definedName>
    <definedName name="_CKD1" localSheetId="7">#REF!</definedName>
    <definedName name="_CKD1" localSheetId="6">#REF!</definedName>
    <definedName name="_CKD1" localSheetId="3">#REF!</definedName>
    <definedName name="_CKD1" localSheetId="12">#REF!</definedName>
    <definedName name="_CKD1" localSheetId="17">#REF!</definedName>
    <definedName name="_CKD1" localSheetId="5">#REF!</definedName>
    <definedName name="_CKD1" localSheetId="4">#REF!</definedName>
    <definedName name="_CKD1" localSheetId="16">#REF!</definedName>
    <definedName name="_CKD1" localSheetId="15">#REF!</definedName>
    <definedName name="_CKD1">#REF!</definedName>
    <definedName name="_CKD2" localSheetId="14">#REF!</definedName>
    <definedName name="_CKD2" localSheetId="20">#REF!</definedName>
    <definedName name="_CKD2" localSheetId="18">#REF!</definedName>
    <definedName name="_CKD2" localSheetId="19">#REF!</definedName>
    <definedName name="_CKD2" localSheetId="10">#REF!</definedName>
    <definedName name="_CKD2" localSheetId="9">#REF!</definedName>
    <definedName name="_CKD2" localSheetId="13">#REF!</definedName>
    <definedName name="_CKD2" localSheetId="1">#REF!</definedName>
    <definedName name="_CKD2" localSheetId="2">#REF!</definedName>
    <definedName name="_CKD2" localSheetId="8">#REF!</definedName>
    <definedName name="_CKD2" localSheetId="7">#REF!</definedName>
    <definedName name="_CKD2" localSheetId="6">#REF!</definedName>
    <definedName name="_CKD2" localSheetId="3">#REF!</definedName>
    <definedName name="_CKD2" localSheetId="12">#REF!</definedName>
    <definedName name="_CKD2" localSheetId="17">#REF!</definedName>
    <definedName name="_CKD2" localSheetId="5">#REF!</definedName>
    <definedName name="_CKD2" localSheetId="4">#REF!</definedName>
    <definedName name="_CKD2" localSheetId="16">#REF!</definedName>
    <definedName name="_CKD2" localSheetId="15">#REF!</definedName>
    <definedName name="_CKD2">#REF!</definedName>
    <definedName name="_com" localSheetId="14" hidden="1">{"'OBT_6M_30_6'!$S$1:$AE$53"}</definedName>
    <definedName name="_com" localSheetId="20" hidden="1">{"'OBT_6M_30_6'!$S$1:$AE$53"}</definedName>
    <definedName name="_com" localSheetId="18" hidden="1">{"'OBT_6M_30_6'!$S$1:$AE$53"}</definedName>
    <definedName name="_com" localSheetId="19" hidden="1">{"'OBT_6M_30_6'!$S$1:$AE$53"}</definedName>
    <definedName name="_com" localSheetId="10" hidden="1">{"'OBT_6M_30_6'!$S$1:$AE$53"}</definedName>
    <definedName name="_com" localSheetId="9" hidden="1">{"'OBT_6M_30_6'!$S$1:$AE$53"}</definedName>
    <definedName name="_com" localSheetId="1" hidden="1">{"'OBT_6M_30_6'!$S$1:$AE$53"}</definedName>
    <definedName name="_com" localSheetId="2" hidden="1">{"'OBT_6M_30_6'!$S$1:$AE$53"}</definedName>
    <definedName name="_com" localSheetId="8" hidden="1">{"'OBT_6M_30_6'!$S$1:$AE$53"}</definedName>
    <definedName name="_com" localSheetId="7" hidden="1">{"'OBT_6M_30_6'!$S$1:$AE$53"}</definedName>
    <definedName name="_com" localSheetId="6" hidden="1">{"'OBT_6M_30_6'!$S$1:$AE$53"}</definedName>
    <definedName name="_com" localSheetId="3" hidden="1">{"'OBT_6M_30_6'!$S$1:$AE$53"}</definedName>
    <definedName name="_com" localSheetId="12" hidden="1">{"'OBT_6M_30_6'!$S$1:$AE$53"}</definedName>
    <definedName name="_com" localSheetId="17" hidden="1">{"'OBT_6M_30_6'!$S$1:$AE$53"}</definedName>
    <definedName name="_com" localSheetId="5" hidden="1">{"'OBT_6M_30_6'!$S$1:$AE$53"}</definedName>
    <definedName name="_com" localSheetId="4" hidden="1">{"'OBT_6M_30_6'!$S$1:$AE$53"}</definedName>
    <definedName name="_com" localSheetId="16" hidden="1">{"'OBT_6M_30_6'!$S$1:$AE$53"}</definedName>
    <definedName name="_com" localSheetId="15" hidden="1">{"'OBT_6M_30_6'!$S$1:$AE$53"}</definedName>
    <definedName name="_com" hidden="1">{"'OBT_6M_30_6'!$S$1:$AE$53"}</definedName>
    <definedName name="_E081" localSheetId="14">#REF!</definedName>
    <definedName name="_E081" localSheetId="20">#REF!</definedName>
    <definedName name="_E081" localSheetId="18">#REF!</definedName>
    <definedName name="_E081" localSheetId="19">#REF!</definedName>
    <definedName name="_E081" localSheetId="10">#REF!</definedName>
    <definedName name="_E081" localSheetId="9">#REF!</definedName>
    <definedName name="_E081" localSheetId="13">#REF!</definedName>
    <definedName name="_E081" localSheetId="1">#REF!</definedName>
    <definedName name="_E081" localSheetId="2">#REF!</definedName>
    <definedName name="_E081" localSheetId="8">#REF!</definedName>
    <definedName name="_E081" localSheetId="7">#REF!</definedName>
    <definedName name="_E081" localSheetId="6">#REF!</definedName>
    <definedName name="_E081" localSheetId="3">#REF!</definedName>
    <definedName name="_E081" localSheetId="12">#REF!</definedName>
    <definedName name="_E081" localSheetId="17">#REF!</definedName>
    <definedName name="_E081" localSheetId="5">#REF!</definedName>
    <definedName name="_E081" localSheetId="4">#REF!</definedName>
    <definedName name="_E081" localSheetId="16">#REF!</definedName>
    <definedName name="_E081" localSheetId="15">#REF!</definedName>
    <definedName name="_E081">#REF!</definedName>
    <definedName name="_E101" localSheetId="14">#REF!</definedName>
    <definedName name="_E101" localSheetId="20">#REF!</definedName>
    <definedName name="_E101" localSheetId="18">#REF!</definedName>
    <definedName name="_E101" localSheetId="19">#REF!</definedName>
    <definedName name="_E101" localSheetId="10">#REF!</definedName>
    <definedName name="_E101" localSheetId="9">#REF!</definedName>
    <definedName name="_E101" localSheetId="13">#REF!</definedName>
    <definedName name="_E101" localSheetId="1">#REF!</definedName>
    <definedName name="_E101" localSheetId="2">#REF!</definedName>
    <definedName name="_E101" localSheetId="8">#REF!</definedName>
    <definedName name="_E101" localSheetId="7">#REF!</definedName>
    <definedName name="_E101" localSheetId="6">#REF!</definedName>
    <definedName name="_E101" localSheetId="3">#REF!</definedName>
    <definedName name="_E101" localSheetId="12">#REF!</definedName>
    <definedName name="_E101" localSheetId="17">#REF!</definedName>
    <definedName name="_E101" localSheetId="5">#REF!</definedName>
    <definedName name="_E101" localSheetId="4">#REF!</definedName>
    <definedName name="_E101" localSheetId="16">#REF!</definedName>
    <definedName name="_E101" localSheetId="15">#REF!</definedName>
    <definedName name="_E101">#REF!</definedName>
    <definedName name="_E104" localSheetId="14">#REF!</definedName>
    <definedName name="_E104" localSheetId="20">#REF!</definedName>
    <definedName name="_E104" localSheetId="18">#REF!</definedName>
    <definedName name="_E104" localSheetId="19">#REF!</definedName>
    <definedName name="_E104" localSheetId="10">#REF!</definedName>
    <definedName name="_E104" localSheetId="9">#REF!</definedName>
    <definedName name="_E104" localSheetId="13">#REF!</definedName>
    <definedName name="_E104" localSheetId="1">#REF!</definedName>
    <definedName name="_E104" localSheetId="2">#REF!</definedName>
    <definedName name="_E104" localSheetId="8">#REF!</definedName>
    <definedName name="_E104" localSheetId="7">#REF!</definedName>
    <definedName name="_E104" localSheetId="6">#REF!</definedName>
    <definedName name="_E104" localSheetId="3">#REF!</definedName>
    <definedName name="_E104" localSheetId="12">#REF!</definedName>
    <definedName name="_E104" localSheetId="17">#REF!</definedName>
    <definedName name="_E104" localSheetId="5">#REF!</definedName>
    <definedName name="_E104" localSheetId="4">#REF!</definedName>
    <definedName name="_E104" localSheetId="16">#REF!</definedName>
    <definedName name="_E104" localSheetId="15">#REF!</definedName>
    <definedName name="_E104">#REF!</definedName>
    <definedName name="_fg1" localSheetId="14">#REF!</definedName>
    <definedName name="_fg1" localSheetId="20">#REF!</definedName>
    <definedName name="_fg1" localSheetId="18">#REF!</definedName>
    <definedName name="_fg1" localSheetId="19">#REF!</definedName>
    <definedName name="_fg1" localSheetId="10">#REF!</definedName>
    <definedName name="_fg1" localSheetId="9">#REF!</definedName>
    <definedName name="_fg1" localSheetId="13">#REF!</definedName>
    <definedName name="_fg1" localSheetId="1">#REF!</definedName>
    <definedName name="_fg1" localSheetId="2">#REF!</definedName>
    <definedName name="_fg1" localSheetId="8">#REF!</definedName>
    <definedName name="_fg1" localSheetId="7">#REF!</definedName>
    <definedName name="_fg1" localSheetId="6">#REF!</definedName>
    <definedName name="_fg1" localSheetId="3">#REF!</definedName>
    <definedName name="_fg1" localSheetId="12">#REF!</definedName>
    <definedName name="_fg1" localSheetId="17">#REF!</definedName>
    <definedName name="_fg1" localSheetId="5">#REF!</definedName>
    <definedName name="_fg1" localSheetId="4">#REF!</definedName>
    <definedName name="_fg1" localSheetId="16">#REF!</definedName>
    <definedName name="_fg1" localSheetId="15">#REF!</definedName>
    <definedName name="_fg1">#REF!</definedName>
    <definedName name="_fg2" localSheetId="14">[3]Riepilogo!#REF!</definedName>
    <definedName name="_fg2" localSheetId="20">[3]Riepilogo!#REF!</definedName>
    <definedName name="_fg2" localSheetId="18">[3]Riepilogo!#REF!</definedName>
    <definedName name="_fg2" localSheetId="19">[3]Riepilogo!#REF!</definedName>
    <definedName name="_fg2" localSheetId="10">[3]Riepilogo!#REF!</definedName>
    <definedName name="_fg2" localSheetId="9">[3]Riepilogo!#REF!</definedName>
    <definedName name="_fg2" localSheetId="13">[3]Riepilogo!#REF!</definedName>
    <definedName name="_fg2" localSheetId="1">[3]Riepilogo!#REF!</definedName>
    <definedName name="_fg2" localSheetId="2">[3]Riepilogo!#REF!</definedName>
    <definedName name="_fg2" localSheetId="8">[3]Riepilogo!#REF!</definedName>
    <definedName name="_fg2" localSheetId="7">[3]Riepilogo!#REF!</definedName>
    <definedName name="_fg2" localSheetId="6">[3]Riepilogo!#REF!</definedName>
    <definedName name="_fg2" localSheetId="3">[3]Riepilogo!#REF!</definedName>
    <definedName name="_fg2" localSheetId="12">[3]Riepilogo!#REF!</definedName>
    <definedName name="_fg2" localSheetId="17">[3]Riepilogo!#REF!</definedName>
    <definedName name="_fg2" localSheetId="5">[3]Riepilogo!#REF!</definedName>
    <definedName name="_fg2" localSheetId="4">[3]Riepilogo!#REF!</definedName>
    <definedName name="_fg2" localSheetId="16">[3]Riepilogo!#REF!</definedName>
    <definedName name="_fg2" localSheetId="15">[3]Riepilogo!#REF!</definedName>
    <definedName name="_fg2">[3]Riepilogo!#REF!</definedName>
    <definedName name="_fg3" localSheetId="14">[3]Riepilogo!#REF!</definedName>
    <definedName name="_fg3" localSheetId="20">[3]Riepilogo!#REF!</definedName>
    <definedName name="_fg3" localSheetId="18">[3]Riepilogo!#REF!</definedName>
    <definedName name="_fg3" localSheetId="19">[3]Riepilogo!#REF!</definedName>
    <definedName name="_fg3" localSheetId="10">[3]Riepilogo!#REF!</definedName>
    <definedName name="_fg3" localSheetId="9">[3]Riepilogo!#REF!</definedName>
    <definedName name="_fg3" localSheetId="13">[3]Riepilogo!#REF!</definedName>
    <definedName name="_fg3" localSheetId="1">[3]Riepilogo!#REF!</definedName>
    <definedName name="_fg3" localSheetId="2">[3]Riepilogo!#REF!</definedName>
    <definedName name="_fg3" localSheetId="8">[3]Riepilogo!#REF!</definedName>
    <definedName name="_fg3" localSheetId="7">[3]Riepilogo!#REF!</definedName>
    <definedName name="_fg3" localSheetId="6">[3]Riepilogo!#REF!</definedName>
    <definedName name="_fg3" localSheetId="3">[3]Riepilogo!#REF!</definedName>
    <definedName name="_fg3" localSheetId="12">[3]Riepilogo!#REF!</definedName>
    <definedName name="_fg3" localSheetId="17">[3]Riepilogo!#REF!</definedName>
    <definedName name="_fg3" localSheetId="5">[3]Riepilogo!#REF!</definedName>
    <definedName name="_fg3" localSheetId="4">[3]Riepilogo!#REF!</definedName>
    <definedName name="_fg3" localSheetId="16">[3]Riepilogo!#REF!</definedName>
    <definedName name="_fg3" localSheetId="15">[3]Riepilogo!#REF!</definedName>
    <definedName name="_fg3">[3]Riepilogo!#REF!</definedName>
    <definedName name="_fg4" localSheetId="14">[3]Riepilogo!#REF!</definedName>
    <definedName name="_fg4" localSheetId="20">[3]Riepilogo!#REF!</definedName>
    <definedName name="_fg4" localSheetId="18">[3]Riepilogo!#REF!</definedName>
    <definedName name="_fg4" localSheetId="19">[3]Riepilogo!#REF!</definedName>
    <definedName name="_fg4" localSheetId="10">[3]Riepilogo!#REF!</definedName>
    <definedName name="_fg4" localSheetId="9">[3]Riepilogo!#REF!</definedName>
    <definedName name="_fg4" localSheetId="13">[3]Riepilogo!#REF!</definedName>
    <definedName name="_fg4" localSheetId="1">[3]Riepilogo!#REF!</definedName>
    <definedName name="_fg4" localSheetId="2">[3]Riepilogo!#REF!</definedName>
    <definedName name="_fg4" localSheetId="8">[3]Riepilogo!#REF!</definedName>
    <definedName name="_fg4" localSheetId="7">[3]Riepilogo!#REF!</definedName>
    <definedName name="_fg4" localSheetId="6">[3]Riepilogo!#REF!</definedName>
    <definedName name="_fg4" localSheetId="3">[3]Riepilogo!#REF!</definedName>
    <definedName name="_fg4" localSheetId="12">[3]Riepilogo!#REF!</definedName>
    <definedName name="_fg4" localSheetId="17">[3]Riepilogo!#REF!</definedName>
    <definedName name="_fg4" localSheetId="5">[3]Riepilogo!#REF!</definedName>
    <definedName name="_fg4" localSheetId="4">[3]Riepilogo!#REF!</definedName>
    <definedName name="_fg4" localSheetId="16">[3]Riepilogo!#REF!</definedName>
    <definedName name="_fg4" localSheetId="15">[3]Riepilogo!#REF!</definedName>
    <definedName name="_fg4">[3]Riepilogo!#REF!</definedName>
    <definedName name="_fg5" localSheetId="14">[3]Riepilogo!#REF!</definedName>
    <definedName name="_fg5" localSheetId="20">[3]Riepilogo!#REF!</definedName>
    <definedName name="_fg5" localSheetId="18">[3]Riepilogo!#REF!</definedName>
    <definedName name="_fg5" localSheetId="19">[3]Riepilogo!#REF!</definedName>
    <definedName name="_fg5" localSheetId="10">[3]Riepilogo!#REF!</definedName>
    <definedName name="_fg5" localSheetId="9">[3]Riepilogo!#REF!</definedName>
    <definedName name="_fg5" localSheetId="13">[3]Riepilogo!#REF!</definedName>
    <definedName name="_fg5" localSheetId="1">[3]Riepilogo!#REF!</definedName>
    <definedName name="_fg5" localSheetId="2">[3]Riepilogo!#REF!</definedName>
    <definedName name="_fg5" localSheetId="8">[3]Riepilogo!#REF!</definedName>
    <definedName name="_fg5" localSheetId="7">[3]Riepilogo!#REF!</definedName>
    <definedName name="_fg5" localSheetId="6">[3]Riepilogo!#REF!</definedName>
    <definedName name="_fg5" localSheetId="3">[3]Riepilogo!#REF!</definedName>
    <definedName name="_fg5" localSheetId="12">[3]Riepilogo!#REF!</definedName>
    <definedName name="_fg5" localSheetId="17">[3]Riepilogo!#REF!</definedName>
    <definedName name="_fg5" localSheetId="5">[3]Riepilogo!#REF!</definedName>
    <definedName name="_fg5" localSheetId="4">[3]Riepilogo!#REF!</definedName>
    <definedName name="_fg5" localSheetId="16">[3]Riepilogo!#REF!</definedName>
    <definedName name="_fg5" localSheetId="15">[3]Riepilogo!#REF!</definedName>
    <definedName name="_fg5">[3]Riepilogo!#REF!</definedName>
    <definedName name="_fg6" localSheetId="14">[3]Riepilogo!#REF!</definedName>
    <definedName name="_fg6" localSheetId="20">[3]Riepilogo!#REF!</definedName>
    <definedName name="_fg6" localSheetId="18">[3]Riepilogo!#REF!</definedName>
    <definedName name="_fg6" localSheetId="19">[3]Riepilogo!#REF!</definedName>
    <definedName name="_fg6" localSheetId="10">[3]Riepilogo!#REF!</definedName>
    <definedName name="_fg6" localSheetId="9">[3]Riepilogo!#REF!</definedName>
    <definedName name="_fg6" localSheetId="13">[3]Riepilogo!#REF!</definedName>
    <definedName name="_fg6" localSheetId="1">[3]Riepilogo!#REF!</definedName>
    <definedName name="_fg6" localSheetId="2">[3]Riepilogo!#REF!</definedName>
    <definedName name="_fg6" localSheetId="8">[3]Riepilogo!#REF!</definedName>
    <definedName name="_fg6" localSheetId="7">[3]Riepilogo!#REF!</definedName>
    <definedName name="_fg6" localSheetId="6">[3]Riepilogo!#REF!</definedName>
    <definedName name="_fg6" localSheetId="3">[3]Riepilogo!#REF!</definedName>
    <definedName name="_fg6" localSheetId="12">[3]Riepilogo!#REF!</definedName>
    <definedName name="_fg6" localSheetId="17">[3]Riepilogo!#REF!</definedName>
    <definedName name="_fg6" localSheetId="5">[3]Riepilogo!#REF!</definedName>
    <definedName name="_fg6" localSheetId="4">[3]Riepilogo!#REF!</definedName>
    <definedName name="_fg6" localSheetId="16">[3]Riepilogo!#REF!</definedName>
    <definedName name="_fg6" localSheetId="15">[3]Riepilogo!#REF!</definedName>
    <definedName name="_fg6">[3]Riepilogo!#REF!</definedName>
    <definedName name="_xlnm._FilterDatabase" localSheetId="14" hidden="1">'DOBLO CARGO S2'!$A$1:$I$95</definedName>
    <definedName name="_xlnm._FilterDatabase" localSheetId="18" hidden="1">'DUCATO VAN S8'!$A$1:$N$51</definedName>
    <definedName name="_xlnm._FilterDatabase" localSheetId="19" hidden="1">'DUCATO VAN S8 AT9'!$A$8:$N$120</definedName>
    <definedName name="_xlnm._FilterDatabase" localSheetId="10" hidden="1">'e-DUCATO CHASSIS'!$A$1:$M$46</definedName>
    <definedName name="_xlnm._FilterDatabase" localSheetId="9" hidden="1">'e-DUCATO VAN'!$A$1:$O$66</definedName>
    <definedName name="_xlnm._FilterDatabase" localSheetId="2" hidden="1">'NEW DOBLO VAN S0 ICE'!$A$1:$J$52</definedName>
    <definedName name="_xlnm._FilterDatabase" localSheetId="8" hidden="1">'NEW DUCATO CHASSIS S9'!$A$8:$P$38</definedName>
    <definedName name="_xlnm._FilterDatabase" localSheetId="7" hidden="1">'NEW DUCATO DROPSIDE S9'!$A$8:$P$74</definedName>
    <definedName name="_xlnm._FilterDatabase" localSheetId="6" hidden="1">'NEW DUCATO VAN S9'!$A$1:$M$80</definedName>
    <definedName name="_xlnm._FilterDatabase" localSheetId="3" hidden="1">'NEW E-DOBLO VAN S0 BEV'!$A$1:$H$53</definedName>
    <definedName name="_xlnm._FilterDatabase" localSheetId="17" hidden="1">'SCUDO COMBI S0 BEV'!$A$1:$G$39</definedName>
    <definedName name="_xlnm._FilterDatabase" localSheetId="5" hidden="1">'SCUDO S1 BEV'!$A$1:$G$34</definedName>
    <definedName name="_xlnm._FilterDatabase" localSheetId="4" hidden="1">'SCUDO S1 ICE'!$A$1:$K$8</definedName>
    <definedName name="_xlnm._FilterDatabase" localSheetId="16" hidden="1">'SCUDO VAN S0 BEV'!$A$1:$G$41</definedName>
    <definedName name="_xlnm._FilterDatabase" localSheetId="15" hidden="1">'SCUDO VAN S0 ICE'!$A$1:$J$36</definedName>
    <definedName name="_Key1" localSheetId="14" hidden="1">[4]chapisteria!#REF!</definedName>
    <definedName name="_Key1" localSheetId="20" hidden="1">[4]chapisteria!#REF!</definedName>
    <definedName name="_Key1" localSheetId="18" hidden="1">[4]chapisteria!#REF!</definedName>
    <definedName name="_Key1" localSheetId="19" hidden="1">[4]chapisteria!#REF!</definedName>
    <definedName name="_Key1" localSheetId="10" hidden="1">[4]chapisteria!#REF!</definedName>
    <definedName name="_Key1" localSheetId="9" hidden="1">[4]chapisteria!#REF!</definedName>
    <definedName name="_Key1" localSheetId="13" hidden="1">[4]chapisteria!#REF!</definedName>
    <definedName name="_Key1" localSheetId="1" hidden="1">[4]chapisteria!#REF!</definedName>
    <definedName name="_Key1" localSheetId="2" hidden="1">[4]chapisteria!#REF!</definedName>
    <definedName name="_Key1" localSheetId="8" hidden="1">[4]chapisteria!#REF!</definedName>
    <definedName name="_Key1" localSheetId="7" hidden="1">[4]chapisteria!#REF!</definedName>
    <definedName name="_Key1" localSheetId="6" hidden="1">[4]chapisteria!#REF!</definedName>
    <definedName name="_Key1" localSheetId="3" hidden="1">[4]chapisteria!#REF!</definedName>
    <definedName name="_Key1" localSheetId="12" hidden="1">[4]chapisteria!#REF!</definedName>
    <definedName name="_Key1" localSheetId="17" hidden="1">[4]chapisteria!#REF!</definedName>
    <definedName name="_Key1" localSheetId="5" hidden="1">[4]chapisteria!#REF!</definedName>
    <definedName name="_Key1" localSheetId="4" hidden="1">[4]chapisteria!#REF!</definedName>
    <definedName name="_Key1" localSheetId="16" hidden="1">[4]chapisteria!#REF!</definedName>
    <definedName name="_Key1" localSheetId="15" hidden="1">[4]chapisteria!#REF!</definedName>
    <definedName name="_Key1" hidden="1">[4]chapisteria!#REF!</definedName>
    <definedName name="_KR11" localSheetId="14">[5]Foglio1!#REF!</definedName>
    <definedName name="_KR11" localSheetId="20">[5]Foglio1!#REF!</definedName>
    <definedName name="_KR11" localSheetId="18">[5]Foglio1!#REF!</definedName>
    <definedName name="_KR11" localSheetId="19">[5]Foglio1!#REF!</definedName>
    <definedName name="_KR11" localSheetId="10">[5]Foglio1!#REF!</definedName>
    <definedName name="_KR11" localSheetId="9">[5]Foglio1!#REF!</definedName>
    <definedName name="_KR11" localSheetId="13">[5]Foglio1!#REF!</definedName>
    <definedName name="_KR11" localSheetId="1">[5]Foglio1!#REF!</definedName>
    <definedName name="_KR11" localSheetId="2">[5]Foglio1!#REF!</definedName>
    <definedName name="_KR11" localSheetId="8">[5]Foglio1!#REF!</definedName>
    <definedName name="_KR11" localSheetId="7">[5]Foglio1!#REF!</definedName>
    <definedName name="_KR11" localSheetId="6">[5]Foglio1!#REF!</definedName>
    <definedName name="_KR11" localSheetId="3">[5]Foglio1!#REF!</definedName>
    <definedName name="_KR11" localSheetId="12">[5]Foglio1!#REF!</definedName>
    <definedName name="_KR11" localSheetId="17">[5]Foglio1!#REF!</definedName>
    <definedName name="_KR11" localSheetId="5">[5]Foglio1!#REF!</definedName>
    <definedName name="_KR11" localSheetId="4">[5]Foglio1!#REF!</definedName>
    <definedName name="_KR11" localSheetId="16">[5]Foglio1!#REF!</definedName>
    <definedName name="_KR11" localSheetId="15">[5]Foglio1!#REF!</definedName>
    <definedName name="_KR11">[5]Foglio1!#REF!</definedName>
    <definedName name="_KR12" localSheetId="14">[5]Foglio1!#REF!</definedName>
    <definedName name="_KR12" localSheetId="20">[5]Foglio1!#REF!</definedName>
    <definedName name="_KR12" localSheetId="18">[5]Foglio1!#REF!</definedName>
    <definedName name="_KR12" localSheetId="19">[5]Foglio1!#REF!</definedName>
    <definedName name="_KR12" localSheetId="10">[5]Foglio1!#REF!</definedName>
    <definedName name="_KR12" localSheetId="9">[5]Foglio1!#REF!</definedName>
    <definedName name="_KR12" localSheetId="13">[5]Foglio1!#REF!</definedName>
    <definedName name="_KR12" localSheetId="1">[5]Foglio1!#REF!</definedName>
    <definedName name="_KR12" localSheetId="2">[5]Foglio1!#REF!</definedName>
    <definedName name="_KR12" localSheetId="8">[5]Foglio1!#REF!</definedName>
    <definedName name="_KR12" localSheetId="7">[5]Foglio1!#REF!</definedName>
    <definedName name="_KR12" localSheetId="6">[5]Foglio1!#REF!</definedName>
    <definedName name="_KR12" localSheetId="3">[5]Foglio1!#REF!</definedName>
    <definedName name="_KR12" localSheetId="12">[5]Foglio1!#REF!</definedName>
    <definedName name="_KR12" localSheetId="17">[5]Foglio1!#REF!</definedName>
    <definedName name="_KR12" localSheetId="5">[5]Foglio1!#REF!</definedName>
    <definedName name="_KR12" localSheetId="4">[5]Foglio1!#REF!</definedName>
    <definedName name="_KR12" localSheetId="16">[5]Foglio1!#REF!</definedName>
    <definedName name="_KR12" localSheetId="15">[5]Foglio1!#REF!</definedName>
    <definedName name="_KR12">[5]Foglio1!#REF!</definedName>
    <definedName name="_KR13" localSheetId="14">[5]Foglio1!#REF!</definedName>
    <definedName name="_KR13" localSheetId="20">[5]Foglio1!#REF!</definedName>
    <definedName name="_KR13" localSheetId="18">[5]Foglio1!#REF!</definedName>
    <definedName name="_KR13" localSheetId="19">[5]Foglio1!#REF!</definedName>
    <definedName name="_KR13" localSheetId="10">[5]Foglio1!#REF!</definedName>
    <definedName name="_KR13" localSheetId="9">[5]Foglio1!#REF!</definedName>
    <definedName name="_KR13" localSheetId="13">[5]Foglio1!#REF!</definedName>
    <definedName name="_KR13" localSheetId="1">[5]Foglio1!#REF!</definedName>
    <definedName name="_KR13" localSheetId="2">[5]Foglio1!#REF!</definedName>
    <definedName name="_KR13" localSheetId="8">[5]Foglio1!#REF!</definedName>
    <definedName name="_KR13" localSheetId="7">[5]Foglio1!#REF!</definedName>
    <definedName name="_KR13" localSheetId="6">[5]Foglio1!#REF!</definedName>
    <definedName name="_KR13" localSheetId="3">[5]Foglio1!#REF!</definedName>
    <definedName name="_KR13" localSheetId="12">[5]Foglio1!#REF!</definedName>
    <definedName name="_KR13" localSheetId="17">[5]Foglio1!#REF!</definedName>
    <definedName name="_KR13" localSheetId="5">[5]Foglio1!#REF!</definedName>
    <definedName name="_KR13" localSheetId="4">[5]Foglio1!#REF!</definedName>
    <definedName name="_KR13" localSheetId="16">[5]Foglio1!#REF!</definedName>
    <definedName name="_KR13" localSheetId="15">[5]Foglio1!#REF!</definedName>
    <definedName name="_KR13">[5]Foglio1!#REF!</definedName>
    <definedName name="_KR14" localSheetId="14">[5]Foglio1!#REF!</definedName>
    <definedName name="_KR14" localSheetId="20">[5]Foglio1!#REF!</definedName>
    <definedName name="_KR14" localSheetId="18">[5]Foglio1!#REF!</definedName>
    <definedName name="_KR14" localSheetId="19">[5]Foglio1!#REF!</definedName>
    <definedName name="_KR14" localSheetId="10">[5]Foglio1!#REF!</definedName>
    <definedName name="_KR14" localSheetId="9">[5]Foglio1!#REF!</definedName>
    <definedName name="_KR14" localSheetId="13">[5]Foglio1!#REF!</definedName>
    <definedName name="_KR14" localSheetId="1">[5]Foglio1!#REF!</definedName>
    <definedName name="_KR14" localSheetId="2">[5]Foglio1!#REF!</definedName>
    <definedName name="_KR14" localSheetId="8">[5]Foglio1!#REF!</definedName>
    <definedName name="_KR14" localSheetId="7">[5]Foglio1!#REF!</definedName>
    <definedName name="_KR14" localSheetId="6">[5]Foglio1!#REF!</definedName>
    <definedName name="_KR14" localSheetId="3">[5]Foglio1!#REF!</definedName>
    <definedName name="_KR14" localSheetId="12">[5]Foglio1!#REF!</definedName>
    <definedName name="_KR14" localSheetId="17">[5]Foglio1!#REF!</definedName>
    <definedName name="_KR14" localSheetId="5">[5]Foglio1!#REF!</definedName>
    <definedName name="_KR14" localSheetId="4">[5]Foglio1!#REF!</definedName>
    <definedName name="_KR14" localSheetId="16">[5]Foglio1!#REF!</definedName>
    <definedName name="_KR14" localSheetId="15">[5]Foglio1!#REF!</definedName>
    <definedName name="_KR14">[5]Foglio1!#REF!</definedName>
    <definedName name="_KR15" localSheetId="14">[5]Foglio1!#REF!</definedName>
    <definedName name="_KR15" localSheetId="20">[5]Foglio1!#REF!</definedName>
    <definedName name="_KR15" localSheetId="18">[5]Foglio1!#REF!</definedName>
    <definedName name="_KR15" localSheetId="19">[5]Foglio1!#REF!</definedName>
    <definedName name="_KR15" localSheetId="10">[5]Foglio1!#REF!</definedName>
    <definedName name="_KR15" localSheetId="9">[5]Foglio1!#REF!</definedName>
    <definedName name="_KR15" localSheetId="13">[5]Foglio1!#REF!</definedName>
    <definedName name="_KR15" localSheetId="1">[5]Foglio1!#REF!</definedName>
    <definedName name="_KR15" localSheetId="2">[5]Foglio1!#REF!</definedName>
    <definedName name="_KR15" localSheetId="8">[5]Foglio1!#REF!</definedName>
    <definedName name="_KR15" localSheetId="7">[5]Foglio1!#REF!</definedName>
    <definedName name="_KR15" localSheetId="6">[5]Foglio1!#REF!</definedName>
    <definedName name="_KR15" localSheetId="3">[5]Foglio1!#REF!</definedName>
    <definedName name="_KR15" localSheetId="12">[5]Foglio1!#REF!</definedName>
    <definedName name="_KR15" localSheetId="17">[5]Foglio1!#REF!</definedName>
    <definedName name="_KR15" localSheetId="5">[5]Foglio1!#REF!</definedName>
    <definedName name="_KR15" localSheetId="4">[5]Foglio1!#REF!</definedName>
    <definedName name="_KR15" localSheetId="16">[5]Foglio1!#REF!</definedName>
    <definedName name="_KR15" localSheetId="15">[5]Foglio1!#REF!</definedName>
    <definedName name="_KR15">[5]Foglio1!#REF!</definedName>
    <definedName name="_KR16" localSheetId="14">[5]Foglio1!#REF!</definedName>
    <definedName name="_KR16" localSheetId="20">[5]Foglio1!#REF!</definedName>
    <definedName name="_KR16" localSheetId="18">[5]Foglio1!#REF!</definedName>
    <definedName name="_KR16" localSheetId="19">[5]Foglio1!#REF!</definedName>
    <definedName name="_KR16" localSheetId="10">[5]Foglio1!#REF!</definedName>
    <definedName name="_KR16" localSheetId="9">[5]Foglio1!#REF!</definedName>
    <definedName name="_KR16" localSheetId="13">[5]Foglio1!#REF!</definedName>
    <definedName name="_KR16" localSheetId="1">[5]Foglio1!#REF!</definedName>
    <definedName name="_KR16" localSheetId="2">[5]Foglio1!#REF!</definedName>
    <definedName name="_KR16" localSheetId="8">[5]Foglio1!#REF!</definedName>
    <definedName name="_KR16" localSheetId="7">[5]Foglio1!#REF!</definedName>
    <definedName name="_KR16" localSheetId="6">[5]Foglio1!#REF!</definedName>
    <definedName name="_KR16" localSheetId="3">[5]Foglio1!#REF!</definedName>
    <definedName name="_KR16" localSheetId="12">[5]Foglio1!#REF!</definedName>
    <definedName name="_KR16" localSheetId="17">[5]Foglio1!#REF!</definedName>
    <definedName name="_KR16" localSheetId="5">[5]Foglio1!#REF!</definedName>
    <definedName name="_KR16" localSheetId="4">[5]Foglio1!#REF!</definedName>
    <definedName name="_KR16" localSheetId="16">[5]Foglio1!#REF!</definedName>
    <definedName name="_KR16" localSheetId="15">[5]Foglio1!#REF!</definedName>
    <definedName name="_KR16">[5]Foglio1!#REF!</definedName>
    <definedName name="_KR17" localSheetId="14">[5]Foglio1!#REF!</definedName>
    <definedName name="_KR17" localSheetId="20">[5]Foglio1!#REF!</definedName>
    <definedName name="_KR17" localSheetId="18">[5]Foglio1!#REF!</definedName>
    <definedName name="_KR17" localSheetId="19">[5]Foglio1!#REF!</definedName>
    <definedName name="_KR17" localSheetId="10">[5]Foglio1!#REF!</definedName>
    <definedName name="_KR17" localSheetId="9">[5]Foglio1!#REF!</definedName>
    <definedName name="_KR17" localSheetId="13">[5]Foglio1!#REF!</definedName>
    <definedName name="_KR17" localSheetId="1">[5]Foglio1!#REF!</definedName>
    <definedName name="_KR17" localSheetId="2">[5]Foglio1!#REF!</definedName>
    <definedName name="_KR17" localSheetId="8">[5]Foglio1!#REF!</definedName>
    <definedName name="_KR17" localSheetId="7">[5]Foglio1!#REF!</definedName>
    <definedName name="_KR17" localSheetId="6">[5]Foglio1!#REF!</definedName>
    <definedName name="_KR17" localSheetId="3">[5]Foglio1!#REF!</definedName>
    <definedName name="_KR17" localSheetId="12">[5]Foglio1!#REF!</definedName>
    <definedName name="_KR17" localSheetId="17">[5]Foglio1!#REF!</definedName>
    <definedName name="_KR17" localSheetId="5">[5]Foglio1!#REF!</definedName>
    <definedName name="_KR17" localSheetId="4">[5]Foglio1!#REF!</definedName>
    <definedName name="_KR17" localSheetId="16">[5]Foglio1!#REF!</definedName>
    <definedName name="_KR17" localSheetId="15">[5]Foglio1!#REF!</definedName>
    <definedName name="_KR17">[5]Foglio1!#REF!</definedName>
    <definedName name="_KR18" localSheetId="14">[5]Foglio1!#REF!</definedName>
    <definedName name="_KR18" localSheetId="20">[5]Foglio1!#REF!</definedName>
    <definedName name="_KR18" localSheetId="18">[5]Foglio1!#REF!</definedName>
    <definedName name="_KR18" localSheetId="19">[5]Foglio1!#REF!</definedName>
    <definedName name="_KR18" localSheetId="10">[5]Foglio1!#REF!</definedName>
    <definedName name="_KR18" localSheetId="9">[5]Foglio1!#REF!</definedName>
    <definedName name="_KR18" localSheetId="13">[5]Foglio1!#REF!</definedName>
    <definedName name="_KR18" localSheetId="1">[5]Foglio1!#REF!</definedName>
    <definedName name="_KR18" localSheetId="2">[5]Foglio1!#REF!</definedName>
    <definedName name="_KR18" localSheetId="8">[5]Foglio1!#REF!</definedName>
    <definedName name="_KR18" localSheetId="7">[5]Foglio1!#REF!</definedName>
    <definedName name="_KR18" localSheetId="6">[5]Foglio1!#REF!</definedName>
    <definedName name="_KR18" localSheetId="3">[5]Foglio1!#REF!</definedName>
    <definedName name="_KR18" localSheetId="12">[5]Foglio1!#REF!</definedName>
    <definedName name="_KR18" localSheetId="17">[5]Foglio1!#REF!</definedName>
    <definedName name="_KR18" localSheetId="5">[5]Foglio1!#REF!</definedName>
    <definedName name="_KR18" localSheetId="4">[5]Foglio1!#REF!</definedName>
    <definedName name="_KR18" localSheetId="16">[5]Foglio1!#REF!</definedName>
    <definedName name="_KR18" localSheetId="15">[5]Foglio1!#REF!</definedName>
    <definedName name="_KR18">[5]Foglio1!#REF!</definedName>
    <definedName name="_KR19" localSheetId="14">[5]Foglio1!#REF!</definedName>
    <definedName name="_KR19" localSheetId="20">[5]Foglio1!#REF!</definedName>
    <definedName name="_KR19" localSheetId="18">[5]Foglio1!#REF!</definedName>
    <definedName name="_KR19" localSheetId="19">[5]Foglio1!#REF!</definedName>
    <definedName name="_KR19" localSheetId="10">[5]Foglio1!#REF!</definedName>
    <definedName name="_KR19" localSheetId="9">[5]Foglio1!#REF!</definedName>
    <definedName name="_KR19" localSheetId="13">[5]Foglio1!#REF!</definedName>
    <definedName name="_KR19" localSheetId="1">[5]Foglio1!#REF!</definedName>
    <definedName name="_KR19" localSheetId="2">[5]Foglio1!#REF!</definedName>
    <definedName name="_KR19" localSheetId="8">[5]Foglio1!#REF!</definedName>
    <definedName name="_KR19" localSheetId="7">[5]Foglio1!#REF!</definedName>
    <definedName name="_KR19" localSheetId="6">[5]Foglio1!#REF!</definedName>
    <definedName name="_KR19" localSheetId="3">[5]Foglio1!#REF!</definedName>
    <definedName name="_KR19" localSheetId="12">[5]Foglio1!#REF!</definedName>
    <definedName name="_KR19" localSheetId="17">[5]Foglio1!#REF!</definedName>
    <definedName name="_KR19" localSheetId="5">[5]Foglio1!#REF!</definedName>
    <definedName name="_KR19" localSheetId="4">[5]Foglio1!#REF!</definedName>
    <definedName name="_KR19" localSheetId="16">[5]Foglio1!#REF!</definedName>
    <definedName name="_KR19" localSheetId="15">[5]Foglio1!#REF!</definedName>
    <definedName name="_KR19">[5]Foglio1!#REF!</definedName>
    <definedName name="_KRF10" localSheetId="14">[5]Foglio1!#REF!</definedName>
    <definedName name="_KRF10" localSheetId="20">[5]Foglio1!#REF!</definedName>
    <definedName name="_KRF10" localSheetId="18">[5]Foglio1!#REF!</definedName>
    <definedName name="_KRF10" localSheetId="19">[5]Foglio1!#REF!</definedName>
    <definedName name="_KRF10" localSheetId="10">[5]Foglio1!#REF!</definedName>
    <definedName name="_KRF10" localSheetId="9">[5]Foglio1!#REF!</definedName>
    <definedName name="_KRF10" localSheetId="13">[5]Foglio1!#REF!</definedName>
    <definedName name="_KRF10" localSheetId="1">[5]Foglio1!#REF!</definedName>
    <definedName name="_KRF10" localSheetId="2">[5]Foglio1!#REF!</definedName>
    <definedName name="_KRF10" localSheetId="8">[5]Foglio1!#REF!</definedName>
    <definedName name="_KRF10" localSheetId="7">[5]Foglio1!#REF!</definedName>
    <definedName name="_KRF10" localSheetId="6">[5]Foglio1!#REF!</definedName>
    <definedName name="_KRF10" localSheetId="3">[5]Foglio1!#REF!</definedName>
    <definedName name="_KRF10" localSheetId="12">[5]Foglio1!#REF!</definedName>
    <definedName name="_KRF10" localSheetId="17">[5]Foglio1!#REF!</definedName>
    <definedName name="_KRF10" localSheetId="5">[5]Foglio1!#REF!</definedName>
    <definedName name="_KRF10" localSheetId="4">[5]Foglio1!#REF!</definedName>
    <definedName name="_KRF10" localSheetId="16">[5]Foglio1!#REF!</definedName>
    <definedName name="_KRF10" localSheetId="15">[5]Foglio1!#REF!</definedName>
    <definedName name="_KRF10">[5]Foglio1!#REF!</definedName>
    <definedName name="_KRF6" localSheetId="14">[5]Foglio1!#REF!</definedName>
    <definedName name="_KRF6" localSheetId="20">[5]Foglio1!#REF!</definedName>
    <definedName name="_KRF6" localSheetId="18">[5]Foglio1!#REF!</definedName>
    <definedName name="_KRF6" localSheetId="19">[5]Foglio1!#REF!</definedName>
    <definedName name="_KRF6" localSheetId="10">[5]Foglio1!#REF!</definedName>
    <definedName name="_KRF6" localSheetId="9">[5]Foglio1!#REF!</definedName>
    <definedName name="_KRF6" localSheetId="13">[5]Foglio1!#REF!</definedName>
    <definedName name="_KRF6" localSheetId="1">[5]Foglio1!#REF!</definedName>
    <definedName name="_KRF6" localSheetId="2">[5]Foglio1!#REF!</definedName>
    <definedName name="_KRF6" localSheetId="8">[5]Foglio1!#REF!</definedName>
    <definedName name="_KRF6" localSheetId="7">[5]Foglio1!#REF!</definedName>
    <definedName name="_KRF6" localSheetId="6">[5]Foglio1!#REF!</definedName>
    <definedName name="_KRF6" localSheetId="3">[5]Foglio1!#REF!</definedName>
    <definedName name="_KRF6" localSheetId="12">[5]Foglio1!#REF!</definedName>
    <definedName name="_KRF6" localSheetId="17">[5]Foglio1!#REF!</definedName>
    <definedName name="_KRF6" localSheetId="5">[5]Foglio1!#REF!</definedName>
    <definedName name="_KRF6" localSheetId="4">[5]Foglio1!#REF!</definedName>
    <definedName name="_KRF6" localSheetId="16">[5]Foglio1!#REF!</definedName>
    <definedName name="_KRF6" localSheetId="15">[5]Foglio1!#REF!</definedName>
    <definedName name="_KRF6">[5]Foglio1!#REF!</definedName>
    <definedName name="_KRF7" localSheetId="14">[5]Foglio1!#REF!</definedName>
    <definedName name="_KRF7" localSheetId="20">[5]Foglio1!#REF!</definedName>
    <definedName name="_KRF7" localSheetId="18">[5]Foglio1!#REF!</definedName>
    <definedName name="_KRF7" localSheetId="19">[5]Foglio1!#REF!</definedName>
    <definedName name="_KRF7" localSheetId="10">[5]Foglio1!#REF!</definedName>
    <definedName name="_KRF7" localSheetId="9">[5]Foglio1!#REF!</definedName>
    <definedName name="_KRF7" localSheetId="13">[5]Foglio1!#REF!</definedName>
    <definedName name="_KRF7" localSheetId="1">[5]Foglio1!#REF!</definedName>
    <definedName name="_KRF7" localSheetId="2">[5]Foglio1!#REF!</definedName>
    <definedName name="_KRF7" localSheetId="8">[5]Foglio1!#REF!</definedName>
    <definedName name="_KRF7" localSheetId="7">[5]Foglio1!#REF!</definedName>
    <definedName name="_KRF7" localSheetId="6">[5]Foglio1!#REF!</definedName>
    <definedName name="_KRF7" localSheetId="3">[5]Foglio1!#REF!</definedName>
    <definedName name="_KRF7" localSheetId="12">[5]Foglio1!#REF!</definedName>
    <definedName name="_KRF7" localSheetId="17">[5]Foglio1!#REF!</definedName>
    <definedName name="_KRF7" localSheetId="5">[5]Foglio1!#REF!</definedName>
    <definedName name="_KRF7" localSheetId="4">[5]Foglio1!#REF!</definedName>
    <definedName name="_KRF7" localSheetId="16">[5]Foglio1!#REF!</definedName>
    <definedName name="_KRF7" localSheetId="15">[5]Foglio1!#REF!</definedName>
    <definedName name="_KRF7">[5]Foglio1!#REF!</definedName>
    <definedName name="_KRF8" localSheetId="14">[5]Foglio1!#REF!</definedName>
    <definedName name="_KRF8" localSheetId="20">[5]Foglio1!#REF!</definedName>
    <definedName name="_KRF8" localSheetId="18">[5]Foglio1!#REF!</definedName>
    <definedName name="_KRF8" localSheetId="19">[5]Foglio1!#REF!</definedName>
    <definedName name="_KRF8" localSheetId="10">[5]Foglio1!#REF!</definedName>
    <definedName name="_KRF8" localSheetId="9">[5]Foglio1!#REF!</definedName>
    <definedName name="_KRF8" localSheetId="13">[5]Foglio1!#REF!</definedName>
    <definedName name="_KRF8" localSheetId="1">[5]Foglio1!#REF!</definedName>
    <definedName name="_KRF8" localSheetId="2">[5]Foglio1!#REF!</definedName>
    <definedName name="_KRF8" localSheetId="8">[5]Foglio1!#REF!</definedName>
    <definedName name="_KRF8" localSheetId="7">[5]Foglio1!#REF!</definedName>
    <definedName name="_KRF8" localSheetId="6">[5]Foglio1!#REF!</definedName>
    <definedName name="_KRF8" localSheetId="3">[5]Foglio1!#REF!</definedName>
    <definedName name="_KRF8" localSheetId="12">[5]Foglio1!#REF!</definedName>
    <definedName name="_KRF8" localSheetId="17">[5]Foglio1!#REF!</definedName>
    <definedName name="_KRF8" localSheetId="5">[5]Foglio1!#REF!</definedName>
    <definedName name="_KRF8" localSheetId="4">[5]Foglio1!#REF!</definedName>
    <definedName name="_KRF8" localSheetId="16">[5]Foglio1!#REF!</definedName>
    <definedName name="_KRF8" localSheetId="15">[5]Foglio1!#REF!</definedName>
    <definedName name="_KRF8">[5]Foglio1!#REF!</definedName>
    <definedName name="_KRF9" localSheetId="14">[5]Foglio1!#REF!</definedName>
    <definedName name="_KRF9" localSheetId="20">[5]Foglio1!#REF!</definedName>
    <definedName name="_KRF9" localSheetId="18">[5]Foglio1!#REF!</definedName>
    <definedName name="_KRF9" localSheetId="19">[5]Foglio1!#REF!</definedName>
    <definedName name="_KRF9" localSheetId="10">[5]Foglio1!#REF!</definedName>
    <definedName name="_KRF9" localSheetId="9">[5]Foglio1!#REF!</definedName>
    <definedName name="_KRF9" localSheetId="13">[5]Foglio1!#REF!</definedName>
    <definedName name="_KRF9" localSheetId="1">[5]Foglio1!#REF!</definedName>
    <definedName name="_KRF9" localSheetId="2">[5]Foglio1!#REF!</definedName>
    <definedName name="_KRF9" localSheetId="8">[5]Foglio1!#REF!</definedName>
    <definedName name="_KRF9" localSheetId="7">[5]Foglio1!#REF!</definedName>
    <definedName name="_KRF9" localSheetId="6">[5]Foglio1!#REF!</definedName>
    <definedName name="_KRF9" localSheetId="3">[5]Foglio1!#REF!</definedName>
    <definedName name="_KRF9" localSheetId="12">[5]Foglio1!#REF!</definedName>
    <definedName name="_KRF9" localSheetId="17">[5]Foglio1!#REF!</definedName>
    <definedName name="_KRF9" localSheetId="5">[5]Foglio1!#REF!</definedName>
    <definedName name="_KRF9" localSheetId="4">[5]Foglio1!#REF!</definedName>
    <definedName name="_KRF9" localSheetId="16">[5]Foglio1!#REF!</definedName>
    <definedName name="_KRF9" localSheetId="15">[5]Foglio1!#REF!</definedName>
    <definedName name="_KRF9">[5]Foglio1!#REF!</definedName>
    <definedName name="_LS3" localSheetId="14">#REF!</definedName>
    <definedName name="_LS3" localSheetId="20">#REF!</definedName>
    <definedName name="_LS3" localSheetId="18">#REF!</definedName>
    <definedName name="_LS3" localSheetId="19">#REF!</definedName>
    <definedName name="_LS3" localSheetId="10">#REF!</definedName>
    <definedName name="_LS3" localSheetId="9">#REF!</definedName>
    <definedName name="_LS3" localSheetId="13">#REF!</definedName>
    <definedName name="_LS3" localSheetId="1">#REF!</definedName>
    <definedName name="_LS3" localSheetId="2">#REF!</definedName>
    <definedName name="_LS3" localSheetId="8">#REF!</definedName>
    <definedName name="_LS3" localSheetId="7">#REF!</definedName>
    <definedName name="_LS3" localSheetId="6">#REF!</definedName>
    <definedName name="_LS3" localSheetId="3">#REF!</definedName>
    <definedName name="_LS3" localSheetId="12">#REF!</definedName>
    <definedName name="_LS3" localSheetId="17">#REF!</definedName>
    <definedName name="_LS3" localSheetId="5">#REF!</definedName>
    <definedName name="_LS3" localSheetId="4">#REF!</definedName>
    <definedName name="_LS3" localSheetId="16">#REF!</definedName>
    <definedName name="_LS3" localSheetId="15">#REF!</definedName>
    <definedName name="_LS3">#REF!</definedName>
    <definedName name="_ME1" localSheetId="14">#REF!</definedName>
    <definedName name="_ME1" localSheetId="20">#REF!</definedName>
    <definedName name="_ME1" localSheetId="18">#REF!</definedName>
    <definedName name="_ME1" localSheetId="19">#REF!</definedName>
    <definedName name="_ME1" localSheetId="10">#REF!</definedName>
    <definedName name="_ME1" localSheetId="9">#REF!</definedName>
    <definedName name="_ME1" localSheetId="13">#REF!</definedName>
    <definedName name="_ME1" localSheetId="1">#REF!</definedName>
    <definedName name="_ME1" localSheetId="2">#REF!</definedName>
    <definedName name="_ME1" localSheetId="8">#REF!</definedName>
    <definedName name="_ME1" localSheetId="7">#REF!</definedName>
    <definedName name="_ME1" localSheetId="6">#REF!</definedName>
    <definedName name="_ME1" localSheetId="3">#REF!</definedName>
    <definedName name="_ME1" localSheetId="12">#REF!</definedName>
    <definedName name="_ME1" localSheetId="17">#REF!</definedName>
    <definedName name="_ME1" localSheetId="5">#REF!</definedName>
    <definedName name="_ME1" localSheetId="4">#REF!</definedName>
    <definedName name="_ME1" localSheetId="16">#REF!</definedName>
    <definedName name="_ME1" localSheetId="15">#REF!</definedName>
    <definedName name="_ME1">#REF!</definedName>
    <definedName name="_ME2" localSheetId="14">#REF!</definedName>
    <definedName name="_ME2" localSheetId="20">#REF!</definedName>
    <definedName name="_ME2" localSheetId="18">#REF!</definedName>
    <definedName name="_ME2" localSheetId="19">#REF!</definedName>
    <definedName name="_ME2" localSheetId="10">#REF!</definedName>
    <definedName name="_ME2" localSheetId="9">#REF!</definedName>
    <definedName name="_ME2" localSheetId="13">#REF!</definedName>
    <definedName name="_ME2" localSheetId="1">#REF!</definedName>
    <definedName name="_ME2" localSheetId="2">#REF!</definedName>
    <definedName name="_ME2" localSheetId="8">#REF!</definedName>
    <definedName name="_ME2" localSheetId="7">#REF!</definedName>
    <definedName name="_ME2" localSheetId="6">#REF!</definedName>
    <definedName name="_ME2" localSheetId="3">#REF!</definedName>
    <definedName name="_ME2" localSheetId="12">#REF!</definedName>
    <definedName name="_ME2" localSheetId="17">#REF!</definedName>
    <definedName name="_ME2" localSheetId="5">#REF!</definedName>
    <definedName name="_ME2" localSheetId="4">#REF!</definedName>
    <definedName name="_ME2" localSheetId="16">#REF!</definedName>
    <definedName name="_ME2" localSheetId="15">#REF!</definedName>
    <definedName name="_ME2">#REF!</definedName>
    <definedName name="_ME3" localSheetId="14">#REF!</definedName>
    <definedName name="_ME3" localSheetId="20">#REF!</definedName>
    <definedName name="_ME3" localSheetId="18">#REF!</definedName>
    <definedName name="_ME3" localSheetId="19">#REF!</definedName>
    <definedName name="_ME3" localSheetId="10">#REF!</definedName>
    <definedName name="_ME3" localSheetId="9">#REF!</definedName>
    <definedName name="_ME3" localSheetId="13">#REF!</definedName>
    <definedName name="_ME3" localSheetId="1">#REF!</definedName>
    <definedName name="_ME3" localSheetId="2">#REF!</definedName>
    <definedName name="_ME3" localSheetId="8">#REF!</definedName>
    <definedName name="_ME3" localSheetId="7">#REF!</definedName>
    <definedName name="_ME3" localSheetId="6">#REF!</definedName>
    <definedName name="_ME3" localSheetId="3">#REF!</definedName>
    <definedName name="_ME3" localSheetId="12">#REF!</definedName>
    <definedName name="_ME3" localSheetId="17">#REF!</definedName>
    <definedName name="_ME3" localSheetId="5">#REF!</definedName>
    <definedName name="_ME3" localSheetId="4">#REF!</definedName>
    <definedName name="_ME3" localSheetId="16">#REF!</definedName>
    <definedName name="_ME3" localSheetId="15">#REF!</definedName>
    <definedName name="_ME3">#REF!</definedName>
    <definedName name="_ME4" localSheetId="14">#REF!</definedName>
    <definedName name="_ME4" localSheetId="20">#REF!</definedName>
    <definedName name="_ME4" localSheetId="18">#REF!</definedName>
    <definedName name="_ME4" localSheetId="19">#REF!</definedName>
    <definedName name="_ME4" localSheetId="10">#REF!</definedName>
    <definedName name="_ME4" localSheetId="9">#REF!</definedName>
    <definedName name="_ME4" localSheetId="13">#REF!</definedName>
    <definedName name="_ME4" localSheetId="1">#REF!</definedName>
    <definedName name="_ME4" localSheetId="2">#REF!</definedName>
    <definedName name="_ME4" localSheetId="8">#REF!</definedName>
    <definedName name="_ME4" localSheetId="7">#REF!</definedName>
    <definedName name="_ME4" localSheetId="6">#REF!</definedName>
    <definedName name="_ME4" localSheetId="3">#REF!</definedName>
    <definedName name="_ME4" localSheetId="12">#REF!</definedName>
    <definedName name="_ME4" localSheetId="17">#REF!</definedName>
    <definedName name="_ME4" localSheetId="5">#REF!</definedName>
    <definedName name="_ME4" localSheetId="4">#REF!</definedName>
    <definedName name="_ME4" localSheetId="16">#REF!</definedName>
    <definedName name="_ME4" localSheetId="15">#REF!</definedName>
    <definedName name="_ME4">#REF!</definedName>
    <definedName name="_ME5" localSheetId="14">#REF!</definedName>
    <definedName name="_ME5" localSheetId="20">#REF!</definedName>
    <definedName name="_ME5" localSheetId="18">#REF!</definedName>
    <definedName name="_ME5" localSheetId="19">#REF!</definedName>
    <definedName name="_ME5" localSheetId="10">#REF!</definedName>
    <definedName name="_ME5" localSheetId="9">#REF!</definedName>
    <definedName name="_ME5" localSheetId="13">#REF!</definedName>
    <definedName name="_ME5" localSheetId="1">#REF!</definedName>
    <definedName name="_ME5" localSheetId="2">#REF!</definedName>
    <definedName name="_ME5" localSheetId="8">#REF!</definedName>
    <definedName name="_ME5" localSheetId="7">#REF!</definedName>
    <definedName name="_ME5" localSheetId="6">#REF!</definedName>
    <definedName name="_ME5" localSheetId="3">#REF!</definedName>
    <definedName name="_ME5" localSheetId="12">#REF!</definedName>
    <definedName name="_ME5" localSheetId="17">#REF!</definedName>
    <definedName name="_ME5" localSheetId="5">#REF!</definedName>
    <definedName name="_ME5" localSheetId="4">#REF!</definedName>
    <definedName name="_ME5" localSheetId="16">#REF!</definedName>
    <definedName name="_ME5" localSheetId="15">#REF!</definedName>
    <definedName name="_ME5">#REF!</definedName>
    <definedName name="_ME6" localSheetId="14">#REF!</definedName>
    <definedName name="_ME6" localSheetId="20">#REF!</definedName>
    <definedName name="_ME6" localSheetId="18">#REF!</definedName>
    <definedName name="_ME6" localSheetId="19">#REF!</definedName>
    <definedName name="_ME6" localSheetId="10">#REF!</definedName>
    <definedName name="_ME6" localSheetId="9">#REF!</definedName>
    <definedName name="_ME6" localSheetId="13">#REF!</definedName>
    <definedName name="_ME6" localSheetId="1">#REF!</definedName>
    <definedName name="_ME6" localSheetId="2">#REF!</definedName>
    <definedName name="_ME6" localSheetId="8">#REF!</definedName>
    <definedName name="_ME6" localSheetId="7">#REF!</definedName>
    <definedName name="_ME6" localSheetId="6">#REF!</definedName>
    <definedName name="_ME6" localSheetId="3">#REF!</definedName>
    <definedName name="_ME6" localSheetId="12">#REF!</definedName>
    <definedName name="_ME6" localSheetId="17">#REF!</definedName>
    <definedName name="_ME6" localSheetId="5">#REF!</definedName>
    <definedName name="_ME6" localSheetId="4">#REF!</definedName>
    <definedName name="_ME6" localSheetId="16">#REF!</definedName>
    <definedName name="_ME6" localSheetId="15">#REF!</definedName>
    <definedName name="_ME6">#REF!</definedName>
    <definedName name="_ME7" localSheetId="14">#REF!</definedName>
    <definedName name="_ME7" localSheetId="20">#REF!</definedName>
    <definedName name="_ME7" localSheetId="18">#REF!</definedName>
    <definedName name="_ME7" localSheetId="19">#REF!</definedName>
    <definedName name="_ME7" localSheetId="10">#REF!</definedName>
    <definedName name="_ME7" localSheetId="9">#REF!</definedName>
    <definedName name="_ME7" localSheetId="13">#REF!</definedName>
    <definedName name="_ME7" localSheetId="1">#REF!</definedName>
    <definedName name="_ME7" localSheetId="2">#REF!</definedName>
    <definedName name="_ME7" localSheetId="8">#REF!</definedName>
    <definedName name="_ME7" localSheetId="7">#REF!</definedName>
    <definedName name="_ME7" localSheetId="6">#REF!</definedName>
    <definedName name="_ME7" localSheetId="3">#REF!</definedName>
    <definedName name="_ME7" localSheetId="12">#REF!</definedName>
    <definedName name="_ME7" localSheetId="17">#REF!</definedName>
    <definedName name="_ME7" localSheetId="5">#REF!</definedName>
    <definedName name="_ME7" localSheetId="4">#REF!</definedName>
    <definedName name="_ME7" localSheetId="16">#REF!</definedName>
    <definedName name="_ME7" localSheetId="15">#REF!</definedName>
    <definedName name="_ME7">#REF!</definedName>
    <definedName name="_ME8" localSheetId="14">#REF!</definedName>
    <definedName name="_ME8" localSheetId="20">#REF!</definedName>
    <definedName name="_ME8" localSheetId="18">#REF!</definedName>
    <definedName name="_ME8" localSheetId="19">#REF!</definedName>
    <definedName name="_ME8" localSheetId="10">#REF!</definedName>
    <definedName name="_ME8" localSheetId="9">#REF!</definedName>
    <definedName name="_ME8" localSheetId="13">#REF!</definedName>
    <definedName name="_ME8" localSheetId="1">#REF!</definedName>
    <definedName name="_ME8" localSheetId="2">#REF!</definedName>
    <definedName name="_ME8" localSheetId="8">#REF!</definedName>
    <definedName name="_ME8" localSheetId="7">#REF!</definedName>
    <definedName name="_ME8" localSheetId="6">#REF!</definedName>
    <definedName name="_ME8" localSheetId="3">#REF!</definedName>
    <definedName name="_ME8" localSheetId="12">#REF!</definedName>
    <definedName name="_ME8" localSheetId="17">#REF!</definedName>
    <definedName name="_ME8" localSheetId="5">#REF!</definedName>
    <definedName name="_ME8" localSheetId="4">#REF!</definedName>
    <definedName name="_ME8" localSheetId="16">#REF!</definedName>
    <definedName name="_ME8" localSheetId="15">#REF!</definedName>
    <definedName name="_ME8">#REF!</definedName>
    <definedName name="_MIL0170" localSheetId="14">#REF!</definedName>
    <definedName name="_MIL0170" localSheetId="20">#REF!</definedName>
    <definedName name="_MIL0170" localSheetId="18">#REF!</definedName>
    <definedName name="_MIL0170" localSheetId="19">#REF!</definedName>
    <definedName name="_MIL0170" localSheetId="10">#REF!</definedName>
    <definedName name="_MIL0170" localSheetId="9">#REF!</definedName>
    <definedName name="_MIL0170" localSheetId="13">#REF!</definedName>
    <definedName name="_MIL0170" localSheetId="1">#REF!</definedName>
    <definedName name="_MIL0170" localSheetId="2">#REF!</definedName>
    <definedName name="_MIL0170" localSheetId="8">#REF!</definedName>
    <definedName name="_MIL0170" localSheetId="7">#REF!</definedName>
    <definedName name="_MIL0170" localSheetId="6">#REF!</definedName>
    <definedName name="_MIL0170" localSheetId="3">#REF!</definedName>
    <definedName name="_MIL0170" localSheetId="12">#REF!</definedName>
    <definedName name="_MIL0170" localSheetId="17">#REF!</definedName>
    <definedName name="_MIL0170" localSheetId="5">#REF!</definedName>
    <definedName name="_MIL0170" localSheetId="4">#REF!</definedName>
    <definedName name="_MIL0170" localSheetId="16">#REF!</definedName>
    <definedName name="_MIL0170" localSheetId="15">#REF!</definedName>
    <definedName name="_MIL0170">#REF!</definedName>
    <definedName name="_MIL2050" localSheetId="14">#REF!</definedName>
    <definedName name="_MIL2050" localSheetId="20">#REF!</definedName>
    <definedName name="_MIL2050" localSheetId="18">#REF!</definedName>
    <definedName name="_MIL2050" localSheetId="19">#REF!</definedName>
    <definedName name="_MIL2050" localSheetId="10">#REF!</definedName>
    <definedName name="_MIL2050" localSheetId="9">#REF!</definedName>
    <definedName name="_MIL2050" localSheetId="13">#REF!</definedName>
    <definedName name="_MIL2050" localSheetId="1">#REF!</definedName>
    <definedName name="_MIL2050" localSheetId="2">#REF!</definedName>
    <definedName name="_MIL2050" localSheetId="8">#REF!</definedName>
    <definedName name="_MIL2050" localSheetId="7">#REF!</definedName>
    <definedName name="_MIL2050" localSheetId="6">#REF!</definedName>
    <definedName name="_MIL2050" localSheetId="3">#REF!</definedName>
    <definedName name="_MIL2050" localSheetId="12">#REF!</definedName>
    <definedName name="_MIL2050" localSheetId="17">#REF!</definedName>
    <definedName name="_MIL2050" localSheetId="5">#REF!</definedName>
    <definedName name="_MIL2050" localSheetId="4">#REF!</definedName>
    <definedName name="_MIL2050" localSheetId="16">#REF!</definedName>
    <definedName name="_MIL2050" localSheetId="15">#REF!</definedName>
    <definedName name="_MIL2050">#REF!</definedName>
    <definedName name="_MIL318081" localSheetId="14">#REF!</definedName>
    <definedName name="_MIL318081" localSheetId="20">#REF!</definedName>
    <definedName name="_MIL318081" localSheetId="18">#REF!</definedName>
    <definedName name="_MIL318081" localSheetId="19">#REF!</definedName>
    <definedName name="_MIL318081" localSheetId="10">#REF!</definedName>
    <definedName name="_MIL318081" localSheetId="9">#REF!</definedName>
    <definedName name="_MIL318081" localSheetId="13">#REF!</definedName>
    <definedName name="_MIL318081" localSheetId="1">#REF!</definedName>
    <definedName name="_MIL318081" localSheetId="2">#REF!</definedName>
    <definedName name="_MIL318081" localSheetId="8">#REF!</definedName>
    <definedName name="_MIL318081" localSheetId="7">#REF!</definedName>
    <definedName name="_MIL318081" localSheetId="6">#REF!</definedName>
    <definedName name="_MIL318081" localSheetId="3">#REF!</definedName>
    <definedName name="_MIL318081" localSheetId="12">#REF!</definedName>
    <definedName name="_MIL318081" localSheetId="17">#REF!</definedName>
    <definedName name="_MIL318081" localSheetId="5">#REF!</definedName>
    <definedName name="_MIL318081" localSheetId="4">#REF!</definedName>
    <definedName name="_MIL318081" localSheetId="16">#REF!</definedName>
    <definedName name="_MIL318081" localSheetId="15">#REF!</definedName>
    <definedName name="_MIL318081">#REF!</definedName>
    <definedName name="_MIL4010" localSheetId="14">#REF!</definedName>
    <definedName name="_MIL4010" localSheetId="20">#REF!</definedName>
    <definedName name="_MIL4010" localSheetId="18">#REF!</definedName>
    <definedName name="_MIL4010" localSheetId="19">#REF!</definedName>
    <definedName name="_MIL4010" localSheetId="10">#REF!</definedName>
    <definedName name="_MIL4010" localSheetId="9">#REF!</definedName>
    <definedName name="_MIL4010" localSheetId="13">#REF!</definedName>
    <definedName name="_MIL4010" localSheetId="1">#REF!</definedName>
    <definedName name="_MIL4010" localSheetId="2">#REF!</definedName>
    <definedName name="_MIL4010" localSheetId="8">#REF!</definedName>
    <definedName name="_MIL4010" localSheetId="7">#REF!</definedName>
    <definedName name="_MIL4010" localSheetId="6">#REF!</definedName>
    <definedName name="_MIL4010" localSheetId="3">#REF!</definedName>
    <definedName name="_MIL4010" localSheetId="12">#REF!</definedName>
    <definedName name="_MIL4010" localSheetId="17">#REF!</definedName>
    <definedName name="_MIL4010" localSheetId="5">#REF!</definedName>
    <definedName name="_MIL4010" localSheetId="4">#REF!</definedName>
    <definedName name="_MIL4010" localSheetId="16">#REF!</definedName>
    <definedName name="_MIL4010" localSheetId="15">#REF!</definedName>
    <definedName name="_MIL4010">#REF!</definedName>
    <definedName name="_MIL60" localSheetId="14">#REF!</definedName>
    <definedName name="_MIL60" localSheetId="20">#REF!</definedName>
    <definedName name="_MIL60" localSheetId="18">#REF!</definedName>
    <definedName name="_MIL60" localSheetId="19">#REF!</definedName>
    <definedName name="_MIL60" localSheetId="10">#REF!</definedName>
    <definedName name="_MIL60" localSheetId="9">#REF!</definedName>
    <definedName name="_MIL60" localSheetId="13">#REF!</definedName>
    <definedName name="_MIL60" localSheetId="1">#REF!</definedName>
    <definedName name="_MIL60" localSheetId="2">#REF!</definedName>
    <definedName name="_MIL60" localSheetId="8">#REF!</definedName>
    <definedName name="_MIL60" localSheetId="7">#REF!</definedName>
    <definedName name="_MIL60" localSheetId="6">#REF!</definedName>
    <definedName name="_MIL60" localSheetId="3">#REF!</definedName>
    <definedName name="_MIL60" localSheetId="12">#REF!</definedName>
    <definedName name="_MIL60" localSheetId="17">#REF!</definedName>
    <definedName name="_MIL60" localSheetId="5">#REF!</definedName>
    <definedName name="_MIL60" localSheetId="4">#REF!</definedName>
    <definedName name="_MIL60" localSheetId="16">#REF!</definedName>
    <definedName name="_MIL60" localSheetId="15">#REF!</definedName>
    <definedName name="_MIL60">#REF!</definedName>
    <definedName name="_MIL6065" localSheetId="14">#REF!</definedName>
    <definedName name="_MIL6065" localSheetId="20">#REF!</definedName>
    <definedName name="_MIL6065" localSheetId="18">#REF!</definedName>
    <definedName name="_MIL6065" localSheetId="19">#REF!</definedName>
    <definedName name="_MIL6065" localSheetId="10">#REF!</definedName>
    <definedName name="_MIL6065" localSheetId="9">#REF!</definedName>
    <definedName name="_MIL6065" localSheetId="13">#REF!</definedName>
    <definedName name="_MIL6065" localSheetId="1">#REF!</definedName>
    <definedName name="_MIL6065" localSheetId="2">#REF!</definedName>
    <definedName name="_MIL6065" localSheetId="8">#REF!</definedName>
    <definedName name="_MIL6065" localSheetId="7">#REF!</definedName>
    <definedName name="_MIL6065" localSheetId="6">#REF!</definedName>
    <definedName name="_MIL6065" localSheetId="3">#REF!</definedName>
    <definedName name="_MIL6065" localSheetId="12">#REF!</definedName>
    <definedName name="_MIL6065" localSheetId="17">#REF!</definedName>
    <definedName name="_MIL6065" localSheetId="5">#REF!</definedName>
    <definedName name="_MIL6065" localSheetId="4">#REF!</definedName>
    <definedName name="_MIL6065" localSheetId="16">#REF!</definedName>
    <definedName name="_MIL6065" localSheetId="15">#REF!</definedName>
    <definedName name="_MIL6065">#REF!</definedName>
    <definedName name="_MIL65" localSheetId="14">#REF!</definedName>
    <definedName name="_MIL65" localSheetId="20">#REF!</definedName>
    <definedName name="_MIL65" localSheetId="18">#REF!</definedName>
    <definedName name="_MIL65" localSheetId="19">#REF!</definedName>
    <definedName name="_MIL65" localSheetId="10">#REF!</definedName>
    <definedName name="_MIL65" localSheetId="9">#REF!</definedName>
    <definedName name="_MIL65" localSheetId="13">#REF!</definedName>
    <definedName name="_MIL65" localSheetId="1">#REF!</definedName>
    <definedName name="_MIL65" localSheetId="2">#REF!</definedName>
    <definedName name="_MIL65" localSheetId="8">#REF!</definedName>
    <definedName name="_MIL65" localSheetId="7">#REF!</definedName>
    <definedName name="_MIL65" localSheetId="6">#REF!</definedName>
    <definedName name="_MIL65" localSheetId="3">#REF!</definedName>
    <definedName name="_MIL65" localSheetId="12">#REF!</definedName>
    <definedName name="_MIL65" localSheetId="17">#REF!</definedName>
    <definedName name="_MIL65" localSheetId="5">#REF!</definedName>
    <definedName name="_MIL65" localSheetId="4">#REF!</definedName>
    <definedName name="_MIL65" localSheetId="16">#REF!</definedName>
    <definedName name="_MIL65" localSheetId="15">#REF!</definedName>
    <definedName name="_MIL65">#REF!</definedName>
    <definedName name="_MIL90" localSheetId="14">#REF!</definedName>
    <definedName name="_MIL90" localSheetId="20">#REF!</definedName>
    <definedName name="_MIL90" localSheetId="18">#REF!</definedName>
    <definedName name="_MIL90" localSheetId="19">#REF!</definedName>
    <definedName name="_MIL90" localSheetId="10">#REF!</definedName>
    <definedName name="_MIL90" localSheetId="9">#REF!</definedName>
    <definedName name="_MIL90" localSheetId="13">#REF!</definedName>
    <definedName name="_MIL90" localSheetId="1">#REF!</definedName>
    <definedName name="_MIL90" localSheetId="2">#REF!</definedName>
    <definedName name="_MIL90" localSheetId="8">#REF!</definedName>
    <definedName name="_MIL90" localSheetId="7">#REF!</definedName>
    <definedName name="_MIL90" localSheetId="6">#REF!</definedName>
    <definedName name="_MIL90" localSheetId="3">#REF!</definedName>
    <definedName name="_MIL90" localSheetId="12">#REF!</definedName>
    <definedName name="_MIL90" localSheetId="17">#REF!</definedName>
    <definedName name="_MIL90" localSheetId="5">#REF!</definedName>
    <definedName name="_MIL90" localSheetId="4">#REF!</definedName>
    <definedName name="_MIL90" localSheetId="16">#REF!</definedName>
    <definedName name="_MIL90" localSheetId="15">#REF!</definedName>
    <definedName name="_MIL90">#REF!</definedName>
    <definedName name="_mmm1" localSheetId="14">#N/A</definedName>
    <definedName name="_mmm1" localSheetId="20">#N/A</definedName>
    <definedName name="_mmm1" localSheetId="18">#N/A</definedName>
    <definedName name="_mmm1" localSheetId="19">#N/A</definedName>
    <definedName name="_mmm1" localSheetId="10">#N/A</definedName>
    <definedName name="_mmm1" localSheetId="9">#N/A</definedName>
    <definedName name="_mmm1" localSheetId="1">[6]!_mmm1</definedName>
    <definedName name="_mmm1" localSheetId="2">#N/A</definedName>
    <definedName name="_mmm1" localSheetId="8">#N/A</definedName>
    <definedName name="_mmm1" localSheetId="7">#N/A</definedName>
    <definedName name="_mmm1" localSheetId="6">#N/A</definedName>
    <definedName name="_mmm1" localSheetId="3">#N/A</definedName>
    <definedName name="_mmm1" localSheetId="12">'PANDA VAN S4'!_mmm1</definedName>
    <definedName name="_mmm1" localSheetId="17">#N/A</definedName>
    <definedName name="_mmm1" localSheetId="5">#N/A</definedName>
    <definedName name="_mmm1" localSheetId="4">#N/A</definedName>
    <definedName name="_mmm1" localSheetId="16">#N/A</definedName>
    <definedName name="_mmm1" localSheetId="15">#N/A</definedName>
    <definedName name="_mmm1">[6]!_mmm1</definedName>
    <definedName name="_MTB1" localSheetId="14">#REF!</definedName>
    <definedName name="_MTB1" localSheetId="20">#REF!</definedName>
    <definedName name="_MTB1" localSheetId="18">#REF!</definedName>
    <definedName name="_MTB1" localSheetId="19">#REF!</definedName>
    <definedName name="_MTB1" localSheetId="10">#REF!</definedName>
    <definedName name="_MTB1" localSheetId="9">#REF!</definedName>
    <definedName name="_MTB1" localSheetId="13">#REF!</definedName>
    <definedName name="_MTB1" localSheetId="1">#REF!</definedName>
    <definedName name="_MTB1" localSheetId="2">#REF!</definedName>
    <definedName name="_MTB1" localSheetId="8">#REF!</definedName>
    <definedName name="_MTB1" localSheetId="7">#REF!</definedName>
    <definedName name="_MTB1" localSheetId="6">#REF!</definedName>
    <definedName name="_MTB1" localSheetId="3">#REF!</definedName>
    <definedName name="_MTB1" localSheetId="12">#REF!</definedName>
    <definedName name="_MTB1" localSheetId="17">#REF!</definedName>
    <definedName name="_MTB1" localSheetId="5">#REF!</definedName>
    <definedName name="_MTB1" localSheetId="4">#REF!</definedName>
    <definedName name="_MTB1" localSheetId="16">#REF!</definedName>
    <definedName name="_MTB1" localSheetId="15">#REF!</definedName>
    <definedName name="_MTB1">#REF!</definedName>
    <definedName name="_NL90" localSheetId="14">#REF!</definedName>
    <definedName name="_NL90" localSheetId="20">#REF!</definedName>
    <definedName name="_NL90" localSheetId="18">#REF!</definedName>
    <definedName name="_NL90" localSheetId="19">#REF!</definedName>
    <definedName name="_NL90" localSheetId="10">#REF!</definedName>
    <definedName name="_NL90" localSheetId="9">#REF!</definedName>
    <definedName name="_NL90" localSheetId="13">#REF!</definedName>
    <definedName name="_NL90" localSheetId="1">#REF!</definedName>
    <definedName name="_NL90" localSheetId="2">#REF!</definedName>
    <definedName name="_NL90" localSheetId="8">#REF!</definedName>
    <definedName name="_NL90" localSheetId="7">#REF!</definedName>
    <definedName name="_NL90" localSheetId="6">#REF!</definedName>
    <definedName name="_NL90" localSheetId="3">#REF!</definedName>
    <definedName name="_NL90" localSheetId="12">#REF!</definedName>
    <definedName name="_NL90" localSheetId="17">#REF!</definedName>
    <definedName name="_NL90" localSheetId="5">#REF!</definedName>
    <definedName name="_NL90" localSheetId="4">#REF!</definedName>
    <definedName name="_NL90" localSheetId="16">#REF!</definedName>
    <definedName name="_NL90" localSheetId="15">#REF!</definedName>
    <definedName name="_NL90">#REF!</definedName>
    <definedName name="_NL91" localSheetId="14">#REF!</definedName>
    <definedName name="_NL91" localSheetId="20">#REF!</definedName>
    <definedName name="_NL91" localSheetId="18">#REF!</definedName>
    <definedName name="_NL91" localSheetId="19">#REF!</definedName>
    <definedName name="_NL91" localSheetId="10">#REF!</definedName>
    <definedName name="_NL91" localSheetId="9">#REF!</definedName>
    <definedName name="_NL91" localSheetId="13">#REF!</definedName>
    <definedName name="_NL91" localSheetId="1">#REF!</definedName>
    <definedName name="_NL91" localSheetId="2">#REF!</definedName>
    <definedName name="_NL91" localSheetId="8">#REF!</definedName>
    <definedName name="_NL91" localSheetId="7">#REF!</definedName>
    <definedName name="_NL91" localSheetId="6">#REF!</definedName>
    <definedName name="_NL91" localSheetId="3">#REF!</definedName>
    <definedName name="_NL91" localSheetId="12">#REF!</definedName>
    <definedName name="_NL91" localSheetId="17">#REF!</definedName>
    <definedName name="_NL91" localSheetId="5">#REF!</definedName>
    <definedName name="_NL91" localSheetId="4">#REF!</definedName>
    <definedName name="_NL91" localSheetId="16">#REF!</definedName>
    <definedName name="_NL91" localSheetId="15">#REF!</definedName>
    <definedName name="_NL91">#REF!</definedName>
    <definedName name="_Order1" hidden="1">255</definedName>
    <definedName name="_PAG1" localSheetId="14">#REF!</definedName>
    <definedName name="_PAG1" localSheetId="20">#REF!</definedName>
    <definedName name="_PAG1" localSheetId="18">#REF!</definedName>
    <definedName name="_PAG1" localSheetId="19">#REF!</definedName>
    <definedName name="_PAG1" localSheetId="10">#REF!</definedName>
    <definedName name="_PAG1" localSheetId="9">#REF!</definedName>
    <definedName name="_PAG1" localSheetId="13">#REF!</definedName>
    <definedName name="_PAG1" localSheetId="1">#REF!</definedName>
    <definedName name="_PAG1" localSheetId="2">#REF!</definedName>
    <definedName name="_PAG1" localSheetId="8">#REF!</definedName>
    <definedName name="_PAG1" localSheetId="7">#REF!</definedName>
    <definedName name="_PAG1" localSheetId="6">#REF!</definedName>
    <definedName name="_PAG1" localSheetId="3">#REF!</definedName>
    <definedName name="_PAG1" localSheetId="12">#REF!</definedName>
    <definedName name="_PAG1" localSheetId="17">#REF!</definedName>
    <definedName name="_PAG1" localSheetId="5">#REF!</definedName>
    <definedName name="_PAG1" localSheetId="4">#REF!</definedName>
    <definedName name="_PAG1" localSheetId="16">#REF!</definedName>
    <definedName name="_PAG1" localSheetId="15">#REF!</definedName>
    <definedName name="_PAG1">#REF!</definedName>
    <definedName name="_PAG2" localSheetId="14">#REF!</definedName>
    <definedName name="_PAG2" localSheetId="20">#REF!</definedName>
    <definedName name="_PAG2" localSheetId="18">#REF!</definedName>
    <definedName name="_PAG2" localSheetId="19">#REF!</definedName>
    <definedName name="_PAG2" localSheetId="10">#REF!</definedName>
    <definedName name="_PAG2" localSheetId="9">#REF!</definedName>
    <definedName name="_PAG2" localSheetId="13">#REF!</definedName>
    <definedName name="_PAG2" localSheetId="1">#REF!</definedName>
    <definedName name="_PAG2" localSheetId="2">#REF!</definedName>
    <definedName name="_PAG2" localSheetId="8">#REF!</definedName>
    <definedName name="_PAG2" localSheetId="7">#REF!</definedName>
    <definedName name="_PAG2" localSheetId="6">#REF!</definedName>
    <definedName name="_PAG2" localSheetId="3">#REF!</definedName>
    <definedName name="_PAG2" localSheetId="12">#REF!</definedName>
    <definedName name="_PAG2" localSheetId="17">#REF!</definedName>
    <definedName name="_PAG2" localSheetId="5">#REF!</definedName>
    <definedName name="_PAG2" localSheetId="4">#REF!</definedName>
    <definedName name="_PAG2" localSheetId="16">#REF!</definedName>
    <definedName name="_PAG2" localSheetId="15">#REF!</definedName>
    <definedName name="_PAG2">#REF!</definedName>
    <definedName name="_PC2" localSheetId="14">#REF!</definedName>
    <definedName name="_PC2" localSheetId="20">#REF!</definedName>
    <definedName name="_PC2" localSheetId="18">#REF!</definedName>
    <definedName name="_PC2" localSheetId="19">#REF!</definedName>
    <definedName name="_PC2" localSheetId="10">#REF!</definedName>
    <definedName name="_PC2" localSheetId="9">#REF!</definedName>
    <definedName name="_PC2" localSheetId="13">#REF!</definedName>
    <definedName name="_PC2" localSheetId="1">#REF!</definedName>
    <definedName name="_PC2" localSheetId="2">#REF!</definedName>
    <definedName name="_PC2" localSheetId="8">#REF!</definedName>
    <definedName name="_PC2" localSheetId="7">#REF!</definedName>
    <definedName name="_PC2" localSheetId="6">#REF!</definedName>
    <definedName name="_PC2" localSheetId="3">#REF!</definedName>
    <definedName name="_PC2" localSheetId="12">#REF!</definedName>
    <definedName name="_PC2" localSheetId="17">#REF!</definedName>
    <definedName name="_PC2" localSheetId="5">#REF!</definedName>
    <definedName name="_PC2" localSheetId="4">#REF!</definedName>
    <definedName name="_PC2" localSheetId="16">#REF!</definedName>
    <definedName name="_PC2" localSheetId="15">#REF!</definedName>
    <definedName name="_PC2">#REF!</definedName>
    <definedName name="_PO7">[7]MAREA!$B$2</definedName>
    <definedName name="_SCH_17901_17909" localSheetId="14">#REF!</definedName>
    <definedName name="_SCH_17901_17909" localSheetId="20">#REF!</definedName>
    <definedName name="_SCH_17901_17909" localSheetId="18">#REF!</definedName>
    <definedName name="_SCH_17901_17909" localSheetId="19">#REF!</definedName>
    <definedName name="_SCH_17901_17909" localSheetId="10">#REF!</definedName>
    <definedName name="_SCH_17901_17909" localSheetId="9">#REF!</definedName>
    <definedName name="_SCH_17901_17909" localSheetId="13">#REF!</definedName>
    <definedName name="_SCH_17901_17909" localSheetId="1">#REF!</definedName>
    <definedName name="_SCH_17901_17909" localSheetId="2">#REF!</definedName>
    <definedName name="_SCH_17901_17909" localSheetId="8">#REF!</definedName>
    <definedName name="_SCH_17901_17909" localSheetId="7">#REF!</definedName>
    <definedName name="_SCH_17901_17909" localSheetId="6">#REF!</definedName>
    <definedName name="_SCH_17901_17909" localSheetId="3">#REF!</definedName>
    <definedName name="_SCH_17901_17909" localSheetId="12">#REF!</definedName>
    <definedName name="_SCH_17901_17909" localSheetId="17">#REF!</definedName>
    <definedName name="_SCH_17901_17909" localSheetId="5">#REF!</definedName>
    <definedName name="_SCH_17901_17909" localSheetId="4">#REF!</definedName>
    <definedName name="_SCH_17901_17909" localSheetId="16">#REF!</definedName>
    <definedName name="_SCH_17901_17909" localSheetId="15">#REF!</definedName>
    <definedName name="_SCH_17901_17909">#REF!</definedName>
    <definedName name="_SCH_17901_17912" localSheetId="14">#REF!</definedName>
    <definedName name="_SCH_17901_17912" localSheetId="20">#REF!</definedName>
    <definedName name="_SCH_17901_17912" localSheetId="18">#REF!</definedName>
    <definedName name="_SCH_17901_17912" localSheetId="19">#REF!</definedName>
    <definedName name="_SCH_17901_17912" localSheetId="10">#REF!</definedName>
    <definedName name="_SCH_17901_17912" localSheetId="9">#REF!</definedName>
    <definedName name="_SCH_17901_17912" localSheetId="13">#REF!</definedName>
    <definedName name="_SCH_17901_17912" localSheetId="1">#REF!</definedName>
    <definedName name="_SCH_17901_17912" localSheetId="2">#REF!</definedName>
    <definedName name="_SCH_17901_17912" localSheetId="8">#REF!</definedName>
    <definedName name="_SCH_17901_17912" localSheetId="7">#REF!</definedName>
    <definedName name="_SCH_17901_17912" localSheetId="6">#REF!</definedName>
    <definedName name="_SCH_17901_17912" localSheetId="3">#REF!</definedName>
    <definedName name="_SCH_17901_17912" localSheetId="12">#REF!</definedName>
    <definedName name="_SCH_17901_17912" localSheetId="17">#REF!</definedName>
    <definedName name="_SCH_17901_17912" localSheetId="5">#REF!</definedName>
    <definedName name="_SCH_17901_17912" localSheetId="4">#REF!</definedName>
    <definedName name="_SCH_17901_17912" localSheetId="16">#REF!</definedName>
    <definedName name="_SCH_17901_17912" localSheetId="15">#REF!</definedName>
    <definedName name="_SCH_17901_17912">#REF!</definedName>
    <definedName name="_SCH_18001_18001" localSheetId="14">#REF!</definedName>
    <definedName name="_SCH_18001_18001" localSheetId="20">#REF!</definedName>
    <definedName name="_SCH_18001_18001" localSheetId="18">#REF!</definedName>
    <definedName name="_SCH_18001_18001" localSheetId="19">#REF!</definedName>
    <definedName name="_SCH_18001_18001" localSheetId="10">#REF!</definedName>
    <definedName name="_SCH_18001_18001" localSheetId="9">#REF!</definedName>
    <definedName name="_SCH_18001_18001" localSheetId="13">#REF!</definedName>
    <definedName name="_SCH_18001_18001" localSheetId="1">#REF!</definedName>
    <definedName name="_SCH_18001_18001" localSheetId="2">#REF!</definedName>
    <definedName name="_SCH_18001_18001" localSheetId="8">#REF!</definedName>
    <definedName name="_SCH_18001_18001" localSheetId="7">#REF!</definedName>
    <definedName name="_SCH_18001_18001" localSheetId="6">#REF!</definedName>
    <definedName name="_SCH_18001_18001" localSheetId="3">#REF!</definedName>
    <definedName name="_SCH_18001_18001" localSheetId="12">#REF!</definedName>
    <definedName name="_SCH_18001_18001" localSheetId="17">#REF!</definedName>
    <definedName name="_SCH_18001_18001" localSheetId="5">#REF!</definedName>
    <definedName name="_SCH_18001_18001" localSheetId="4">#REF!</definedName>
    <definedName name="_SCH_18001_18001" localSheetId="16">#REF!</definedName>
    <definedName name="_SCH_18001_18001" localSheetId="15">#REF!</definedName>
    <definedName name="_SCH_18001_18001">#REF!</definedName>
    <definedName name="_SCH_18001_18007" localSheetId="14">#REF!</definedName>
    <definedName name="_SCH_18001_18007" localSheetId="20">#REF!</definedName>
    <definedName name="_SCH_18001_18007" localSheetId="18">#REF!</definedName>
    <definedName name="_SCH_18001_18007" localSheetId="19">#REF!</definedName>
    <definedName name="_SCH_18001_18007" localSheetId="10">#REF!</definedName>
    <definedName name="_SCH_18001_18007" localSheetId="9">#REF!</definedName>
    <definedName name="_SCH_18001_18007" localSheetId="13">#REF!</definedName>
    <definedName name="_SCH_18001_18007" localSheetId="1">#REF!</definedName>
    <definedName name="_SCH_18001_18007" localSheetId="2">#REF!</definedName>
    <definedName name="_SCH_18001_18007" localSheetId="8">#REF!</definedName>
    <definedName name="_SCH_18001_18007" localSheetId="7">#REF!</definedName>
    <definedName name="_SCH_18001_18007" localSheetId="6">#REF!</definedName>
    <definedName name="_SCH_18001_18007" localSheetId="3">#REF!</definedName>
    <definedName name="_SCH_18001_18007" localSheetId="12">#REF!</definedName>
    <definedName name="_SCH_18001_18007" localSheetId="17">#REF!</definedName>
    <definedName name="_SCH_18001_18007" localSheetId="5">#REF!</definedName>
    <definedName name="_SCH_18001_18007" localSheetId="4">#REF!</definedName>
    <definedName name="_SCH_18001_18007" localSheetId="16">#REF!</definedName>
    <definedName name="_SCH_18001_18007" localSheetId="15">#REF!</definedName>
    <definedName name="_SCH_18001_18007">#REF!</definedName>
    <definedName name="_SCH_18001_18010" localSheetId="14">#REF!</definedName>
    <definedName name="_SCH_18001_18010" localSheetId="20">#REF!</definedName>
    <definedName name="_SCH_18001_18010" localSheetId="18">#REF!</definedName>
    <definedName name="_SCH_18001_18010" localSheetId="19">#REF!</definedName>
    <definedName name="_SCH_18001_18010" localSheetId="10">#REF!</definedName>
    <definedName name="_SCH_18001_18010" localSheetId="9">#REF!</definedName>
    <definedName name="_SCH_18001_18010" localSheetId="13">#REF!</definedName>
    <definedName name="_SCH_18001_18010" localSheetId="1">#REF!</definedName>
    <definedName name="_SCH_18001_18010" localSheetId="2">#REF!</definedName>
    <definedName name="_SCH_18001_18010" localSheetId="8">#REF!</definedName>
    <definedName name="_SCH_18001_18010" localSheetId="7">#REF!</definedName>
    <definedName name="_SCH_18001_18010" localSheetId="6">#REF!</definedName>
    <definedName name="_SCH_18001_18010" localSheetId="3">#REF!</definedName>
    <definedName name="_SCH_18001_18010" localSheetId="12">#REF!</definedName>
    <definedName name="_SCH_18001_18010" localSheetId="17">#REF!</definedName>
    <definedName name="_SCH_18001_18010" localSheetId="5">#REF!</definedName>
    <definedName name="_SCH_18001_18010" localSheetId="4">#REF!</definedName>
    <definedName name="_SCH_18001_18010" localSheetId="16">#REF!</definedName>
    <definedName name="_SCH_18001_18010" localSheetId="15">#REF!</definedName>
    <definedName name="_SCH_18001_18010">#REF!</definedName>
    <definedName name="_SCH_18401_18401" localSheetId="14">#REF!</definedName>
    <definedName name="_SCH_18401_18401" localSheetId="20">#REF!</definedName>
    <definedName name="_SCH_18401_18401" localSheetId="18">#REF!</definedName>
    <definedName name="_SCH_18401_18401" localSheetId="19">#REF!</definedName>
    <definedName name="_SCH_18401_18401" localSheetId="10">#REF!</definedName>
    <definedName name="_SCH_18401_18401" localSheetId="9">#REF!</definedName>
    <definedName name="_SCH_18401_18401" localSheetId="13">#REF!</definedName>
    <definedName name="_SCH_18401_18401" localSheetId="1">#REF!</definedName>
    <definedName name="_SCH_18401_18401" localSheetId="2">#REF!</definedName>
    <definedName name="_SCH_18401_18401" localSheetId="8">#REF!</definedName>
    <definedName name="_SCH_18401_18401" localSheetId="7">#REF!</definedName>
    <definedName name="_SCH_18401_18401" localSheetId="6">#REF!</definedName>
    <definedName name="_SCH_18401_18401" localSheetId="3">#REF!</definedName>
    <definedName name="_SCH_18401_18401" localSheetId="12">#REF!</definedName>
    <definedName name="_SCH_18401_18401" localSheetId="17">#REF!</definedName>
    <definedName name="_SCH_18401_18401" localSheetId="5">#REF!</definedName>
    <definedName name="_SCH_18401_18401" localSheetId="4">#REF!</definedName>
    <definedName name="_SCH_18401_18401" localSheetId="16">#REF!</definedName>
    <definedName name="_SCH_18401_18401" localSheetId="15">#REF!</definedName>
    <definedName name="_SCH_18401_18401">#REF!</definedName>
    <definedName name="_SCH_18401_18406" localSheetId="14">#REF!</definedName>
    <definedName name="_SCH_18401_18406" localSheetId="20">#REF!</definedName>
    <definedName name="_SCH_18401_18406" localSheetId="18">#REF!</definedName>
    <definedName name="_SCH_18401_18406" localSheetId="19">#REF!</definedName>
    <definedName name="_SCH_18401_18406" localSheetId="10">#REF!</definedName>
    <definedName name="_SCH_18401_18406" localSheetId="9">#REF!</definedName>
    <definedName name="_SCH_18401_18406" localSheetId="13">#REF!</definedName>
    <definedName name="_SCH_18401_18406" localSheetId="1">#REF!</definedName>
    <definedName name="_SCH_18401_18406" localSheetId="2">#REF!</definedName>
    <definedName name="_SCH_18401_18406" localSheetId="8">#REF!</definedName>
    <definedName name="_SCH_18401_18406" localSheetId="7">#REF!</definedName>
    <definedName name="_SCH_18401_18406" localSheetId="6">#REF!</definedName>
    <definedName name="_SCH_18401_18406" localSheetId="3">#REF!</definedName>
    <definedName name="_SCH_18401_18406" localSheetId="12">#REF!</definedName>
    <definedName name="_SCH_18401_18406" localSheetId="17">#REF!</definedName>
    <definedName name="_SCH_18401_18406" localSheetId="5">#REF!</definedName>
    <definedName name="_SCH_18401_18406" localSheetId="4">#REF!</definedName>
    <definedName name="_SCH_18401_18406" localSheetId="16">#REF!</definedName>
    <definedName name="_SCH_18401_18406" localSheetId="15">#REF!</definedName>
    <definedName name="_SCH_18401_18406">#REF!</definedName>
    <definedName name="_SCH_18401_18408" localSheetId="14">#REF!</definedName>
    <definedName name="_SCH_18401_18408" localSheetId="20">#REF!</definedName>
    <definedName name="_SCH_18401_18408" localSheetId="18">#REF!</definedName>
    <definedName name="_SCH_18401_18408" localSheetId="19">#REF!</definedName>
    <definedName name="_SCH_18401_18408" localSheetId="10">#REF!</definedName>
    <definedName name="_SCH_18401_18408" localSheetId="9">#REF!</definedName>
    <definedName name="_SCH_18401_18408" localSheetId="13">#REF!</definedName>
    <definedName name="_SCH_18401_18408" localSheetId="1">#REF!</definedName>
    <definedName name="_SCH_18401_18408" localSheetId="2">#REF!</definedName>
    <definedName name="_SCH_18401_18408" localSheetId="8">#REF!</definedName>
    <definedName name="_SCH_18401_18408" localSheetId="7">#REF!</definedName>
    <definedName name="_SCH_18401_18408" localSheetId="6">#REF!</definedName>
    <definedName name="_SCH_18401_18408" localSheetId="3">#REF!</definedName>
    <definedName name="_SCH_18401_18408" localSheetId="12">#REF!</definedName>
    <definedName name="_SCH_18401_18408" localSheetId="17">#REF!</definedName>
    <definedName name="_SCH_18401_18408" localSheetId="5">#REF!</definedName>
    <definedName name="_SCH_18401_18408" localSheetId="4">#REF!</definedName>
    <definedName name="_SCH_18401_18408" localSheetId="16">#REF!</definedName>
    <definedName name="_SCH_18401_18408" localSheetId="15">#REF!</definedName>
    <definedName name="_SCH_18401_18408">#REF!</definedName>
    <definedName name="_SCH_18501_18502" localSheetId="14">#REF!</definedName>
    <definedName name="_SCH_18501_18502" localSheetId="20">#REF!</definedName>
    <definedName name="_SCH_18501_18502" localSheetId="18">#REF!</definedName>
    <definedName name="_SCH_18501_18502" localSheetId="19">#REF!</definedName>
    <definedName name="_SCH_18501_18502" localSheetId="10">#REF!</definedName>
    <definedName name="_SCH_18501_18502" localSheetId="9">#REF!</definedName>
    <definedName name="_SCH_18501_18502" localSheetId="13">#REF!</definedName>
    <definedName name="_SCH_18501_18502" localSheetId="1">#REF!</definedName>
    <definedName name="_SCH_18501_18502" localSheetId="2">#REF!</definedName>
    <definedName name="_SCH_18501_18502" localSheetId="8">#REF!</definedName>
    <definedName name="_SCH_18501_18502" localSheetId="7">#REF!</definedName>
    <definedName name="_SCH_18501_18502" localSheetId="6">#REF!</definedName>
    <definedName name="_SCH_18501_18502" localSheetId="3">#REF!</definedName>
    <definedName name="_SCH_18501_18502" localSheetId="12">#REF!</definedName>
    <definedName name="_SCH_18501_18502" localSheetId="17">#REF!</definedName>
    <definedName name="_SCH_18501_18502" localSheetId="5">#REF!</definedName>
    <definedName name="_SCH_18501_18502" localSheetId="4">#REF!</definedName>
    <definedName name="_SCH_18501_18502" localSheetId="16">#REF!</definedName>
    <definedName name="_SCH_18501_18502" localSheetId="15">#REF!</definedName>
    <definedName name="_SCH_18501_18502">#REF!</definedName>
    <definedName name="_SCH_18501_18503" localSheetId="14">#REF!</definedName>
    <definedName name="_SCH_18501_18503" localSheetId="20">#REF!</definedName>
    <definedName name="_SCH_18501_18503" localSheetId="18">#REF!</definedName>
    <definedName name="_SCH_18501_18503" localSheetId="19">#REF!</definedName>
    <definedName name="_SCH_18501_18503" localSheetId="10">#REF!</definedName>
    <definedName name="_SCH_18501_18503" localSheetId="9">#REF!</definedName>
    <definedName name="_SCH_18501_18503" localSheetId="13">#REF!</definedName>
    <definedName name="_SCH_18501_18503" localSheetId="1">#REF!</definedName>
    <definedName name="_SCH_18501_18503" localSheetId="2">#REF!</definedName>
    <definedName name="_SCH_18501_18503" localSheetId="8">#REF!</definedName>
    <definedName name="_SCH_18501_18503" localSheetId="7">#REF!</definedName>
    <definedName name="_SCH_18501_18503" localSheetId="6">#REF!</definedName>
    <definedName name="_SCH_18501_18503" localSheetId="3">#REF!</definedName>
    <definedName name="_SCH_18501_18503" localSheetId="12">#REF!</definedName>
    <definedName name="_SCH_18501_18503" localSheetId="17">#REF!</definedName>
    <definedName name="_SCH_18501_18503" localSheetId="5">#REF!</definedName>
    <definedName name="_SCH_18501_18503" localSheetId="4">#REF!</definedName>
    <definedName name="_SCH_18501_18503" localSheetId="16">#REF!</definedName>
    <definedName name="_SCH_18501_18503" localSheetId="15">#REF!</definedName>
    <definedName name="_SCH_18501_18503">#REF!</definedName>
    <definedName name="_SCH_18701_18701" localSheetId="14">#REF!</definedName>
    <definedName name="_SCH_18701_18701" localSheetId="20">#REF!</definedName>
    <definedName name="_SCH_18701_18701" localSheetId="18">#REF!</definedName>
    <definedName name="_SCH_18701_18701" localSheetId="19">#REF!</definedName>
    <definedName name="_SCH_18701_18701" localSheetId="10">#REF!</definedName>
    <definedName name="_SCH_18701_18701" localSheetId="9">#REF!</definedName>
    <definedName name="_SCH_18701_18701" localSheetId="13">#REF!</definedName>
    <definedName name="_SCH_18701_18701" localSheetId="1">#REF!</definedName>
    <definedName name="_SCH_18701_18701" localSheetId="2">#REF!</definedName>
    <definedName name="_SCH_18701_18701" localSheetId="8">#REF!</definedName>
    <definedName name="_SCH_18701_18701" localSheetId="7">#REF!</definedName>
    <definedName name="_SCH_18701_18701" localSheetId="6">#REF!</definedName>
    <definedName name="_SCH_18701_18701" localSheetId="3">#REF!</definedName>
    <definedName name="_SCH_18701_18701" localSheetId="12">#REF!</definedName>
    <definedName name="_SCH_18701_18701" localSheetId="17">#REF!</definedName>
    <definedName name="_SCH_18701_18701" localSheetId="5">#REF!</definedName>
    <definedName name="_SCH_18701_18701" localSheetId="4">#REF!</definedName>
    <definedName name="_SCH_18701_18701" localSheetId="16">#REF!</definedName>
    <definedName name="_SCH_18701_18701" localSheetId="15">#REF!</definedName>
    <definedName name="_SCH_18701_18701">#REF!</definedName>
    <definedName name="_SCH_18701_18702" localSheetId="14">#REF!</definedName>
    <definedName name="_SCH_18701_18702" localSheetId="20">#REF!</definedName>
    <definedName name="_SCH_18701_18702" localSheetId="18">#REF!</definedName>
    <definedName name="_SCH_18701_18702" localSheetId="19">#REF!</definedName>
    <definedName name="_SCH_18701_18702" localSheetId="10">#REF!</definedName>
    <definedName name="_SCH_18701_18702" localSheetId="9">#REF!</definedName>
    <definedName name="_SCH_18701_18702" localSheetId="13">#REF!</definedName>
    <definedName name="_SCH_18701_18702" localSheetId="1">#REF!</definedName>
    <definedName name="_SCH_18701_18702" localSheetId="2">#REF!</definedName>
    <definedName name="_SCH_18701_18702" localSheetId="8">#REF!</definedName>
    <definedName name="_SCH_18701_18702" localSheetId="7">#REF!</definedName>
    <definedName name="_SCH_18701_18702" localSheetId="6">#REF!</definedName>
    <definedName name="_SCH_18701_18702" localSheetId="3">#REF!</definedName>
    <definedName name="_SCH_18701_18702" localSheetId="12">#REF!</definedName>
    <definedName name="_SCH_18701_18702" localSheetId="17">#REF!</definedName>
    <definedName name="_SCH_18701_18702" localSheetId="5">#REF!</definedName>
    <definedName name="_SCH_18701_18702" localSheetId="4">#REF!</definedName>
    <definedName name="_SCH_18701_18702" localSheetId="16">#REF!</definedName>
    <definedName name="_SCH_18701_18702" localSheetId="15">#REF!</definedName>
    <definedName name="_SCH_18701_18702">#REF!</definedName>
    <definedName name="_SCH_18701_18703" localSheetId="14">#REF!</definedName>
    <definedName name="_SCH_18701_18703" localSheetId="20">#REF!</definedName>
    <definedName name="_SCH_18701_18703" localSheetId="18">#REF!</definedName>
    <definedName name="_SCH_18701_18703" localSheetId="19">#REF!</definedName>
    <definedName name="_SCH_18701_18703" localSheetId="10">#REF!</definedName>
    <definedName name="_SCH_18701_18703" localSheetId="9">#REF!</definedName>
    <definedName name="_SCH_18701_18703" localSheetId="13">#REF!</definedName>
    <definedName name="_SCH_18701_18703" localSheetId="1">#REF!</definedName>
    <definedName name="_SCH_18701_18703" localSheetId="2">#REF!</definedName>
    <definedName name="_SCH_18701_18703" localSheetId="8">#REF!</definedName>
    <definedName name="_SCH_18701_18703" localSheetId="7">#REF!</definedName>
    <definedName name="_SCH_18701_18703" localSheetId="6">#REF!</definedName>
    <definedName name="_SCH_18701_18703" localSheetId="3">#REF!</definedName>
    <definedName name="_SCH_18701_18703" localSheetId="12">#REF!</definedName>
    <definedName name="_SCH_18701_18703" localSheetId="17">#REF!</definedName>
    <definedName name="_SCH_18701_18703" localSheetId="5">#REF!</definedName>
    <definedName name="_SCH_18701_18703" localSheetId="4">#REF!</definedName>
    <definedName name="_SCH_18701_18703" localSheetId="16">#REF!</definedName>
    <definedName name="_SCH_18701_18703" localSheetId="15">#REF!</definedName>
    <definedName name="_SCH_18701_18703">#REF!</definedName>
    <definedName name="_SCH_18701_18704" localSheetId="14">#REF!</definedName>
    <definedName name="_SCH_18701_18704" localSheetId="20">#REF!</definedName>
    <definedName name="_SCH_18701_18704" localSheetId="18">#REF!</definedName>
    <definedName name="_SCH_18701_18704" localSheetId="19">#REF!</definedName>
    <definedName name="_SCH_18701_18704" localSheetId="10">#REF!</definedName>
    <definedName name="_SCH_18701_18704" localSheetId="9">#REF!</definedName>
    <definedName name="_SCH_18701_18704" localSheetId="13">#REF!</definedName>
    <definedName name="_SCH_18701_18704" localSheetId="1">#REF!</definedName>
    <definedName name="_SCH_18701_18704" localSheetId="2">#REF!</definedName>
    <definedName name="_SCH_18701_18704" localSheetId="8">#REF!</definedName>
    <definedName name="_SCH_18701_18704" localSheetId="7">#REF!</definedName>
    <definedName name="_SCH_18701_18704" localSheetId="6">#REF!</definedName>
    <definedName name="_SCH_18701_18704" localSheetId="3">#REF!</definedName>
    <definedName name="_SCH_18701_18704" localSheetId="12">#REF!</definedName>
    <definedName name="_SCH_18701_18704" localSheetId="17">#REF!</definedName>
    <definedName name="_SCH_18701_18704" localSheetId="5">#REF!</definedName>
    <definedName name="_SCH_18701_18704" localSheetId="4">#REF!</definedName>
    <definedName name="_SCH_18701_18704" localSheetId="16">#REF!</definedName>
    <definedName name="_SCH_18701_18704" localSheetId="15">#REF!</definedName>
    <definedName name="_SCH_18701_18704">#REF!</definedName>
    <definedName name="_SCH_18801_18801" localSheetId="14">#REF!</definedName>
    <definedName name="_SCH_18801_18801" localSheetId="20">#REF!</definedName>
    <definedName name="_SCH_18801_18801" localSheetId="18">#REF!</definedName>
    <definedName name="_SCH_18801_18801" localSheetId="19">#REF!</definedName>
    <definedName name="_SCH_18801_18801" localSheetId="10">#REF!</definedName>
    <definedName name="_SCH_18801_18801" localSheetId="9">#REF!</definedName>
    <definedName name="_SCH_18801_18801" localSheetId="13">#REF!</definedName>
    <definedName name="_SCH_18801_18801" localSheetId="1">#REF!</definedName>
    <definedName name="_SCH_18801_18801" localSheetId="2">#REF!</definedName>
    <definedName name="_SCH_18801_18801" localSheetId="8">#REF!</definedName>
    <definedName name="_SCH_18801_18801" localSheetId="7">#REF!</definedName>
    <definedName name="_SCH_18801_18801" localSheetId="6">#REF!</definedName>
    <definedName name="_SCH_18801_18801" localSheetId="3">#REF!</definedName>
    <definedName name="_SCH_18801_18801" localSheetId="12">#REF!</definedName>
    <definedName name="_SCH_18801_18801" localSheetId="17">#REF!</definedName>
    <definedName name="_SCH_18801_18801" localSheetId="5">#REF!</definedName>
    <definedName name="_SCH_18801_18801" localSheetId="4">#REF!</definedName>
    <definedName name="_SCH_18801_18801" localSheetId="16">#REF!</definedName>
    <definedName name="_SCH_18801_18801" localSheetId="15">#REF!</definedName>
    <definedName name="_SCH_18801_18801">#REF!</definedName>
    <definedName name="_SCH_19601_19601" localSheetId="14">#REF!</definedName>
    <definedName name="_SCH_19601_19601" localSheetId="20">#REF!</definedName>
    <definedName name="_SCH_19601_19601" localSheetId="18">#REF!</definedName>
    <definedName name="_SCH_19601_19601" localSheetId="19">#REF!</definedName>
    <definedName name="_SCH_19601_19601" localSheetId="10">#REF!</definedName>
    <definedName name="_SCH_19601_19601" localSheetId="9">#REF!</definedName>
    <definedName name="_SCH_19601_19601" localSheetId="13">#REF!</definedName>
    <definedName name="_SCH_19601_19601" localSheetId="1">#REF!</definedName>
    <definedName name="_SCH_19601_19601" localSheetId="2">#REF!</definedName>
    <definedName name="_SCH_19601_19601" localSheetId="8">#REF!</definedName>
    <definedName name="_SCH_19601_19601" localSheetId="7">#REF!</definedName>
    <definedName name="_SCH_19601_19601" localSheetId="6">#REF!</definedName>
    <definedName name="_SCH_19601_19601" localSheetId="3">#REF!</definedName>
    <definedName name="_SCH_19601_19601" localSheetId="12">#REF!</definedName>
    <definedName name="_SCH_19601_19601" localSheetId="17">#REF!</definedName>
    <definedName name="_SCH_19601_19601" localSheetId="5">#REF!</definedName>
    <definedName name="_SCH_19601_19601" localSheetId="4">#REF!</definedName>
    <definedName name="_SCH_19601_19601" localSheetId="16">#REF!</definedName>
    <definedName name="_SCH_19601_19601" localSheetId="15">#REF!</definedName>
    <definedName name="_SCH_19601_19601">#REF!</definedName>
    <definedName name="_SCH_19601_19602" localSheetId="14">#REF!</definedName>
    <definedName name="_SCH_19601_19602" localSheetId="20">#REF!</definedName>
    <definedName name="_SCH_19601_19602" localSheetId="18">#REF!</definedName>
    <definedName name="_SCH_19601_19602" localSheetId="19">#REF!</definedName>
    <definedName name="_SCH_19601_19602" localSheetId="10">#REF!</definedName>
    <definedName name="_SCH_19601_19602" localSheetId="9">#REF!</definedName>
    <definedName name="_SCH_19601_19602" localSheetId="13">#REF!</definedName>
    <definedName name="_SCH_19601_19602" localSheetId="1">#REF!</definedName>
    <definedName name="_SCH_19601_19602" localSheetId="2">#REF!</definedName>
    <definedName name="_SCH_19601_19602" localSheetId="8">#REF!</definedName>
    <definedName name="_SCH_19601_19602" localSheetId="7">#REF!</definedName>
    <definedName name="_SCH_19601_19602" localSheetId="6">#REF!</definedName>
    <definedName name="_SCH_19601_19602" localSheetId="3">#REF!</definedName>
    <definedName name="_SCH_19601_19602" localSheetId="12">#REF!</definedName>
    <definedName name="_SCH_19601_19602" localSheetId="17">#REF!</definedName>
    <definedName name="_SCH_19601_19602" localSheetId="5">#REF!</definedName>
    <definedName name="_SCH_19601_19602" localSheetId="4">#REF!</definedName>
    <definedName name="_SCH_19601_19602" localSheetId="16">#REF!</definedName>
    <definedName name="_SCH_19601_19602" localSheetId="15">#REF!</definedName>
    <definedName name="_SCH_19601_19602">#REF!</definedName>
    <definedName name="_SCH_19801_19801" localSheetId="14">#REF!</definedName>
    <definedName name="_SCH_19801_19801" localSheetId="20">#REF!</definedName>
    <definedName name="_SCH_19801_19801" localSheetId="18">#REF!</definedName>
    <definedName name="_SCH_19801_19801" localSheetId="19">#REF!</definedName>
    <definedName name="_SCH_19801_19801" localSheetId="10">#REF!</definedName>
    <definedName name="_SCH_19801_19801" localSheetId="9">#REF!</definedName>
    <definedName name="_SCH_19801_19801" localSheetId="13">#REF!</definedName>
    <definedName name="_SCH_19801_19801" localSheetId="1">#REF!</definedName>
    <definedName name="_SCH_19801_19801" localSheetId="2">#REF!</definedName>
    <definedName name="_SCH_19801_19801" localSheetId="8">#REF!</definedName>
    <definedName name="_SCH_19801_19801" localSheetId="7">#REF!</definedName>
    <definedName name="_SCH_19801_19801" localSheetId="6">#REF!</definedName>
    <definedName name="_SCH_19801_19801" localSheetId="3">#REF!</definedName>
    <definedName name="_SCH_19801_19801" localSheetId="12">#REF!</definedName>
    <definedName name="_SCH_19801_19801" localSheetId="17">#REF!</definedName>
    <definedName name="_SCH_19801_19801" localSheetId="5">#REF!</definedName>
    <definedName name="_SCH_19801_19801" localSheetId="4">#REF!</definedName>
    <definedName name="_SCH_19801_19801" localSheetId="16">#REF!</definedName>
    <definedName name="_SCH_19801_19801" localSheetId="15">#REF!</definedName>
    <definedName name="_SCH_19801_19801">#REF!</definedName>
    <definedName name="_SCH_19801_19802" localSheetId="14">#REF!</definedName>
    <definedName name="_SCH_19801_19802" localSheetId="20">#REF!</definedName>
    <definedName name="_SCH_19801_19802" localSheetId="18">#REF!</definedName>
    <definedName name="_SCH_19801_19802" localSheetId="19">#REF!</definedName>
    <definedName name="_SCH_19801_19802" localSheetId="10">#REF!</definedName>
    <definedName name="_SCH_19801_19802" localSheetId="9">#REF!</definedName>
    <definedName name="_SCH_19801_19802" localSheetId="13">#REF!</definedName>
    <definedName name="_SCH_19801_19802" localSheetId="1">#REF!</definedName>
    <definedName name="_SCH_19801_19802" localSheetId="2">#REF!</definedName>
    <definedName name="_SCH_19801_19802" localSheetId="8">#REF!</definedName>
    <definedName name="_SCH_19801_19802" localSheetId="7">#REF!</definedName>
    <definedName name="_SCH_19801_19802" localSheetId="6">#REF!</definedName>
    <definedName name="_SCH_19801_19802" localSheetId="3">#REF!</definedName>
    <definedName name="_SCH_19801_19802" localSheetId="12">#REF!</definedName>
    <definedName name="_SCH_19801_19802" localSheetId="17">#REF!</definedName>
    <definedName name="_SCH_19801_19802" localSheetId="5">#REF!</definedName>
    <definedName name="_SCH_19801_19802" localSheetId="4">#REF!</definedName>
    <definedName name="_SCH_19801_19802" localSheetId="16">#REF!</definedName>
    <definedName name="_SCH_19801_19802" localSheetId="15">#REF!</definedName>
    <definedName name="_SCH_19801_19802">#REF!</definedName>
    <definedName name="_SCH_19801_19803" localSheetId="14">#REF!</definedName>
    <definedName name="_SCH_19801_19803" localSheetId="20">#REF!</definedName>
    <definedName name="_SCH_19801_19803" localSheetId="18">#REF!</definedName>
    <definedName name="_SCH_19801_19803" localSheetId="19">#REF!</definedName>
    <definedName name="_SCH_19801_19803" localSheetId="10">#REF!</definedName>
    <definedName name="_SCH_19801_19803" localSheetId="9">#REF!</definedName>
    <definedName name="_SCH_19801_19803" localSheetId="13">#REF!</definedName>
    <definedName name="_SCH_19801_19803" localSheetId="1">#REF!</definedName>
    <definedName name="_SCH_19801_19803" localSheetId="2">#REF!</definedName>
    <definedName name="_SCH_19801_19803" localSheetId="8">#REF!</definedName>
    <definedName name="_SCH_19801_19803" localSheetId="7">#REF!</definedName>
    <definedName name="_SCH_19801_19803" localSheetId="6">#REF!</definedName>
    <definedName name="_SCH_19801_19803" localSheetId="3">#REF!</definedName>
    <definedName name="_SCH_19801_19803" localSheetId="12">#REF!</definedName>
    <definedName name="_SCH_19801_19803" localSheetId="17">#REF!</definedName>
    <definedName name="_SCH_19801_19803" localSheetId="5">#REF!</definedName>
    <definedName name="_SCH_19801_19803" localSheetId="4">#REF!</definedName>
    <definedName name="_SCH_19801_19803" localSheetId="16">#REF!</definedName>
    <definedName name="_SCH_19801_19803" localSheetId="15">#REF!</definedName>
    <definedName name="_SCH_19801_19803">#REF!</definedName>
    <definedName name="_SCH_20201_20201" localSheetId="14">#REF!</definedName>
    <definedName name="_SCH_20201_20201" localSheetId="20">#REF!</definedName>
    <definedName name="_SCH_20201_20201" localSheetId="18">#REF!</definedName>
    <definedName name="_SCH_20201_20201" localSheetId="19">#REF!</definedName>
    <definedName name="_SCH_20201_20201" localSheetId="10">#REF!</definedName>
    <definedName name="_SCH_20201_20201" localSheetId="9">#REF!</definedName>
    <definedName name="_SCH_20201_20201" localSheetId="13">#REF!</definedName>
    <definedName name="_SCH_20201_20201" localSheetId="1">#REF!</definedName>
    <definedName name="_SCH_20201_20201" localSheetId="2">#REF!</definedName>
    <definedName name="_SCH_20201_20201" localSheetId="8">#REF!</definedName>
    <definedName name="_SCH_20201_20201" localSheetId="7">#REF!</definedName>
    <definedName name="_SCH_20201_20201" localSheetId="6">#REF!</definedName>
    <definedName name="_SCH_20201_20201" localSheetId="3">#REF!</definedName>
    <definedName name="_SCH_20201_20201" localSheetId="12">#REF!</definedName>
    <definedName name="_SCH_20201_20201" localSheetId="17">#REF!</definedName>
    <definedName name="_SCH_20201_20201" localSheetId="5">#REF!</definedName>
    <definedName name="_SCH_20201_20201" localSheetId="4">#REF!</definedName>
    <definedName name="_SCH_20201_20201" localSheetId="16">#REF!</definedName>
    <definedName name="_SCH_20201_20201" localSheetId="15">#REF!</definedName>
    <definedName name="_SCH_20201_20201">#REF!</definedName>
    <definedName name="_SCH_20201_20202" localSheetId="14">#REF!</definedName>
    <definedName name="_SCH_20201_20202" localSheetId="20">#REF!</definedName>
    <definedName name="_SCH_20201_20202" localSheetId="18">#REF!</definedName>
    <definedName name="_SCH_20201_20202" localSheetId="19">#REF!</definedName>
    <definedName name="_SCH_20201_20202" localSheetId="10">#REF!</definedName>
    <definedName name="_SCH_20201_20202" localSheetId="9">#REF!</definedName>
    <definedName name="_SCH_20201_20202" localSheetId="13">#REF!</definedName>
    <definedName name="_SCH_20201_20202" localSheetId="1">#REF!</definedName>
    <definedName name="_SCH_20201_20202" localSheetId="2">#REF!</definedName>
    <definedName name="_SCH_20201_20202" localSheetId="8">#REF!</definedName>
    <definedName name="_SCH_20201_20202" localSheetId="7">#REF!</definedName>
    <definedName name="_SCH_20201_20202" localSheetId="6">#REF!</definedName>
    <definedName name="_SCH_20201_20202" localSheetId="3">#REF!</definedName>
    <definedName name="_SCH_20201_20202" localSheetId="12">#REF!</definedName>
    <definedName name="_SCH_20201_20202" localSheetId="17">#REF!</definedName>
    <definedName name="_SCH_20201_20202" localSheetId="5">#REF!</definedName>
    <definedName name="_SCH_20201_20202" localSheetId="4">#REF!</definedName>
    <definedName name="_SCH_20201_20202" localSheetId="16">#REF!</definedName>
    <definedName name="_SCH_20201_20202" localSheetId="15">#REF!</definedName>
    <definedName name="_SCH_20201_20202">#REF!</definedName>
    <definedName name="_SCH_20301_20301" localSheetId="14">#REF!</definedName>
    <definedName name="_SCH_20301_20301" localSheetId="20">#REF!</definedName>
    <definedName name="_SCH_20301_20301" localSheetId="18">#REF!</definedName>
    <definedName name="_SCH_20301_20301" localSheetId="19">#REF!</definedName>
    <definedName name="_SCH_20301_20301" localSheetId="10">#REF!</definedName>
    <definedName name="_SCH_20301_20301" localSheetId="9">#REF!</definedName>
    <definedName name="_SCH_20301_20301" localSheetId="13">#REF!</definedName>
    <definedName name="_SCH_20301_20301" localSheetId="1">#REF!</definedName>
    <definedName name="_SCH_20301_20301" localSheetId="2">#REF!</definedName>
    <definedName name="_SCH_20301_20301" localSheetId="8">#REF!</definedName>
    <definedName name="_SCH_20301_20301" localSheetId="7">#REF!</definedName>
    <definedName name="_SCH_20301_20301" localSheetId="6">#REF!</definedName>
    <definedName name="_SCH_20301_20301" localSheetId="3">#REF!</definedName>
    <definedName name="_SCH_20301_20301" localSheetId="12">#REF!</definedName>
    <definedName name="_SCH_20301_20301" localSheetId="17">#REF!</definedName>
    <definedName name="_SCH_20301_20301" localSheetId="5">#REF!</definedName>
    <definedName name="_SCH_20301_20301" localSheetId="4">#REF!</definedName>
    <definedName name="_SCH_20301_20301" localSheetId="16">#REF!</definedName>
    <definedName name="_SCH_20301_20301" localSheetId="15">#REF!</definedName>
    <definedName name="_SCH_20301_20301">#REF!</definedName>
    <definedName name="_SCH_20301_20302" localSheetId="14">#REF!</definedName>
    <definedName name="_SCH_20301_20302" localSheetId="20">#REF!</definedName>
    <definedName name="_SCH_20301_20302" localSheetId="18">#REF!</definedName>
    <definedName name="_SCH_20301_20302" localSheetId="19">#REF!</definedName>
    <definedName name="_SCH_20301_20302" localSheetId="10">#REF!</definedName>
    <definedName name="_SCH_20301_20302" localSheetId="9">#REF!</definedName>
    <definedName name="_SCH_20301_20302" localSheetId="13">#REF!</definedName>
    <definedName name="_SCH_20301_20302" localSheetId="1">#REF!</definedName>
    <definedName name="_SCH_20301_20302" localSheetId="2">#REF!</definedName>
    <definedName name="_SCH_20301_20302" localSheetId="8">#REF!</definedName>
    <definedName name="_SCH_20301_20302" localSheetId="7">#REF!</definedName>
    <definedName name="_SCH_20301_20302" localSheetId="6">#REF!</definedName>
    <definedName name="_SCH_20301_20302" localSheetId="3">#REF!</definedName>
    <definedName name="_SCH_20301_20302" localSheetId="12">#REF!</definedName>
    <definedName name="_SCH_20301_20302" localSheetId="17">#REF!</definedName>
    <definedName name="_SCH_20301_20302" localSheetId="5">#REF!</definedName>
    <definedName name="_SCH_20301_20302" localSheetId="4">#REF!</definedName>
    <definedName name="_SCH_20301_20302" localSheetId="16">#REF!</definedName>
    <definedName name="_SCH_20301_20302" localSheetId="15">#REF!</definedName>
    <definedName name="_SCH_20301_20302">#REF!</definedName>
    <definedName name="_SCH_20301_20303" localSheetId="14">#REF!</definedName>
    <definedName name="_SCH_20301_20303" localSheetId="20">#REF!</definedName>
    <definedName name="_SCH_20301_20303" localSheetId="18">#REF!</definedName>
    <definedName name="_SCH_20301_20303" localSheetId="19">#REF!</definedName>
    <definedName name="_SCH_20301_20303" localSheetId="10">#REF!</definedName>
    <definedName name="_SCH_20301_20303" localSheetId="9">#REF!</definedName>
    <definedName name="_SCH_20301_20303" localSheetId="13">#REF!</definedName>
    <definedName name="_SCH_20301_20303" localSheetId="1">#REF!</definedName>
    <definedName name="_SCH_20301_20303" localSheetId="2">#REF!</definedName>
    <definedName name="_SCH_20301_20303" localSheetId="8">#REF!</definedName>
    <definedName name="_SCH_20301_20303" localSheetId="7">#REF!</definedName>
    <definedName name="_SCH_20301_20303" localSheetId="6">#REF!</definedName>
    <definedName name="_SCH_20301_20303" localSheetId="3">#REF!</definedName>
    <definedName name="_SCH_20301_20303" localSheetId="12">#REF!</definedName>
    <definedName name="_SCH_20301_20303" localSheetId="17">#REF!</definedName>
    <definedName name="_SCH_20301_20303" localSheetId="5">#REF!</definedName>
    <definedName name="_SCH_20301_20303" localSheetId="4">#REF!</definedName>
    <definedName name="_SCH_20301_20303" localSheetId="16">#REF!</definedName>
    <definedName name="_SCH_20301_20303" localSheetId="15">#REF!</definedName>
    <definedName name="_SCH_20301_20303">#REF!</definedName>
    <definedName name="_SCH_20401_20401" localSheetId="14">#REF!</definedName>
    <definedName name="_SCH_20401_20401" localSheetId="20">#REF!</definedName>
    <definedName name="_SCH_20401_20401" localSheetId="18">#REF!</definedName>
    <definedName name="_SCH_20401_20401" localSheetId="19">#REF!</definedName>
    <definedName name="_SCH_20401_20401" localSheetId="10">#REF!</definedName>
    <definedName name="_SCH_20401_20401" localSheetId="9">#REF!</definedName>
    <definedName name="_SCH_20401_20401" localSheetId="13">#REF!</definedName>
    <definedName name="_SCH_20401_20401" localSheetId="1">#REF!</definedName>
    <definedName name="_SCH_20401_20401" localSheetId="2">#REF!</definedName>
    <definedName name="_SCH_20401_20401" localSheetId="8">#REF!</definedName>
    <definedName name="_SCH_20401_20401" localSheetId="7">#REF!</definedName>
    <definedName name="_SCH_20401_20401" localSheetId="6">#REF!</definedName>
    <definedName name="_SCH_20401_20401" localSheetId="3">#REF!</definedName>
    <definedName name="_SCH_20401_20401" localSheetId="12">#REF!</definedName>
    <definedName name="_SCH_20401_20401" localSheetId="17">#REF!</definedName>
    <definedName name="_SCH_20401_20401" localSheetId="5">#REF!</definedName>
    <definedName name="_SCH_20401_20401" localSheetId="4">#REF!</definedName>
    <definedName name="_SCH_20401_20401" localSheetId="16">#REF!</definedName>
    <definedName name="_SCH_20401_20401" localSheetId="15">#REF!</definedName>
    <definedName name="_SCH_20401_20401">#REF!</definedName>
    <definedName name="_SCH_20601_20601" localSheetId="14">#REF!</definedName>
    <definedName name="_SCH_20601_20601" localSheetId="20">#REF!</definedName>
    <definedName name="_SCH_20601_20601" localSheetId="18">#REF!</definedName>
    <definedName name="_SCH_20601_20601" localSheetId="19">#REF!</definedName>
    <definedName name="_SCH_20601_20601" localSheetId="10">#REF!</definedName>
    <definedName name="_SCH_20601_20601" localSheetId="9">#REF!</definedName>
    <definedName name="_SCH_20601_20601" localSheetId="13">#REF!</definedName>
    <definedName name="_SCH_20601_20601" localSheetId="1">#REF!</definedName>
    <definedName name="_SCH_20601_20601" localSheetId="2">#REF!</definedName>
    <definedName name="_SCH_20601_20601" localSheetId="8">#REF!</definedName>
    <definedName name="_SCH_20601_20601" localSheetId="7">#REF!</definedName>
    <definedName name="_SCH_20601_20601" localSheetId="6">#REF!</definedName>
    <definedName name="_SCH_20601_20601" localSheetId="3">#REF!</definedName>
    <definedName name="_SCH_20601_20601" localSheetId="12">#REF!</definedName>
    <definedName name="_SCH_20601_20601" localSheetId="17">#REF!</definedName>
    <definedName name="_SCH_20601_20601" localSheetId="5">#REF!</definedName>
    <definedName name="_SCH_20601_20601" localSheetId="4">#REF!</definedName>
    <definedName name="_SCH_20601_20601" localSheetId="16">#REF!</definedName>
    <definedName name="_SCH_20601_20601" localSheetId="15">#REF!</definedName>
    <definedName name="_SCH_20601_20601">#REF!</definedName>
    <definedName name="_SCH_20601_20602" localSheetId="14">#REF!</definedName>
    <definedName name="_SCH_20601_20602" localSheetId="20">#REF!</definedName>
    <definedName name="_SCH_20601_20602" localSheetId="18">#REF!</definedName>
    <definedName name="_SCH_20601_20602" localSheetId="19">#REF!</definedName>
    <definedName name="_SCH_20601_20602" localSheetId="10">#REF!</definedName>
    <definedName name="_SCH_20601_20602" localSheetId="9">#REF!</definedName>
    <definedName name="_SCH_20601_20602" localSheetId="13">#REF!</definedName>
    <definedName name="_SCH_20601_20602" localSheetId="1">#REF!</definedName>
    <definedName name="_SCH_20601_20602" localSheetId="2">#REF!</definedName>
    <definedName name="_SCH_20601_20602" localSheetId="8">#REF!</definedName>
    <definedName name="_SCH_20601_20602" localSheetId="7">#REF!</definedName>
    <definedName name="_SCH_20601_20602" localSheetId="6">#REF!</definedName>
    <definedName name="_SCH_20601_20602" localSheetId="3">#REF!</definedName>
    <definedName name="_SCH_20601_20602" localSheetId="12">#REF!</definedName>
    <definedName name="_SCH_20601_20602" localSheetId="17">#REF!</definedName>
    <definedName name="_SCH_20601_20602" localSheetId="5">#REF!</definedName>
    <definedName name="_SCH_20601_20602" localSheetId="4">#REF!</definedName>
    <definedName name="_SCH_20601_20602" localSheetId="16">#REF!</definedName>
    <definedName name="_SCH_20601_20602" localSheetId="15">#REF!</definedName>
    <definedName name="_SCH_20601_20602">#REF!</definedName>
    <definedName name="_SCH_20601_20603" localSheetId="14">#REF!</definedName>
    <definedName name="_SCH_20601_20603" localSheetId="20">#REF!</definedName>
    <definedName name="_SCH_20601_20603" localSheetId="18">#REF!</definedName>
    <definedName name="_SCH_20601_20603" localSheetId="19">#REF!</definedName>
    <definedName name="_SCH_20601_20603" localSheetId="10">#REF!</definedName>
    <definedName name="_SCH_20601_20603" localSheetId="9">#REF!</definedName>
    <definedName name="_SCH_20601_20603" localSheetId="13">#REF!</definedName>
    <definedName name="_SCH_20601_20603" localSheetId="1">#REF!</definedName>
    <definedName name="_SCH_20601_20603" localSheetId="2">#REF!</definedName>
    <definedName name="_SCH_20601_20603" localSheetId="8">#REF!</definedName>
    <definedName name="_SCH_20601_20603" localSheetId="7">#REF!</definedName>
    <definedName name="_SCH_20601_20603" localSheetId="6">#REF!</definedName>
    <definedName name="_SCH_20601_20603" localSheetId="3">#REF!</definedName>
    <definedName name="_SCH_20601_20603" localSheetId="12">#REF!</definedName>
    <definedName name="_SCH_20601_20603" localSheetId="17">#REF!</definedName>
    <definedName name="_SCH_20601_20603" localSheetId="5">#REF!</definedName>
    <definedName name="_SCH_20601_20603" localSheetId="4">#REF!</definedName>
    <definedName name="_SCH_20601_20603" localSheetId="16">#REF!</definedName>
    <definedName name="_SCH_20601_20603" localSheetId="15">#REF!</definedName>
    <definedName name="_SCH_20601_20603">#REF!</definedName>
    <definedName name="_SCH_20601_20608" localSheetId="14">#REF!</definedName>
    <definedName name="_SCH_20601_20608" localSheetId="20">#REF!</definedName>
    <definedName name="_SCH_20601_20608" localSheetId="18">#REF!</definedName>
    <definedName name="_SCH_20601_20608" localSheetId="19">#REF!</definedName>
    <definedName name="_SCH_20601_20608" localSheetId="10">#REF!</definedName>
    <definedName name="_SCH_20601_20608" localSheetId="9">#REF!</definedName>
    <definedName name="_SCH_20601_20608" localSheetId="13">#REF!</definedName>
    <definedName name="_SCH_20601_20608" localSheetId="1">#REF!</definedName>
    <definedName name="_SCH_20601_20608" localSheetId="2">#REF!</definedName>
    <definedName name="_SCH_20601_20608" localSheetId="8">#REF!</definedName>
    <definedName name="_SCH_20601_20608" localSheetId="7">#REF!</definedName>
    <definedName name="_SCH_20601_20608" localSheetId="6">#REF!</definedName>
    <definedName name="_SCH_20601_20608" localSheetId="3">#REF!</definedName>
    <definedName name="_SCH_20601_20608" localSheetId="12">#REF!</definedName>
    <definedName name="_SCH_20601_20608" localSheetId="17">#REF!</definedName>
    <definedName name="_SCH_20601_20608" localSheetId="5">#REF!</definedName>
    <definedName name="_SCH_20601_20608" localSheetId="4">#REF!</definedName>
    <definedName name="_SCH_20601_20608" localSheetId="16">#REF!</definedName>
    <definedName name="_SCH_20601_20608" localSheetId="15">#REF!</definedName>
    <definedName name="_SCH_20601_20608">#REF!</definedName>
    <definedName name="_SCH_20601_20609" localSheetId="14">#REF!</definedName>
    <definedName name="_SCH_20601_20609" localSheetId="20">#REF!</definedName>
    <definedName name="_SCH_20601_20609" localSheetId="18">#REF!</definedName>
    <definedName name="_SCH_20601_20609" localSheetId="19">#REF!</definedName>
    <definedName name="_SCH_20601_20609" localSheetId="10">#REF!</definedName>
    <definedName name="_SCH_20601_20609" localSheetId="9">#REF!</definedName>
    <definedName name="_SCH_20601_20609" localSheetId="13">#REF!</definedName>
    <definedName name="_SCH_20601_20609" localSheetId="1">#REF!</definedName>
    <definedName name="_SCH_20601_20609" localSheetId="2">#REF!</definedName>
    <definedName name="_SCH_20601_20609" localSheetId="8">#REF!</definedName>
    <definedName name="_SCH_20601_20609" localSheetId="7">#REF!</definedName>
    <definedName name="_SCH_20601_20609" localSheetId="6">#REF!</definedName>
    <definedName name="_SCH_20601_20609" localSheetId="3">#REF!</definedName>
    <definedName name="_SCH_20601_20609" localSheetId="12">#REF!</definedName>
    <definedName name="_SCH_20601_20609" localSheetId="17">#REF!</definedName>
    <definedName name="_SCH_20601_20609" localSheetId="5">#REF!</definedName>
    <definedName name="_SCH_20601_20609" localSheetId="4">#REF!</definedName>
    <definedName name="_SCH_20601_20609" localSheetId="16">#REF!</definedName>
    <definedName name="_SCH_20601_20609" localSheetId="15">#REF!</definedName>
    <definedName name="_SCH_20601_20609">#REF!</definedName>
    <definedName name="_SCH_20801_20801" localSheetId="14">#REF!</definedName>
    <definedName name="_SCH_20801_20801" localSheetId="20">#REF!</definedName>
    <definedName name="_SCH_20801_20801" localSheetId="18">#REF!</definedName>
    <definedName name="_SCH_20801_20801" localSheetId="19">#REF!</definedName>
    <definedName name="_SCH_20801_20801" localSheetId="10">#REF!</definedName>
    <definedName name="_SCH_20801_20801" localSheetId="9">#REF!</definedName>
    <definedName name="_SCH_20801_20801" localSheetId="13">#REF!</definedName>
    <definedName name="_SCH_20801_20801" localSheetId="1">#REF!</definedName>
    <definedName name="_SCH_20801_20801" localSheetId="2">#REF!</definedName>
    <definedName name="_SCH_20801_20801" localSheetId="8">#REF!</definedName>
    <definedName name="_SCH_20801_20801" localSheetId="7">#REF!</definedName>
    <definedName name="_SCH_20801_20801" localSheetId="6">#REF!</definedName>
    <definedName name="_SCH_20801_20801" localSheetId="3">#REF!</definedName>
    <definedName name="_SCH_20801_20801" localSheetId="12">#REF!</definedName>
    <definedName name="_SCH_20801_20801" localSheetId="17">#REF!</definedName>
    <definedName name="_SCH_20801_20801" localSheetId="5">#REF!</definedName>
    <definedName name="_SCH_20801_20801" localSheetId="4">#REF!</definedName>
    <definedName name="_SCH_20801_20801" localSheetId="16">#REF!</definedName>
    <definedName name="_SCH_20801_20801" localSheetId="15">#REF!</definedName>
    <definedName name="_SCH_20801_20801">#REF!</definedName>
    <definedName name="_SCH_20801_20802" localSheetId="14">#REF!</definedName>
    <definedName name="_SCH_20801_20802" localSheetId="20">#REF!</definedName>
    <definedName name="_SCH_20801_20802" localSheetId="18">#REF!</definedName>
    <definedName name="_SCH_20801_20802" localSheetId="19">#REF!</definedName>
    <definedName name="_SCH_20801_20802" localSheetId="10">#REF!</definedName>
    <definedName name="_SCH_20801_20802" localSheetId="9">#REF!</definedName>
    <definedName name="_SCH_20801_20802" localSheetId="13">#REF!</definedName>
    <definedName name="_SCH_20801_20802" localSheetId="1">#REF!</definedName>
    <definedName name="_SCH_20801_20802" localSheetId="2">#REF!</definedName>
    <definedName name="_SCH_20801_20802" localSheetId="8">#REF!</definedName>
    <definedName name="_SCH_20801_20802" localSheetId="7">#REF!</definedName>
    <definedName name="_SCH_20801_20802" localSheetId="6">#REF!</definedName>
    <definedName name="_SCH_20801_20802" localSheetId="3">#REF!</definedName>
    <definedName name="_SCH_20801_20802" localSheetId="12">#REF!</definedName>
    <definedName name="_SCH_20801_20802" localSheetId="17">#REF!</definedName>
    <definedName name="_SCH_20801_20802" localSheetId="5">#REF!</definedName>
    <definedName name="_SCH_20801_20802" localSheetId="4">#REF!</definedName>
    <definedName name="_SCH_20801_20802" localSheetId="16">#REF!</definedName>
    <definedName name="_SCH_20801_20802" localSheetId="15">#REF!</definedName>
    <definedName name="_SCH_20801_20802">#REF!</definedName>
    <definedName name="_SCH_20801_20804" localSheetId="14">#REF!</definedName>
    <definedName name="_SCH_20801_20804" localSheetId="20">#REF!</definedName>
    <definedName name="_SCH_20801_20804" localSheetId="18">#REF!</definedName>
    <definedName name="_SCH_20801_20804" localSheetId="19">#REF!</definedName>
    <definedName name="_SCH_20801_20804" localSheetId="10">#REF!</definedName>
    <definedName name="_SCH_20801_20804" localSheetId="9">#REF!</definedName>
    <definedName name="_SCH_20801_20804" localSheetId="13">#REF!</definedName>
    <definedName name="_SCH_20801_20804" localSheetId="1">#REF!</definedName>
    <definedName name="_SCH_20801_20804" localSheetId="2">#REF!</definedName>
    <definedName name="_SCH_20801_20804" localSheetId="8">#REF!</definedName>
    <definedName name="_SCH_20801_20804" localSheetId="7">#REF!</definedName>
    <definedName name="_SCH_20801_20804" localSheetId="6">#REF!</definedName>
    <definedName name="_SCH_20801_20804" localSheetId="3">#REF!</definedName>
    <definedName name="_SCH_20801_20804" localSheetId="12">#REF!</definedName>
    <definedName name="_SCH_20801_20804" localSheetId="17">#REF!</definedName>
    <definedName name="_SCH_20801_20804" localSheetId="5">#REF!</definedName>
    <definedName name="_SCH_20801_20804" localSheetId="4">#REF!</definedName>
    <definedName name="_SCH_20801_20804" localSheetId="16">#REF!</definedName>
    <definedName name="_SCH_20801_20804" localSheetId="15">#REF!</definedName>
    <definedName name="_SCH_20801_20804">#REF!</definedName>
    <definedName name="_SCH_20801_20806" localSheetId="14">#REF!</definedName>
    <definedName name="_SCH_20801_20806" localSheetId="20">#REF!</definedName>
    <definedName name="_SCH_20801_20806" localSheetId="18">#REF!</definedName>
    <definedName name="_SCH_20801_20806" localSheetId="19">#REF!</definedName>
    <definedName name="_SCH_20801_20806" localSheetId="10">#REF!</definedName>
    <definedName name="_SCH_20801_20806" localSheetId="9">#REF!</definedName>
    <definedName name="_SCH_20801_20806" localSheetId="13">#REF!</definedName>
    <definedName name="_SCH_20801_20806" localSheetId="1">#REF!</definedName>
    <definedName name="_SCH_20801_20806" localSheetId="2">#REF!</definedName>
    <definedName name="_SCH_20801_20806" localSheetId="8">#REF!</definedName>
    <definedName name="_SCH_20801_20806" localSheetId="7">#REF!</definedName>
    <definedName name="_SCH_20801_20806" localSheetId="6">#REF!</definedName>
    <definedName name="_SCH_20801_20806" localSheetId="3">#REF!</definedName>
    <definedName name="_SCH_20801_20806" localSheetId="12">#REF!</definedName>
    <definedName name="_SCH_20801_20806" localSheetId="17">#REF!</definedName>
    <definedName name="_SCH_20801_20806" localSheetId="5">#REF!</definedName>
    <definedName name="_SCH_20801_20806" localSheetId="4">#REF!</definedName>
    <definedName name="_SCH_20801_20806" localSheetId="16">#REF!</definedName>
    <definedName name="_SCH_20801_20806" localSheetId="15">#REF!</definedName>
    <definedName name="_SCH_20801_20806">#REF!</definedName>
    <definedName name="_SCH_20801_20807" localSheetId="14">#REF!</definedName>
    <definedName name="_SCH_20801_20807" localSheetId="20">#REF!</definedName>
    <definedName name="_SCH_20801_20807" localSheetId="18">#REF!</definedName>
    <definedName name="_SCH_20801_20807" localSheetId="19">#REF!</definedName>
    <definedName name="_SCH_20801_20807" localSheetId="10">#REF!</definedName>
    <definedName name="_SCH_20801_20807" localSheetId="9">#REF!</definedName>
    <definedName name="_SCH_20801_20807" localSheetId="13">#REF!</definedName>
    <definedName name="_SCH_20801_20807" localSheetId="1">#REF!</definedName>
    <definedName name="_SCH_20801_20807" localSheetId="2">#REF!</definedName>
    <definedName name="_SCH_20801_20807" localSheetId="8">#REF!</definedName>
    <definedName name="_SCH_20801_20807" localSheetId="7">#REF!</definedName>
    <definedName name="_SCH_20801_20807" localSheetId="6">#REF!</definedName>
    <definedName name="_SCH_20801_20807" localSheetId="3">#REF!</definedName>
    <definedName name="_SCH_20801_20807" localSheetId="12">#REF!</definedName>
    <definedName name="_SCH_20801_20807" localSheetId="17">#REF!</definedName>
    <definedName name="_SCH_20801_20807" localSheetId="5">#REF!</definedName>
    <definedName name="_SCH_20801_20807" localSheetId="4">#REF!</definedName>
    <definedName name="_SCH_20801_20807" localSheetId="16">#REF!</definedName>
    <definedName name="_SCH_20801_20807" localSheetId="15">#REF!</definedName>
    <definedName name="_SCH_20801_20807">#REF!</definedName>
    <definedName name="_SCH_20801_20809" localSheetId="14">#REF!</definedName>
    <definedName name="_SCH_20801_20809" localSheetId="20">#REF!</definedName>
    <definedName name="_SCH_20801_20809" localSheetId="18">#REF!</definedName>
    <definedName name="_SCH_20801_20809" localSheetId="19">#REF!</definedName>
    <definedName name="_SCH_20801_20809" localSheetId="10">#REF!</definedName>
    <definedName name="_SCH_20801_20809" localSheetId="9">#REF!</definedName>
    <definedName name="_SCH_20801_20809" localSheetId="13">#REF!</definedName>
    <definedName name="_SCH_20801_20809" localSheetId="1">#REF!</definedName>
    <definedName name="_SCH_20801_20809" localSheetId="2">#REF!</definedName>
    <definedName name="_SCH_20801_20809" localSheetId="8">#REF!</definedName>
    <definedName name="_SCH_20801_20809" localSheetId="7">#REF!</definedName>
    <definedName name="_SCH_20801_20809" localSheetId="6">#REF!</definedName>
    <definedName name="_SCH_20801_20809" localSheetId="3">#REF!</definedName>
    <definedName name="_SCH_20801_20809" localSheetId="12">#REF!</definedName>
    <definedName name="_SCH_20801_20809" localSheetId="17">#REF!</definedName>
    <definedName name="_SCH_20801_20809" localSheetId="5">#REF!</definedName>
    <definedName name="_SCH_20801_20809" localSheetId="4">#REF!</definedName>
    <definedName name="_SCH_20801_20809" localSheetId="16">#REF!</definedName>
    <definedName name="_SCH_20801_20809" localSheetId="15">#REF!</definedName>
    <definedName name="_SCH_20801_20809">#REF!</definedName>
    <definedName name="_SCH_20801_20813" localSheetId="14">#REF!</definedName>
    <definedName name="_SCH_20801_20813" localSheetId="20">#REF!</definedName>
    <definedName name="_SCH_20801_20813" localSheetId="18">#REF!</definedName>
    <definedName name="_SCH_20801_20813" localSheetId="19">#REF!</definedName>
    <definedName name="_SCH_20801_20813" localSheetId="10">#REF!</definedName>
    <definedName name="_SCH_20801_20813" localSheetId="9">#REF!</definedName>
    <definedName name="_SCH_20801_20813" localSheetId="13">#REF!</definedName>
    <definedName name="_SCH_20801_20813" localSheetId="1">#REF!</definedName>
    <definedName name="_SCH_20801_20813" localSheetId="2">#REF!</definedName>
    <definedName name="_SCH_20801_20813" localSheetId="8">#REF!</definedName>
    <definedName name="_SCH_20801_20813" localSheetId="7">#REF!</definedName>
    <definedName name="_SCH_20801_20813" localSheetId="6">#REF!</definedName>
    <definedName name="_SCH_20801_20813" localSheetId="3">#REF!</definedName>
    <definedName name="_SCH_20801_20813" localSheetId="12">#REF!</definedName>
    <definedName name="_SCH_20801_20813" localSheetId="17">#REF!</definedName>
    <definedName name="_SCH_20801_20813" localSheetId="5">#REF!</definedName>
    <definedName name="_SCH_20801_20813" localSheetId="4">#REF!</definedName>
    <definedName name="_SCH_20801_20813" localSheetId="16">#REF!</definedName>
    <definedName name="_SCH_20801_20813" localSheetId="15">#REF!</definedName>
    <definedName name="_SCH_20801_20813">#REF!</definedName>
    <definedName name="_SCH_20901_20901" localSheetId="14">#REF!</definedName>
    <definedName name="_SCH_20901_20901" localSheetId="20">#REF!</definedName>
    <definedName name="_SCH_20901_20901" localSheetId="18">#REF!</definedName>
    <definedName name="_SCH_20901_20901" localSheetId="19">#REF!</definedName>
    <definedName name="_SCH_20901_20901" localSheetId="10">#REF!</definedName>
    <definedName name="_SCH_20901_20901" localSheetId="9">#REF!</definedName>
    <definedName name="_SCH_20901_20901" localSheetId="13">#REF!</definedName>
    <definedName name="_SCH_20901_20901" localSheetId="1">#REF!</definedName>
    <definedName name="_SCH_20901_20901" localSheetId="2">#REF!</definedName>
    <definedName name="_SCH_20901_20901" localSheetId="8">#REF!</definedName>
    <definedName name="_SCH_20901_20901" localSheetId="7">#REF!</definedName>
    <definedName name="_SCH_20901_20901" localSheetId="6">#REF!</definedName>
    <definedName name="_SCH_20901_20901" localSheetId="3">#REF!</definedName>
    <definedName name="_SCH_20901_20901" localSheetId="12">#REF!</definedName>
    <definedName name="_SCH_20901_20901" localSheetId="17">#REF!</definedName>
    <definedName name="_SCH_20901_20901" localSheetId="5">#REF!</definedName>
    <definedName name="_SCH_20901_20901" localSheetId="4">#REF!</definedName>
    <definedName name="_SCH_20901_20901" localSheetId="16">#REF!</definedName>
    <definedName name="_SCH_20901_20901" localSheetId="15">#REF!</definedName>
    <definedName name="_SCH_20901_20901">#REF!</definedName>
    <definedName name="_SCH_20901_20902" localSheetId="14">#REF!</definedName>
    <definedName name="_SCH_20901_20902" localSheetId="20">#REF!</definedName>
    <definedName name="_SCH_20901_20902" localSheetId="18">#REF!</definedName>
    <definedName name="_SCH_20901_20902" localSheetId="19">#REF!</definedName>
    <definedName name="_SCH_20901_20902" localSheetId="10">#REF!</definedName>
    <definedName name="_SCH_20901_20902" localSheetId="9">#REF!</definedName>
    <definedName name="_SCH_20901_20902" localSheetId="13">#REF!</definedName>
    <definedName name="_SCH_20901_20902" localSheetId="1">#REF!</definedName>
    <definedName name="_SCH_20901_20902" localSheetId="2">#REF!</definedName>
    <definedName name="_SCH_20901_20902" localSheetId="8">#REF!</definedName>
    <definedName name="_SCH_20901_20902" localSheetId="7">#REF!</definedName>
    <definedName name="_SCH_20901_20902" localSheetId="6">#REF!</definedName>
    <definedName name="_SCH_20901_20902" localSheetId="3">#REF!</definedName>
    <definedName name="_SCH_20901_20902" localSheetId="12">#REF!</definedName>
    <definedName name="_SCH_20901_20902" localSheetId="17">#REF!</definedName>
    <definedName name="_SCH_20901_20902" localSheetId="5">#REF!</definedName>
    <definedName name="_SCH_20901_20902" localSheetId="4">#REF!</definedName>
    <definedName name="_SCH_20901_20902" localSheetId="16">#REF!</definedName>
    <definedName name="_SCH_20901_20902" localSheetId="15">#REF!</definedName>
    <definedName name="_SCH_20901_20902">#REF!</definedName>
    <definedName name="_SCH_21001_21001" localSheetId="14">#REF!</definedName>
    <definedName name="_SCH_21001_21001" localSheetId="20">#REF!</definedName>
    <definedName name="_SCH_21001_21001" localSheetId="18">#REF!</definedName>
    <definedName name="_SCH_21001_21001" localSheetId="19">#REF!</definedName>
    <definedName name="_SCH_21001_21001" localSheetId="10">#REF!</definedName>
    <definedName name="_SCH_21001_21001" localSheetId="9">#REF!</definedName>
    <definedName name="_SCH_21001_21001" localSheetId="13">#REF!</definedName>
    <definedName name="_SCH_21001_21001" localSheetId="1">#REF!</definedName>
    <definedName name="_SCH_21001_21001" localSheetId="2">#REF!</definedName>
    <definedName name="_SCH_21001_21001" localSheetId="8">#REF!</definedName>
    <definedName name="_SCH_21001_21001" localSheetId="7">#REF!</definedName>
    <definedName name="_SCH_21001_21001" localSheetId="6">#REF!</definedName>
    <definedName name="_SCH_21001_21001" localSheetId="3">#REF!</definedName>
    <definedName name="_SCH_21001_21001" localSheetId="12">#REF!</definedName>
    <definedName name="_SCH_21001_21001" localSheetId="17">#REF!</definedName>
    <definedName name="_SCH_21001_21001" localSheetId="5">#REF!</definedName>
    <definedName name="_SCH_21001_21001" localSheetId="4">#REF!</definedName>
    <definedName name="_SCH_21001_21001" localSheetId="16">#REF!</definedName>
    <definedName name="_SCH_21001_21001" localSheetId="15">#REF!</definedName>
    <definedName name="_SCH_21001_21001">#REF!</definedName>
    <definedName name="_SCH_21001_21003" localSheetId="14">#REF!</definedName>
    <definedName name="_SCH_21001_21003" localSheetId="20">#REF!</definedName>
    <definedName name="_SCH_21001_21003" localSheetId="18">#REF!</definedName>
    <definedName name="_SCH_21001_21003" localSheetId="19">#REF!</definedName>
    <definedName name="_SCH_21001_21003" localSheetId="10">#REF!</definedName>
    <definedName name="_SCH_21001_21003" localSheetId="9">#REF!</definedName>
    <definedName name="_SCH_21001_21003" localSheetId="13">#REF!</definedName>
    <definedName name="_SCH_21001_21003" localSheetId="1">#REF!</definedName>
    <definedName name="_SCH_21001_21003" localSheetId="2">#REF!</definedName>
    <definedName name="_SCH_21001_21003" localSheetId="8">#REF!</definedName>
    <definedName name="_SCH_21001_21003" localSheetId="7">#REF!</definedName>
    <definedName name="_SCH_21001_21003" localSheetId="6">#REF!</definedName>
    <definedName name="_SCH_21001_21003" localSheetId="3">#REF!</definedName>
    <definedName name="_SCH_21001_21003" localSheetId="12">#REF!</definedName>
    <definedName name="_SCH_21001_21003" localSheetId="17">#REF!</definedName>
    <definedName name="_SCH_21001_21003" localSheetId="5">#REF!</definedName>
    <definedName name="_SCH_21001_21003" localSheetId="4">#REF!</definedName>
    <definedName name="_SCH_21001_21003" localSheetId="16">#REF!</definedName>
    <definedName name="_SCH_21001_21003" localSheetId="15">#REF!</definedName>
    <definedName name="_SCH_21001_21003">#REF!</definedName>
    <definedName name="_SCH_21001_21005" localSheetId="14">#REF!</definedName>
    <definedName name="_SCH_21001_21005" localSheetId="20">#REF!</definedName>
    <definedName name="_SCH_21001_21005" localSheetId="18">#REF!</definedName>
    <definedName name="_SCH_21001_21005" localSheetId="19">#REF!</definedName>
    <definedName name="_SCH_21001_21005" localSheetId="10">#REF!</definedName>
    <definedName name="_SCH_21001_21005" localSheetId="9">#REF!</definedName>
    <definedName name="_SCH_21001_21005" localSheetId="13">#REF!</definedName>
    <definedName name="_SCH_21001_21005" localSheetId="1">#REF!</definedName>
    <definedName name="_SCH_21001_21005" localSheetId="2">#REF!</definedName>
    <definedName name="_SCH_21001_21005" localSheetId="8">#REF!</definedName>
    <definedName name="_SCH_21001_21005" localSheetId="7">#REF!</definedName>
    <definedName name="_SCH_21001_21005" localSheetId="6">#REF!</definedName>
    <definedName name="_SCH_21001_21005" localSheetId="3">#REF!</definedName>
    <definedName name="_SCH_21001_21005" localSheetId="12">#REF!</definedName>
    <definedName name="_SCH_21001_21005" localSheetId="17">#REF!</definedName>
    <definedName name="_SCH_21001_21005" localSheetId="5">#REF!</definedName>
    <definedName name="_SCH_21001_21005" localSheetId="4">#REF!</definedName>
    <definedName name="_SCH_21001_21005" localSheetId="16">#REF!</definedName>
    <definedName name="_SCH_21001_21005" localSheetId="15">#REF!</definedName>
    <definedName name="_SCH_21001_21005">#REF!</definedName>
    <definedName name="_SCH_21101_21101" localSheetId="14">#REF!</definedName>
    <definedName name="_SCH_21101_21101" localSheetId="20">#REF!</definedName>
    <definedName name="_SCH_21101_21101" localSheetId="18">#REF!</definedName>
    <definedName name="_SCH_21101_21101" localSheetId="19">#REF!</definedName>
    <definedName name="_SCH_21101_21101" localSheetId="10">#REF!</definedName>
    <definedName name="_SCH_21101_21101" localSheetId="9">#REF!</definedName>
    <definedName name="_SCH_21101_21101" localSheetId="13">#REF!</definedName>
    <definedName name="_SCH_21101_21101" localSheetId="1">#REF!</definedName>
    <definedName name="_SCH_21101_21101" localSheetId="2">#REF!</definedName>
    <definedName name="_SCH_21101_21101" localSheetId="8">#REF!</definedName>
    <definedName name="_SCH_21101_21101" localSheetId="7">#REF!</definedName>
    <definedName name="_SCH_21101_21101" localSheetId="6">#REF!</definedName>
    <definedName name="_SCH_21101_21101" localSheetId="3">#REF!</definedName>
    <definedName name="_SCH_21101_21101" localSheetId="12">#REF!</definedName>
    <definedName name="_SCH_21101_21101" localSheetId="17">#REF!</definedName>
    <definedName name="_SCH_21101_21101" localSheetId="5">#REF!</definedName>
    <definedName name="_SCH_21101_21101" localSheetId="4">#REF!</definedName>
    <definedName name="_SCH_21101_21101" localSheetId="16">#REF!</definedName>
    <definedName name="_SCH_21101_21101" localSheetId="15">#REF!</definedName>
    <definedName name="_SCH_21101_21101">#REF!</definedName>
    <definedName name="_SCH_21201_21201" localSheetId="14">#REF!</definedName>
    <definedName name="_SCH_21201_21201" localSheetId="20">#REF!</definedName>
    <definedName name="_SCH_21201_21201" localSheetId="18">#REF!</definedName>
    <definedName name="_SCH_21201_21201" localSheetId="19">#REF!</definedName>
    <definedName name="_SCH_21201_21201" localSheetId="10">#REF!</definedName>
    <definedName name="_SCH_21201_21201" localSheetId="9">#REF!</definedName>
    <definedName name="_SCH_21201_21201" localSheetId="13">#REF!</definedName>
    <definedName name="_SCH_21201_21201" localSheetId="1">#REF!</definedName>
    <definedName name="_SCH_21201_21201" localSheetId="2">#REF!</definedName>
    <definedName name="_SCH_21201_21201" localSheetId="8">#REF!</definedName>
    <definedName name="_SCH_21201_21201" localSheetId="7">#REF!</definedName>
    <definedName name="_SCH_21201_21201" localSheetId="6">#REF!</definedName>
    <definedName name="_SCH_21201_21201" localSheetId="3">#REF!</definedName>
    <definedName name="_SCH_21201_21201" localSheetId="12">#REF!</definedName>
    <definedName name="_SCH_21201_21201" localSheetId="17">#REF!</definedName>
    <definedName name="_SCH_21201_21201" localSheetId="5">#REF!</definedName>
    <definedName name="_SCH_21201_21201" localSheetId="4">#REF!</definedName>
    <definedName name="_SCH_21201_21201" localSheetId="16">#REF!</definedName>
    <definedName name="_SCH_21201_21201" localSheetId="15">#REF!</definedName>
    <definedName name="_SCH_21201_21201">#REF!</definedName>
    <definedName name="_SCH_21301_21301" localSheetId="14">#REF!</definedName>
    <definedName name="_SCH_21301_21301" localSheetId="20">#REF!</definedName>
    <definedName name="_SCH_21301_21301" localSheetId="18">#REF!</definedName>
    <definedName name="_SCH_21301_21301" localSheetId="19">#REF!</definedName>
    <definedName name="_SCH_21301_21301" localSheetId="10">#REF!</definedName>
    <definedName name="_SCH_21301_21301" localSheetId="9">#REF!</definedName>
    <definedName name="_SCH_21301_21301" localSheetId="13">#REF!</definedName>
    <definedName name="_SCH_21301_21301" localSheetId="1">#REF!</definedName>
    <definedName name="_SCH_21301_21301" localSheetId="2">#REF!</definedName>
    <definedName name="_SCH_21301_21301" localSheetId="8">#REF!</definedName>
    <definedName name="_SCH_21301_21301" localSheetId="7">#REF!</definedName>
    <definedName name="_SCH_21301_21301" localSheetId="6">#REF!</definedName>
    <definedName name="_SCH_21301_21301" localSheetId="3">#REF!</definedName>
    <definedName name="_SCH_21301_21301" localSheetId="12">#REF!</definedName>
    <definedName name="_SCH_21301_21301" localSheetId="17">#REF!</definedName>
    <definedName name="_SCH_21301_21301" localSheetId="5">#REF!</definedName>
    <definedName name="_SCH_21301_21301" localSheetId="4">#REF!</definedName>
    <definedName name="_SCH_21301_21301" localSheetId="16">#REF!</definedName>
    <definedName name="_SCH_21301_21301" localSheetId="15">#REF!</definedName>
    <definedName name="_SCH_21301_21301">#REF!</definedName>
    <definedName name="_SCH_21501_21501" localSheetId="14">#REF!</definedName>
    <definedName name="_SCH_21501_21501" localSheetId="20">#REF!</definedName>
    <definedName name="_SCH_21501_21501" localSheetId="18">#REF!</definedName>
    <definedName name="_SCH_21501_21501" localSheetId="19">#REF!</definedName>
    <definedName name="_SCH_21501_21501" localSheetId="10">#REF!</definedName>
    <definedName name="_SCH_21501_21501" localSheetId="9">#REF!</definedName>
    <definedName name="_SCH_21501_21501" localSheetId="13">#REF!</definedName>
    <definedName name="_SCH_21501_21501" localSheetId="1">#REF!</definedName>
    <definedName name="_SCH_21501_21501" localSheetId="2">#REF!</definedName>
    <definedName name="_SCH_21501_21501" localSheetId="8">#REF!</definedName>
    <definedName name="_SCH_21501_21501" localSheetId="7">#REF!</definedName>
    <definedName name="_SCH_21501_21501" localSheetId="6">#REF!</definedName>
    <definedName name="_SCH_21501_21501" localSheetId="3">#REF!</definedName>
    <definedName name="_SCH_21501_21501" localSheetId="12">#REF!</definedName>
    <definedName name="_SCH_21501_21501" localSheetId="17">#REF!</definedName>
    <definedName name="_SCH_21501_21501" localSheetId="5">#REF!</definedName>
    <definedName name="_SCH_21501_21501" localSheetId="4">#REF!</definedName>
    <definedName name="_SCH_21501_21501" localSheetId="16">#REF!</definedName>
    <definedName name="_SCH_21501_21501" localSheetId="15">#REF!</definedName>
    <definedName name="_SCH_21501_21501">#REF!</definedName>
    <definedName name="_SCH_21501_21503" localSheetId="14">#REF!</definedName>
    <definedName name="_SCH_21501_21503" localSheetId="20">#REF!</definedName>
    <definedName name="_SCH_21501_21503" localSheetId="18">#REF!</definedName>
    <definedName name="_SCH_21501_21503" localSheetId="19">#REF!</definedName>
    <definedName name="_SCH_21501_21503" localSheetId="10">#REF!</definedName>
    <definedName name="_SCH_21501_21503" localSheetId="9">#REF!</definedName>
    <definedName name="_SCH_21501_21503" localSheetId="13">#REF!</definedName>
    <definedName name="_SCH_21501_21503" localSheetId="1">#REF!</definedName>
    <definedName name="_SCH_21501_21503" localSheetId="2">#REF!</definedName>
    <definedName name="_SCH_21501_21503" localSheetId="8">#REF!</definedName>
    <definedName name="_SCH_21501_21503" localSheetId="7">#REF!</definedName>
    <definedName name="_SCH_21501_21503" localSheetId="6">#REF!</definedName>
    <definedName name="_SCH_21501_21503" localSheetId="3">#REF!</definedName>
    <definedName name="_SCH_21501_21503" localSheetId="12">#REF!</definedName>
    <definedName name="_SCH_21501_21503" localSheetId="17">#REF!</definedName>
    <definedName name="_SCH_21501_21503" localSheetId="5">#REF!</definedName>
    <definedName name="_SCH_21501_21503" localSheetId="4">#REF!</definedName>
    <definedName name="_SCH_21501_21503" localSheetId="16">#REF!</definedName>
    <definedName name="_SCH_21501_21503" localSheetId="15">#REF!</definedName>
    <definedName name="_SCH_21501_21503">#REF!</definedName>
    <definedName name="_SCH_21601_21601" localSheetId="14">#REF!</definedName>
    <definedName name="_SCH_21601_21601" localSheetId="20">#REF!</definedName>
    <definedName name="_SCH_21601_21601" localSheetId="18">#REF!</definedName>
    <definedName name="_SCH_21601_21601" localSheetId="19">#REF!</definedName>
    <definedName name="_SCH_21601_21601" localSheetId="10">#REF!</definedName>
    <definedName name="_SCH_21601_21601" localSheetId="9">#REF!</definedName>
    <definedName name="_SCH_21601_21601" localSheetId="13">#REF!</definedName>
    <definedName name="_SCH_21601_21601" localSheetId="1">#REF!</definedName>
    <definedName name="_SCH_21601_21601" localSheetId="2">#REF!</definedName>
    <definedName name="_SCH_21601_21601" localSheetId="8">#REF!</definedName>
    <definedName name="_SCH_21601_21601" localSheetId="7">#REF!</definedName>
    <definedName name="_SCH_21601_21601" localSheetId="6">#REF!</definedName>
    <definedName name="_SCH_21601_21601" localSheetId="3">#REF!</definedName>
    <definedName name="_SCH_21601_21601" localSheetId="12">#REF!</definedName>
    <definedName name="_SCH_21601_21601" localSheetId="17">#REF!</definedName>
    <definedName name="_SCH_21601_21601" localSheetId="5">#REF!</definedName>
    <definedName name="_SCH_21601_21601" localSheetId="4">#REF!</definedName>
    <definedName name="_SCH_21601_21601" localSheetId="16">#REF!</definedName>
    <definedName name="_SCH_21601_21601" localSheetId="15">#REF!</definedName>
    <definedName name="_SCH_21601_21601">#REF!</definedName>
    <definedName name="_SCH_21601_21602" localSheetId="14">#REF!</definedName>
    <definedName name="_SCH_21601_21602" localSheetId="20">#REF!</definedName>
    <definedName name="_SCH_21601_21602" localSheetId="18">#REF!</definedName>
    <definedName name="_SCH_21601_21602" localSheetId="19">#REF!</definedName>
    <definedName name="_SCH_21601_21602" localSheetId="10">#REF!</definedName>
    <definedName name="_SCH_21601_21602" localSheetId="9">#REF!</definedName>
    <definedName name="_SCH_21601_21602" localSheetId="13">#REF!</definedName>
    <definedName name="_SCH_21601_21602" localSheetId="1">#REF!</definedName>
    <definedName name="_SCH_21601_21602" localSheetId="2">#REF!</definedName>
    <definedName name="_SCH_21601_21602" localSheetId="8">#REF!</definedName>
    <definedName name="_SCH_21601_21602" localSheetId="7">#REF!</definedName>
    <definedName name="_SCH_21601_21602" localSheetId="6">#REF!</definedName>
    <definedName name="_SCH_21601_21602" localSheetId="3">#REF!</definedName>
    <definedName name="_SCH_21601_21602" localSheetId="12">#REF!</definedName>
    <definedName name="_SCH_21601_21602" localSheetId="17">#REF!</definedName>
    <definedName name="_SCH_21601_21602" localSheetId="5">#REF!</definedName>
    <definedName name="_SCH_21601_21602" localSheetId="4">#REF!</definedName>
    <definedName name="_SCH_21601_21602" localSheetId="16">#REF!</definedName>
    <definedName name="_SCH_21601_21602" localSheetId="15">#REF!</definedName>
    <definedName name="_SCH_21601_21602">#REF!</definedName>
    <definedName name="_SCH_21601_21603" localSheetId="14">#REF!</definedName>
    <definedName name="_SCH_21601_21603" localSheetId="20">#REF!</definedName>
    <definedName name="_SCH_21601_21603" localSheetId="18">#REF!</definedName>
    <definedName name="_SCH_21601_21603" localSheetId="19">#REF!</definedName>
    <definedName name="_SCH_21601_21603" localSheetId="10">#REF!</definedName>
    <definedName name="_SCH_21601_21603" localSheetId="9">#REF!</definedName>
    <definedName name="_SCH_21601_21603" localSheetId="13">#REF!</definedName>
    <definedName name="_SCH_21601_21603" localSheetId="1">#REF!</definedName>
    <definedName name="_SCH_21601_21603" localSheetId="2">#REF!</definedName>
    <definedName name="_SCH_21601_21603" localSheetId="8">#REF!</definedName>
    <definedName name="_SCH_21601_21603" localSheetId="7">#REF!</definedName>
    <definedName name="_SCH_21601_21603" localSheetId="6">#REF!</definedName>
    <definedName name="_SCH_21601_21603" localSheetId="3">#REF!</definedName>
    <definedName name="_SCH_21601_21603" localSheetId="12">#REF!</definedName>
    <definedName name="_SCH_21601_21603" localSheetId="17">#REF!</definedName>
    <definedName name="_SCH_21601_21603" localSheetId="5">#REF!</definedName>
    <definedName name="_SCH_21601_21603" localSheetId="4">#REF!</definedName>
    <definedName name="_SCH_21601_21603" localSheetId="16">#REF!</definedName>
    <definedName name="_SCH_21601_21603" localSheetId="15">#REF!</definedName>
    <definedName name="_SCH_21601_21603">#REF!</definedName>
    <definedName name="_SCH_21601_21605" localSheetId="14">#REF!</definedName>
    <definedName name="_SCH_21601_21605" localSheetId="20">#REF!</definedName>
    <definedName name="_SCH_21601_21605" localSheetId="18">#REF!</definedName>
    <definedName name="_SCH_21601_21605" localSheetId="19">#REF!</definedName>
    <definedName name="_SCH_21601_21605" localSheetId="10">#REF!</definedName>
    <definedName name="_SCH_21601_21605" localSheetId="9">#REF!</definedName>
    <definedName name="_SCH_21601_21605" localSheetId="13">#REF!</definedName>
    <definedName name="_SCH_21601_21605" localSheetId="1">#REF!</definedName>
    <definedName name="_SCH_21601_21605" localSheetId="2">#REF!</definedName>
    <definedName name="_SCH_21601_21605" localSheetId="8">#REF!</definedName>
    <definedName name="_SCH_21601_21605" localSheetId="7">#REF!</definedName>
    <definedName name="_SCH_21601_21605" localSheetId="6">#REF!</definedName>
    <definedName name="_SCH_21601_21605" localSheetId="3">#REF!</definedName>
    <definedName name="_SCH_21601_21605" localSheetId="12">#REF!</definedName>
    <definedName name="_SCH_21601_21605" localSheetId="17">#REF!</definedName>
    <definedName name="_SCH_21601_21605" localSheetId="5">#REF!</definedName>
    <definedName name="_SCH_21601_21605" localSheetId="4">#REF!</definedName>
    <definedName name="_SCH_21601_21605" localSheetId="16">#REF!</definedName>
    <definedName name="_SCH_21601_21605" localSheetId="15">#REF!</definedName>
    <definedName name="_SCH_21601_21605">#REF!</definedName>
    <definedName name="_SCH_21601_21607" localSheetId="14">#REF!</definedName>
    <definedName name="_SCH_21601_21607" localSheetId="20">#REF!</definedName>
    <definedName name="_SCH_21601_21607" localSheetId="18">#REF!</definedName>
    <definedName name="_SCH_21601_21607" localSheetId="19">#REF!</definedName>
    <definedName name="_SCH_21601_21607" localSheetId="10">#REF!</definedName>
    <definedName name="_SCH_21601_21607" localSheetId="9">#REF!</definedName>
    <definedName name="_SCH_21601_21607" localSheetId="13">#REF!</definedName>
    <definedName name="_SCH_21601_21607" localSheetId="1">#REF!</definedName>
    <definedName name="_SCH_21601_21607" localSheetId="2">#REF!</definedName>
    <definedName name="_SCH_21601_21607" localSheetId="8">#REF!</definedName>
    <definedName name="_SCH_21601_21607" localSheetId="7">#REF!</definedName>
    <definedName name="_SCH_21601_21607" localSheetId="6">#REF!</definedName>
    <definedName name="_SCH_21601_21607" localSheetId="3">#REF!</definedName>
    <definedName name="_SCH_21601_21607" localSheetId="12">#REF!</definedName>
    <definedName name="_SCH_21601_21607" localSheetId="17">#REF!</definedName>
    <definedName name="_SCH_21601_21607" localSheetId="5">#REF!</definedName>
    <definedName name="_SCH_21601_21607" localSheetId="4">#REF!</definedName>
    <definedName name="_SCH_21601_21607" localSheetId="16">#REF!</definedName>
    <definedName name="_SCH_21601_21607" localSheetId="15">#REF!</definedName>
    <definedName name="_SCH_21601_21607">#REF!</definedName>
    <definedName name="_SCH_21601_21608" localSheetId="14">#REF!</definedName>
    <definedName name="_SCH_21601_21608" localSheetId="20">#REF!</definedName>
    <definedName name="_SCH_21601_21608" localSheetId="18">#REF!</definedName>
    <definedName name="_SCH_21601_21608" localSheetId="19">#REF!</definedName>
    <definedName name="_SCH_21601_21608" localSheetId="10">#REF!</definedName>
    <definedName name="_SCH_21601_21608" localSheetId="9">#REF!</definedName>
    <definedName name="_SCH_21601_21608" localSheetId="13">#REF!</definedName>
    <definedName name="_SCH_21601_21608" localSheetId="1">#REF!</definedName>
    <definedName name="_SCH_21601_21608" localSheetId="2">#REF!</definedName>
    <definedName name="_SCH_21601_21608" localSheetId="8">#REF!</definedName>
    <definedName name="_SCH_21601_21608" localSheetId="7">#REF!</definedName>
    <definedName name="_SCH_21601_21608" localSheetId="6">#REF!</definedName>
    <definedName name="_SCH_21601_21608" localSheetId="3">#REF!</definedName>
    <definedName name="_SCH_21601_21608" localSheetId="12">#REF!</definedName>
    <definedName name="_SCH_21601_21608" localSheetId="17">#REF!</definedName>
    <definedName name="_SCH_21601_21608" localSheetId="5">#REF!</definedName>
    <definedName name="_SCH_21601_21608" localSheetId="4">#REF!</definedName>
    <definedName name="_SCH_21601_21608" localSheetId="16">#REF!</definedName>
    <definedName name="_SCH_21601_21608" localSheetId="15">#REF!</definedName>
    <definedName name="_SCH_21601_21608">#REF!</definedName>
    <definedName name="_SCH_21601_21609" localSheetId="14">#REF!</definedName>
    <definedName name="_SCH_21601_21609" localSheetId="20">#REF!</definedName>
    <definedName name="_SCH_21601_21609" localSheetId="18">#REF!</definedName>
    <definedName name="_SCH_21601_21609" localSheetId="19">#REF!</definedName>
    <definedName name="_SCH_21601_21609" localSheetId="10">#REF!</definedName>
    <definedName name="_SCH_21601_21609" localSheetId="9">#REF!</definedName>
    <definedName name="_SCH_21601_21609" localSheetId="13">#REF!</definedName>
    <definedName name="_SCH_21601_21609" localSheetId="1">#REF!</definedName>
    <definedName name="_SCH_21601_21609" localSheetId="2">#REF!</definedName>
    <definedName name="_SCH_21601_21609" localSheetId="8">#REF!</definedName>
    <definedName name="_SCH_21601_21609" localSheetId="7">#REF!</definedName>
    <definedName name="_SCH_21601_21609" localSheetId="6">#REF!</definedName>
    <definedName name="_SCH_21601_21609" localSheetId="3">#REF!</definedName>
    <definedName name="_SCH_21601_21609" localSheetId="12">#REF!</definedName>
    <definedName name="_SCH_21601_21609" localSheetId="17">#REF!</definedName>
    <definedName name="_SCH_21601_21609" localSheetId="5">#REF!</definedName>
    <definedName name="_SCH_21601_21609" localSheetId="4">#REF!</definedName>
    <definedName name="_SCH_21601_21609" localSheetId="16">#REF!</definedName>
    <definedName name="_SCH_21601_21609" localSheetId="15">#REF!</definedName>
    <definedName name="_SCH_21601_21609">#REF!</definedName>
    <definedName name="_SCH_21701_21701" localSheetId="14">#REF!</definedName>
    <definedName name="_SCH_21701_21701" localSheetId="20">#REF!</definedName>
    <definedName name="_SCH_21701_21701" localSheetId="18">#REF!</definedName>
    <definedName name="_SCH_21701_21701" localSheetId="19">#REF!</definedName>
    <definedName name="_SCH_21701_21701" localSheetId="10">#REF!</definedName>
    <definedName name="_SCH_21701_21701" localSheetId="9">#REF!</definedName>
    <definedName name="_SCH_21701_21701" localSheetId="13">#REF!</definedName>
    <definedName name="_SCH_21701_21701" localSheetId="1">#REF!</definedName>
    <definedName name="_SCH_21701_21701" localSheetId="2">#REF!</definedName>
    <definedName name="_SCH_21701_21701" localSheetId="8">#REF!</definedName>
    <definedName name="_SCH_21701_21701" localSheetId="7">#REF!</definedName>
    <definedName name="_SCH_21701_21701" localSheetId="6">#REF!</definedName>
    <definedName name="_SCH_21701_21701" localSheetId="3">#REF!</definedName>
    <definedName name="_SCH_21701_21701" localSheetId="12">#REF!</definedName>
    <definedName name="_SCH_21701_21701" localSheetId="17">#REF!</definedName>
    <definedName name="_SCH_21701_21701" localSheetId="5">#REF!</definedName>
    <definedName name="_SCH_21701_21701" localSheetId="4">#REF!</definedName>
    <definedName name="_SCH_21701_21701" localSheetId="16">#REF!</definedName>
    <definedName name="_SCH_21701_21701" localSheetId="15">#REF!</definedName>
    <definedName name="_SCH_21701_21701">#REF!</definedName>
    <definedName name="_SCH_21701_21702" localSheetId="14">#REF!</definedName>
    <definedName name="_SCH_21701_21702" localSheetId="20">#REF!</definedName>
    <definedName name="_SCH_21701_21702" localSheetId="18">#REF!</definedName>
    <definedName name="_SCH_21701_21702" localSheetId="19">#REF!</definedName>
    <definedName name="_SCH_21701_21702" localSheetId="10">#REF!</definedName>
    <definedName name="_SCH_21701_21702" localSheetId="9">#REF!</definedName>
    <definedName name="_SCH_21701_21702" localSheetId="13">#REF!</definedName>
    <definedName name="_SCH_21701_21702" localSheetId="1">#REF!</definedName>
    <definedName name="_SCH_21701_21702" localSheetId="2">#REF!</definedName>
    <definedName name="_SCH_21701_21702" localSheetId="8">#REF!</definedName>
    <definedName name="_SCH_21701_21702" localSheetId="7">#REF!</definedName>
    <definedName name="_SCH_21701_21702" localSheetId="6">#REF!</definedName>
    <definedName name="_SCH_21701_21702" localSheetId="3">#REF!</definedName>
    <definedName name="_SCH_21701_21702" localSheetId="12">#REF!</definedName>
    <definedName name="_SCH_21701_21702" localSheetId="17">#REF!</definedName>
    <definedName name="_SCH_21701_21702" localSheetId="5">#REF!</definedName>
    <definedName name="_SCH_21701_21702" localSheetId="4">#REF!</definedName>
    <definedName name="_SCH_21701_21702" localSheetId="16">#REF!</definedName>
    <definedName name="_SCH_21701_21702" localSheetId="15">#REF!</definedName>
    <definedName name="_SCH_21701_21702">#REF!</definedName>
    <definedName name="_SCH_2201_2201" localSheetId="14">#REF!</definedName>
    <definedName name="_SCH_2201_2201" localSheetId="20">#REF!</definedName>
    <definedName name="_SCH_2201_2201" localSheetId="18">#REF!</definedName>
    <definedName name="_SCH_2201_2201" localSheetId="19">#REF!</definedName>
    <definedName name="_SCH_2201_2201" localSheetId="10">#REF!</definedName>
    <definedName name="_SCH_2201_2201" localSheetId="9">#REF!</definedName>
    <definedName name="_SCH_2201_2201" localSheetId="13">#REF!</definedName>
    <definedName name="_SCH_2201_2201" localSheetId="1">#REF!</definedName>
    <definedName name="_SCH_2201_2201" localSheetId="2">#REF!</definedName>
    <definedName name="_SCH_2201_2201" localSheetId="8">#REF!</definedName>
    <definedName name="_SCH_2201_2201" localSheetId="7">#REF!</definedName>
    <definedName name="_SCH_2201_2201" localSheetId="6">#REF!</definedName>
    <definedName name="_SCH_2201_2201" localSheetId="3">#REF!</definedName>
    <definedName name="_SCH_2201_2201" localSheetId="12">#REF!</definedName>
    <definedName name="_SCH_2201_2201" localSheetId="17">#REF!</definedName>
    <definedName name="_SCH_2201_2201" localSheetId="5">#REF!</definedName>
    <definedName name="_SCH_2201_2201" localSheetId="4">#REF!</definedName>
    <definedName name="_SCH_2201_2201" localSheetId="16">#REF!</definedName>
    <definedName name="_SCH_2201_2201" localSheetId="15">#REF!</definedName>
    <definedName name="_SCH_2201_2201">#REF!</definedName>
    <definedName name="_SCH_2201_2202" localSheetId="14">#REF!</definedName>
    <definedName name="_SCH_2201_2202" localSheetId="20">#REF!</definedName>
    <definedName name="_SCH_2201_2202" localSheetId="18">#REF!</definedName>
    <definedName name="_SCH_2201_2202" localSheetId="19">#REF!</definedName>
    <definedName name="_SCH_2201_2202" localSheetId="10">#REF!</definedName>
    <definedName name="_SCH_2201_2202" localSheetId="9">#REF!</definedName>
    <definedName name="_SCH_2201_2202" localSheetId="13">#REF!</definedName>
    <definedName name="_SCH_2201_2202" localSheetId="1">#REF!</definedName>
    <definedName name="_SCH_2201_2202" localSheetId="2">#REF!</definedName>
    <definedName name="_SCH_2201_2202" localSheetId="8">#REF!</definedName>
    <definedName name="_SCH_2201_2202" localSheetId="7">#REF!</definedName>
    <definedName name="_SCH_2201_2202" localSheetId="6">#REF!</definedName>
    <definedName name="_SCH_2201_2202" localSheetId="3">#REF!</definedName>
    <definedName name="_SCH_2201_2202" localSheetId="12">#REF!</definedName>
    <definedName name="_SCH_2201_2202" localSheetId="17">#REF!</definedName>
    <definedName name="_SCH_2201_2202" localSheetId="5">#REF!</definedName>
    <definedName name="_SCH_2201_2202" localSheetId="4">#REF!</definedName>
    <definedName name="_SCH_2201_2202" localSheetId="16">#REF!</definedName>
    <definedName name="_SCH_2201_2202" localSheetId="15">#REF!</definedName>
    <definedName name="_SCH_2201_2202">#REF!</definedName>
    <definedName name="_SCH_22801_22801" localSheetId="14">#REF!</definedName>
    <definedName name="_SCH_22801_22801" localSheetId="20">#REF!</definedName>
    <definedName name="_SCH_22801_22801" localSheetId="18">#REF!</definedName>
    <definedName name="_SCH_22801_22801" localSheetId="19">#REF!</definedName>
    <definedName name="_SCH_22801_22801" localSheetId="10">#REF!</definedName>
    <definedName name="_SCH_22801_22801" localSheetId="9">#REF!</definedName>
    <definedName name="_SCH_22801_22801" localSheetId="13">#REF!</definedName>
    <definedName name="_SCH_22801_22801" localSheetId="1">#REF!</definedName>
    <definedName name="_SCH_22801_22801" localSheetId="2">#REF!</definedName>
    <definedName name="_SCH_22801_22801" localSheetId="8">#REF!</definedName>
    <definedName name="_SCH_22801_22801" localSheetId="7">#REF!</definedName>
    <definedName name="_SCH_22801_22801" localSheetId="6">#REF!</definedName>
    <definedName name="_SCH_22801_22801" localSheetId="3">#REF!</definedName>
    <definedName name="_SCH_22801_22801" localSheetId="12">#REF!</definedName>
    <definedName name="_SCH_22801_22801" localSheetId="17">#REF!</definedName>
    <definedName name="_SCH_22801_22801" localSheetId="5">#REF!</definedName>
    <definedName name="_SCH_22801_22801" localSheetId="4">#REF!</definedName>
    <definedName name="_SCH_22801_22801" localSheetId="16">#REF!</definedName>
    <definedName name="_SCH_22801_22801" localSheetId="15">#REF!</definedName>
    <definedName name="_SCH_22801_22801">#REF!</definedName>
    <definedName name="_SCH_22801_22806" localSheetId="14">#REF!</definedName>
    <definedName name="_SCH_22801_22806" localSheetId="20">#REF!</definedName>
    <definedName name="_SCH_22801_22806" localSheetId="18">#REF!</definedName>
    <definedName name="_SCH_22801_22806" localSheetId="19">#REF!</definedName>
    <definedName name="_SCH_22801_22806" localSheetId="10">#REF!</definedName>
    <definedName name="_SCH_22801_22806" localSheetId="9">#REF!</definedName>
    <definedName name="_SCH_22801_22806" localSheetId="13">#REF!</definedName>
    <definedName name="_SCH_22801_22806" localSheetId="1">#REF!</definedName>
    <definedName name="_SCH_22801_22806" localSheetId="2">#REF!</definedName>
    <definedName name="_SCH_22801_22806" localSheetId="8">#REF!</definedName>
    <definedName name="_SCH_22801_22806" localSheetId="7">#REF!</definedName>
    <definedName name="_SCH_22801_22806" localSheetId="6">#REF!</definedName>
    <definedName name="_SCH_22801_22806" localSheetId="3">#REF!</definedName>
    <definedName name="_SCH_22801_22806" localSheetId="12">#REF!</definedName>
    <definedName name="_SCH_22801_22806" localSheetId="17">#REF!</definedName>
    <definedName name="_SCH_22801_22806" localSheetId="5">#REF!</definedName>
    <definedName name="_SCH_22801_22806" localSheetId="4">#REF!</definedName>
    <definedName name="_SCH_22801_22806" localSheetId="16">#REF!</definedName>
    <definedName name="_SCH_22801_22806" localSheetId="15">#REF!</definedName>
    <definedName name="_SCH_22801_22806">#REF!</definedName>
    <definedName name="_SCH_22801_22807" localSheetId="14">#REF!</definedName>
    <definedName name="_SCH_22801_22807" localSheetId="20">#REF!</definedName>
    <definedName name="_SCH_22801_22807" localSheetId="18">#REF!</definedName>
    <definedName name="_SCH_22801_22807" localSheetId="19">#REF!</definedName>
    <definedName name="_SCH_22801_22807" localSheetId="10">#REF!</definedName>
    <definedName name="_SCH_22801_22807" localSheetId="9">#REF!</definedName>
    <definedName name="_SCH_22801_22807" localSheetId="13">#REF!</definedName>
    <definedName name="_SCH_22801_22807" localSheetId="1">#REF!</definedName>
    <definedName name="_SCH_22801_22807" localSheetId="2">#REF!</definedName>
    <definedName name="_SCH_22801_22807" localSheetId="8">#REF!</definedName>
    <definedName name="_SCH_22801_22807" localSheetId="7">#REF!</definedName>
    <definedName name="_SCH_22801_22807" localSheetId="6">#REF!</definedName>
    <definedName name="_SCH_22801_22807" localSheetId="3">#REF!</definedName>
    <definedName name="_SCH_22801_22807" localSheetId="12">#REF!</definedName>
    <definedName name="_SCH_22801_22807" localSheetId="17">#REF!</definedName>
    <definedName name="_SCH_22801_22807" localSheetId="5">#REF!</definedName>
    <definedName name="_SCH_22801_22807" localSheetId="4">#REF!</definedName>
    <definedName name="_SCH_22801_22807" localSheetId="16">#REF!</definedName>
    <definedName name="_SCH_22801_22807" localSheetId="15">#REF!</definedName>
    <definedName name="_SCH_22801_22807">#REF!</definedName>
    <definedName name="_SCH_23001_23001" localSheetId="14">#REF!</definedName>
    <definedName name="_SCH_23001_23001" localSheetId="20">#REF!</definedName>
    <definedName name="_SCH_23001_23001" localSheetId="18">#REF!</definedName>
    <definedName name="_SCH_23001_23001" localSheetId="19">#REF!</definedName>
    <definedName name="_SCH_23001_23001" localSheetId="10">#REF!</definedName>
    <definedName name="_SCH_23001_23001" localSheetId="9">#REF!</definedName>
    <definedName name="_SCH_23001_23001" localSheetId="13">#REF!</definedName>
    <definedName name="_SCH_23001_23001" localSheetId="1">#REF!</definedName>
    <definedName name="_SCH_23001_23001" localSheetId="2">#REF!</definedName>
    <definedName name="_SCH_23001_23001" localSheetId="8">#REF!</definedName>
    <definedName name="_SCH_23001_23001" localSheetId="7">#REF!</definedName>
    <definedName name="_SCH_23001_23001" localSheetId="6">#REF!</definedName>
    <definedName name="_SCH_23001_23001" localSheetId="3">#REF!</definedName>
    <definedName name="_SCH_23001_23001" localSheetId="12">#REF!</definedName>
    <definedName name="_SCH_23001_23001" localSheetId="17">#REF!</definedName>
    <definedName name="_SCH_23001_23001" localSheetId="5">#REF!</definedName>
    <definedName name="_SCH_23001_23001" localSheetId="4">#REF!</definedName>
    <definedName name="_SCH_23001_23001" localSheetId="16">#REF!</definedName>
    <definedName name="_SCH_23001_23001" localSheetId="15">#REF!</definedName>
    <definedName name="_SCH_23001_23001">#REF!</definedName>
    <definedName name="_SCH_23301_23301" localSheetId="14">#REF!</definedName>
    <definedName name="_SCH_23301_23301" localSheetId="20">#REF!</definedName>
    <definedName name="_SCH_23301_23301" localSheetId="18">#REF!</definedName>
    <definedName name="_SCH_23301_23301" localSheetId="19">#REF!</definedName>
    <definedName name="_SCH_23301_23301" localSheetId="10">#REF!</definedName>
    <definedName name="_SCH_23301_23301" localSheetId="9">#REF!</definedName>
    <definedName name="_SCH_23301_23301" localSheetId="13">#REF!</definedName>
    <definedName name="_SCH_23301_23301" localSheetId="1">#REF!</definedName>
    <definedName name="_SCH_23301_23301" localSheetId="2">#REF!</definedName>
    <definedName name="_SCH_23301_23301" localSheetId="8">#REF!</definedName>
    <definedName name="_SCH_23301_23301" localSheetId="7">#REF!</definedName>
    <definedName name="_SCH_23301_23301" localSheetId="6">#REF!</definedName>
    <definedName name="_SCH_23301_23301" localSheetId="3">#REF!</definedName>
    <definedName name="_SCH_23301_23301" localSheetId="12">#REF!</definedName>
    <definedName name="_SCH_23301_23301" localSheetId="17">#REF!</definedName>
    <definedName name="_SCH_23301_23301" localSheetId="5">#REF!</definedName>
    <definedName name="_SCH_23301_23301" localSheetId="4">#REF!</definedName>
    <definedName name="_SCH_23301_23301" localSheetId="16">#REF!</definedName>
    <definedName name="_SCH_23301_23301" localSheetId="15">#REF!</definedName>
    <definedName name="_SCH_23301_23301">#REF!</definedName>
    <definedName name="_SCH_23301_23302" localSheetId="14">#REF!</definedName>
    <definedName name="_SCH_23301_23302" localSheetId="20">#REF!</definedName>
    <definedName name="_SCH_23301_23302" localSheetId="18">#REF!</definedName>
    <definedName name="_SCH_23301_23302" localSheetId="19">#REF!</definedName>
    <definedName name="_SCH_23301_23302" localSheetId="10">#REF!</definedName>
    <definedName name="_SCH_23301_23302" localSheetId="9">#REF!</definedName>
    <definedName name="_SCH_23301_23302" localSheetId="13">#REF!</definedName>
    <definedName name="_SCH_23301_23302" localSheetId="1">#REF!</definedName>
    <definedName name="_SCH_23301_23302" localSheetId="2">#REF!</definedName>
    <definedName name="_SCH_23301_23302" localSheetId="8">#REF!</definedName>
    <definedName name="_SCH_23301_23302" localSheetId="7">#REF!</definedName>
    <definedName name="_SCH_23301_23302" localSheetId="6">#REF!</definedName>
    <definedName name="_SCH_23301_23302" localSheetId="3">#REF!</definedName>
    <definedName name="_SCH_23301_23302" localSheetId="12">#REF!</definedName>
    <definedName name="_SCH_23301_23302" localSheetId="17">#REF!</definedName>
    <definedName name="_SCH_23301_23302" localSheetId="5">#REF!</definedName>
    <definedName name="_SCH_23301_23302" localSheetId="4">#REF!</definedName>
    <definedName name="_SCH_23301_23302" localSheetId="16">#REF!</definedName>
    <definedName name="_SCH_23301_23302" localSheetId="15">#REF!</definedName>
    <definedName name="_SCH_23301_23302">#REF!</definedName>
    <definedName name="_SCH_23301_23306" localSheetId="14">#REF!</definedName>
    <definedName name="_SCH_23301_23306" localSheetId="20">#REF!</definedName>
    <definedName name="_SCH_23301_23306" localSheetId="18">#REF!</definedName>
    <definedName name="_SCH_23301_23306" localSheetId="19">#REF!</definedName>
    <definedName name="_SCH_23301_23306" localSheetId="10">#REF!</definedName>
    <definedName name="_SCH_23301_23306" localSheetId="9">#REF!</definedName>
    <definedName name="_SCH_23301_23306" localSheetId="13">#REF!</definedName>
    <definedName name="_SCH_23301_23306" localSheetId="1">#REF!</definedName>
    <definedName name="_SCH_23301_23306" localSheetId="2">#REF!</definedName>
    <definedName name="_SCH_23301_23306" localSheetId="8">#REF!</definedName>
    <definedName name="_SCH_23301_23306" localSheetId="7">#REF!</definedName>
    <definedName name="_SCH_23301_23306" localSheetId="6">#REF!</definedName>
    <definedName name="_SCH_23301_23306" localSheetId="3">#REF!</definedName>
    <definedName name="_SCH_23301_23306" localSheetId="12">#REF!</definedName>
    <definedName name="_SCH_23301_23306" localSheetId="17">#REF!</definedName>
    <definedName name="_SCH_23301_23306" localSheetId="5">#REF!</definedName>
    <definedName name="_SCH_23301_23306" localSheetId="4">#REF!</definedName>
    <definedName name="_SCH_23301_23306" localSheetId="16">#REF!</definedName>
    <definedName name="_SCH_23301_23306" localSheetId="15">#REF!</definedName>
    <definedName name="_SCH_23301_23306">#REF!</definedName>
    <definedName name="_SCH_23301_23307" localSheetId="14">#REF!</definedName>
    <definedName name="_SCH_23301_23307" localSheetId="20">#REF!</definedName>
    <definedName name="_SCH_23301_23307" localSheetId="18">#REF!</definedName>
    <definedName name="_SCH_23301_23307" localSheetId="19">#REF!</definedName>
    <definedName name="_SCH_23301_23307" localSheetId="10">#REF!</definedName>
    <definedName name="_SCH_23301_23307" localSheetId="9">#REF!</definedName>
    <definedName name="_SCH_23301_23307" localSheetId="13">#REF!</definedName>
    <definedName name="_SCH_23301_23307" localSheetId="1">#REF!</definedName>
    <definedName name="_SCH_23301_23307" localSheetId="2">#REF!</definedName>
    <definedName name="_SCH_23301_23307" localSheetId="8">#REF!</definedName>
    <definedName name="_SCH_23301_23307" localSheetId="7">#REF!</definedName>
    <definedName name="_SCH_23301_23307" localSheetId="6">#REF!</definedName>
    <definedName name="_SCH_23301_23307" localSheetId="3">#REF!</definedName>
    <definedName name="_SCH_23301_23307" localSheetId="12">#REF!</definedName>
    <definedName name="_SCH_23301_23307" localSheetId="17">#REF!</definedName>
    <definedName name="_SCH_23301_23307" localSheetId="5">#REF!</definedName>
    <definedName name="_SCH_23301_23307" localSheetId="4">#REF!</definedName>
    <definedName name="_SCH_23301_23307" localSheetId="16">#REF!</definedName>
    <definedName name="_SCH_23301_23307" localSheetId="15">#REF!</definedName>
    <definedName name="_SCH_23301_23307">#REF!</definedName>
    <definedName name="_SCH_23401_23401" localSheetId="14">#REF!</definedName>
    <definedName name="_SCH_23401_23401" localSheetId="20">#REF!</definedName>
    <definedName name="_SCH_23401_23401" localSheetId="18">#REF!</definedName>
    <definedName name="_SCH_23401_23401" localSheetId="19">#REF!</definedName>
    <definedName name="_SCH_23401_23401" localSheetId="10">#REF!</definedName>
    <definedName name="_SCH_23401_23401" localSheetId="9">#REF!</definedName>
    <definedName name="_SCH_23401_23401" localSheetId="13">#REF!</definedName>
    <definedName name="_SCH_23401_23401" localSheetId="1">#REF!</definedName>
    <definedName name="_SCH_23401_23401" localSheetId="2">#REF!</definedName>
    <definedName name="_SCH_23401_23401" localSheetId="8">#REF!</definedName>
    <definedName name="_SCH_23401_23401" localSheetId="7">#REF!</definedName>
    <definedName name="_SCH_23401_23401" localSheetId="6">#REF!</definedName>
    <definedName name="_SCH_23401_23401" localSheetId="3">#REF!</definedName>
    <definedName name="_SCH_23401_23401" localSheetId="12">#REF!</definedName>
    <definedName name="_SCH_23401_23401" localSheetId="17">#REF!</definedName>
    <definedName name="_SCH_23401_23401" localSheetId="5">#REF!</definedName>
    <definedName name="_SCH_23401_23401" localSheetId="4">#REF!</definedName>
    <definedName name="_SCH_23401_23401" localSheetId="16">#REF!</definedName>
    <definedName name="_SCH_23401_23401" localSheetId="15">#REF!</definedName>
    <definedName name="_SCH_23401_23401">#REF!</definedName>
    <definedName name="_SCH_23501_23501" localSheetId="14">#REF!</definedName>
    <definedName name="_SCH_23501_23501" localSheetId="20">#REF!</definedName>
    <definedName name="_SCH_23501_23501" localSheetId="18">#REF!</definedName>
    <definedName name="_SCH_23501_23501" localSheetId="19">#REF!</definedName>
    <definedName name="_SCH_23501_23501" localSheetId="10">#REF!</definedName>
    <definedName name="_SCH_23501_23501" localSheetId="9">#REF!</definedName>
    <definedName name="_SCH_23501_23501" localSheetId="13">#REF!</definedName>
    <definedName name="_SCH_23501_23501" localSheetId="1">#REF!</definedName>
    <definedName name="_SCH_23501_23501" localSheetId="2">#REF!</definedName>
    <definedName name="_SCH_23501_23501" localSheetId="8">#REF!</definedName>
    <definedName name="_SCH_23501_23501" localSheetId="7">#REF!</definedName>
    <definedName name="_SCH_23501_23501" localSheetId="6">#REF!</definedName>
    <definedName name="_SCH_23501_23501" localSheetId="3">#REF!</definedName>
    <definedName name="_SCH_23501_23501" localSheetId="12">#REF!</definedName>
    <definedName name="_SCH_23501_23501" localSheetId="17">#REF!</definedName>
    <definedName name="_SCH_23501_23501" localSheetId="5">#REF!</definedName>
    <definedName name="_SCH_23501_23501" localSheetId="4">#REF!</definedName>
    <definedName name="_SCH_23501_23501" localSheetId="16">#REF!</definedName>
    <definedName name="_SCH_23501_23501" localSheetId="15">#REF!</definedName>
    <definedName name="_SCH_23501_23501">#REF!</definedName>
    <definedName name="_SCH_23501_23502" localSheetId="14">#REF!</definedName>
    <definedName name="_SCH_23501_23502" localSheetId="20">#REF!</definedName>
    <definedName name="_SCH_23501_23502" localSheetId="18">#REF!</definedName>
    <definedName name="_SCH_23501_23502" localSheetId="19">#REF!</definedName>
    <definedName name="_SCH_23501_23502" localSheetId="10">#REF!</definedName>
    <definedName name="_SCH_23501_23502" localSheetId="9">#REF!</definedName>
    <definedName name="_SCH_23501_23502" localSheetId="13">#REF!</definedName>
    <definedName name="_SCH_23501_23502" localSheetId="1">#REF!</definedName>
    <definedName name="_SCH_23501_23502" localSheetId="2">#REF!</definedName>
    <definedName name="_SCH_23501_23502" localSheetId="8">#REF!</definedName>
    <definedName name="_SCH_23501_23502" localSheetId="7">#REF!</definedName>
    <definedName name="_SCH_23501_23502" localSheetId="6">#REF!</definedName>
    <definedName name="_SCH_23501_23502" localSheetId="3">#REF!</definedName>
    <definedName name="_SCH_23501_23502" localSheetId="12">#REF!</definedName>
    <definedName name="_SCH_23501_23502" localSheetId="17">#REF!</definedName>
    <definedName name="_SCH_23501_23502" localSheetId="5">#REF!</definedName>
    <definedName name="_SCH_23501_23502" localSheetId="4">#REF!</definedName>
    <definedName name="_SCH_23501_23502" localSheetId="16">#REF!</definedName>
    <definedName name="_SCH_23501_23502" localSheetId="15">#REF!</definedName>
    <definedName name="_SCH_23501_23502">#REF!</definedName>
    <definedName name="_SCH_23901_23901" localSheetId="14">#REF!</definedName>
    <definedName name="_SCH_23901_23901" localSheetId="20">#REF!</definedName>
    <definedName name="_SCH_23901_23901" localSheetId="18">#REF!</definedName>
    <definedName name="_SCH_23901_23901" localSheetId="19">#REF!</definedName>
    <definedName name="_SCH_23901_23901" localSheetId="10">#REF!</definedName>
    <definedName name="_SCH_23901_23901" localSheetId="9">#REF!</definedName>
    <definedName name="_SCH_23901_23901" localSheetId="13">#REF!</definedName>
    <definedName name="_SCH_23901_23901" localSheetId="1">#REF!</definedName>
    <definedName name="_SCH_23901_23901" localSheetId="2">#REF!</definedName>
    <definedName name="_SCH_23901_23901" localSheetId="8">#REF!</definedName>
    <definedName name="_SCH_23901_23901" localSheetId="7">#REF!</definedName>
    <definedName name="_SCH_23901_23901" localSheetId="6">#REF!</definedName>
    <definedName name="_SCH_23901_23901" localSheetId="3">#REF!</definedName>
    <definedName name="_SCH_23901_23901" localSheetId="12">#REF!</definedName>
    <definedName name="_SCH_23901_23901" localSheetId="17">#REF!</definedName>
    <definedName name="_SCH_23901_23901" localSheetId="5">#REF!</definedName>
    <definedName name="_SCH_23901_23901" localSheetId="4">#REF!</definedName>
    <definedName name="_SCH_23901_23901" localSheetId="16">#REF!</definedName>
    <definedName name="_SCH_23901_23901" localSheetId="15">#REF!</definedName>
    <definedName name="_SCH_23901_23901">#REF!</definedName>
    <definedName name="_SCH_23901_23902" localSheetId="14">#REF!</definedName>
    <definedName name="_SCH_23901_23902" localSheetId="20">#REF!</definedName>
    <definedName name="_SCH_23901_23902" localSheetId="18">#REF!</definedName>
    <definedName name="_SCH_23901_23902" localSheetId="19">#REF!</definedName>
    <definedName name="_SCH_23901_23902" localSheetId="10">#REF!</definedName>
    <definedName name="_SCH_23901_23902" localSheetId="9">#REF!</definedName>
    <definedName name="_SCH_23901_23902" localSheetId="13">#REF!</definedName>
    <definedName name="_SCH_23901_23902" localSheetId="1">#REF!</definedName>
    <definedName name="_SCH_23901_23902" localSheetId="2">#REF!</definedName>
    <definedName name="_SCH_23901_23902" localSheetId="8">#REF!</definedName>
    <definedName name="_SCH_23901_23902" localSheetId="7">#REF!</definedName>
    <definedName name="_SCH_23901_23902" localSheetId="6">#REF!</definedName>
    <definedName name="_SCH_23901_23902" localSheetId="3">#REF!</definedName>
    <definedName name="_SCH_23901_23902" localSheetId="12">#REF!</definedName>
    <definedName name="_SCH_23901_23902" localSheetId="17">#REF!</definedName>
    <definedName name="_SCH_23901_23902" localSheetId="5">#REF!</definedName>
    <definedName name="_SCH_23901_23902" localSheetId="4">#REF!</definedName>
    <definedName name="_SCH_23901_23902" localSheetId="16">#REF!</definedName>
    <definedName name="_SCH_23901_23902" localSheetId="15">#REF!</definedName>
    <definedName name="_SCH_23901_23902">#REF!</definedName>
    <definedName name="_SCH_701_701" localSheetId="14">#REF!</definedName>
    <definedName name="_SCH_701_701" localSheetId="20">#REF!</definedName>
    <definedName name="_SCH_701_701" localSheetId="18">#REF!</definedName>
    <definedName name="_SCH_701_701" localSheetId="19">#REF!</definedName>
    <definedName name="_SCH_701_701" localSheetId="10">#REF!</definedName>
    <definedName name="_SCH_701_701" localSheetId="9">#REF!</definedName>
    <definedName name="_SCH_701_701" localSheetId="13">#REF!</definedName>
    <definedName name="_SCH_701_701" localSheetId="1">#REF!</definedName>
    <definedName name="_SCH_701_701" localSheetId="2">#REF!</definedName>
    <definedName name="_SCH_701_701" localSheetId="8">#REF!</definedName>
    <definedName name="_SCH_701_701" localSheetId="7">#REF!</definedName>
    <definedName name="_SCH_701_701" localSheetId="6">#REF!</definedName>
    <definedName name="_SCH_701_701" localSheetId="3">#REF!</definedName>
    <definedName name="_SCH_701_701" localSheetId="12">#REF!</definedName>
    <definedName name="_SCH_701_701" localSheetId="17">#REF!</definedName>
    <definedName name="_SCH_701_701" localSheetId="5">#REF!</definedName>
    <definedName name="_SCH_701_701" localSheetId="4">#REF!</definedName>
    <definedName name="_SCH_701_701" localSheetId="16">#REF!</definedName>
    <definedName name="_SCH_701_701" localSheetId="15">#REF!</definedName>
    <definedName name="_SCH_701_701">#REF!</definedName>
    <definedName name="_SCH_701_702" localSheetId="14">#REF!</definedName>
    <definedName name="_SCH_701_702" localSheetId="20">#REF!</definedName>
    <definedName name="_SCH_701_702" localSheetId="18">#REF!</definedName>
    <definedName name="_SCH_701_702" localSheetId="19">#REF!</definedName>
    <definedName name="_SCH_701_702" localSheetId="10">#REF!</definedName>
    <definedName name="_SCH_701_702" localSheetId="9">#REF!</definedName>
    <definedName name="_SCH_701_702" localSheetId="13">#REF!</definedName>
    <definedName name="_SCH_701_702" localSheetId="1">#REF!</definedName>
    <definedName name="_SCH_701_702" localSheetId="2">#REF!</definedName>
    <definedName name="_SCH_701_702" localSheetId="8">#REF!</definedName>
    <definedName name="_SCH_701_702" localSheetId="7">#REF!</definedName>
    <definedName name="_SCH_701_702" localSheetId="6">#REF!</definedName>
    <definedName name="_SCH_701_702" localSheetId="3">#REF!</definedName>
    <definedName name="_SCH_701_702" localSheetId="12">#REF!</definedName>
    <definedName name="_SCH_701_702" localSheetId="17">#REF!</definedName>
    <definedName name="_SCH_701_702" localSheetId="5">#REF!</definedName>
    <definedName name="_SCH_701_702" localSheetId="4">#REF!</definedName>
    <definedName name="_SCH_701_702" localSheetId="16">#REF!</definedName>
    <definedName name="_SCH_701_702" localSheetId="15">#REF!</definedName>
    <definedName name="_SCH_701_702">#REF!</definedName>
    <definedName name="_set1" localSheetId="14">#REF!</definedName>
    <definedName name="_set1" localSheetId="20">#REF!</definedName>
    <definedName name="_set1" localSheetId="18">#REF!</definedName>
    <definedName name="_set1" localSheetId="19">#REF!</definedName>
    <definedName name="_set1" localSheetId="10">#REF!</definedName>
    <definedName name="_set1" localSheetId="9">#REF!</definedName>
    <definedName name="_set1" localSheetId="13">#REF!</definedName>
    <definedName name="_set1" localSheetId="1">#REF!</definedName>
    <definedName name="_set1" localSheetId="2">#REF!</definedName>
    <definedName name="_set1" localSheetId="8">#REF!</definedName>
    <definedName name="_set1" localSheetId="7">#REF!</definedName>
    <definedName name="_set1" localSheetId="6">#REF!</definedName>
    <definedName name="_set1" localSheetId="3">#REF!</definedName>
    <definedName name="_set1" localSheetId="12">#REF!</definedName>
    <definedName name="_set1" localSheetId="17">#REF!</definedName>
    <definedName name="_set1" localSheetId="5">#REF!</definedName>
    <definedName name="_set1" localSheetId="4">#REF!</definedName>
    <definedName name="_set1" localSheetId="16">#REF!</definedName>
    <definedName name="_set1" localSheetId="15">#REF!</definedName>
    <definedName name="_set1">#REF!</definedName>
    <definedName name="_set2" localSheetId="14">#REF!</definedName>
    <definedName name="_set2" localSheetId="20">#REF!</definedName>
    <definedName name="_set2" localSheetId="18">#REF!</definedName>
    <definedName name="_set2" localSheetId="19">#REF!</definedName>
    <definedName name="_set2" localSheetId="10">#REF!</definedName>
    <definedName name="_set2" localSheetId="9">#REF!</definedName>
    <definedName name="_set2" localSheetId="13">#REF!</definedName>
    <definedName name="_set2" localSheetId="1">#REF!</definedName>
    <definedName name="_set2" localSheetId="2">#REF!</definedName>
    <definedName name="_set2" localSheetId="8">#REF!</definedName>
    <definedName name="_set2" localSheetId="7">#REF!</definedName>
    <definedName name="_set2" localSheetId="6">#REF!</definedName>
    <definedName name="_set2" localSheetId="3">#REF!</definedName>
    <definedName name="_set2" localSheetId="12">#REF!</definedName>
    <definedName name="_set2" localSheetId="17">#REF!</definedName>
    <definedName name="_set2" localSheetId="5">#REF!</definedName>
    <definedName name="_set2" localSheetId="4">#REF!</definedName>
    <definedName name="_set2" localSheetId="16">#REF!</definedName>
    <definedName name="_set2" localSheetId="15">#REF!</definedName>
    <definedName name="_set2">#REF!</definedName>
    <definedName name="_set3" localSheetId="14">#REF!</definedName>
    <definedName name="_set3" localSheetId="20">#REF!</definedName>
    <definedName name="_set3" localSheetId="18">#REF!</definedName>
    <definedName name="_set3" localSheetId="19">#REF!</definedName>
    <definedName name="_set3" localSheetId="10">#REF!</definedName>
    <definedName name="_set3" localSheetId="9">#REF!</definedName>
    <definedName name="_set3" localSheetId="13">#REF!</definedName>
    <definedName name="_set3" localSheetId="1">#REF!</definedName>
    <definedName name="_set3" localSheetId="2">#REF!</definedName>
    <definedName name="_set3" localSheetId="8">#REF!</definedName>
    <definedName name="_set3" localSheetId="7">#REF!</definedName>
    <definedName name="_set3" localSheetId="6">#REF!</definedName>
    <definedName name="_set3" localSheetId="3">#REF!</definedName>
    <definedName name="_set3" localSheetId="12">#REF!</definedName>
    <definedName name="_set3" localSheetId="17">#REF!</definedName>
    <definedName name="_set3" localSheetId="5">#REF!</definedName>
    <definedName name="_set3" localSheetId="4">#REF!</definedName>
    <definedName name="_set3" localSheetId="16">#REF!</definedName>
    <definedName name="_set3" localSheetId="15">#REF!</definedName>
    <definedName name="_set3">#REF!</definedName>
    <definedName name="_set4" localSheetId="14">#REF!</definedName>
    <definedName name="_set4" localSheetId="20">#REF!</definedName>
    <definedName name="_set4" localSheetId="18">#REF!</definedName>
    <definedName name="_set4" localSheetId="19">#REF!</definedName>
    <definedName name="_set4" localSheetId="10">#REF!</definedName>
    <definedName name="_set4" localSheetId="9">#REF!</definedName>
    <definedName name="_set4" localSheetId="13">#REF!</definedName>
    <definedName name="_set4" localSheetId="1">#REF!</definedName>
    <definedName name="_set4" localSheetId="2">#REF!</definedName>
    <definedName name="_set4" localSheetId="8">#REF!</definedName>
    <definedName name="_set4" localSheetId="7">#REF!</definedName>
    <definedName name="_set4" localSheetId="6">#REF!</definedName>
    <definedName name="_set4" localSheetId="3">#REF!</definedName>
    <definedName name="_set4" localSheetId="12">#REF!</definedName>
    <definedName name="_set4" localSheetId="17">#REF!</definedName>
    <definedName name="_set4" localSheetId="5">#REF!</definedName>
    <definedName name="_set4" localSheetId="4">#REF!</definedName>
    <definedName name="_set4" localSheetId="16">#REF!</definedName>
    <definedName name="_set4" localSheetId="15">#REF!</definedName>
    <definedName name="_set4">#REF!</definedName>
    <definedName name="_set5" localSheetId="14">#REF!</definedName>
    <definedName name="_set5" localSheetId="20">#REF!</definedName>
    <definedName name="_set5" localSheetId="18">#REF!</definedName>
    <definedName name="_set5" localSheetId="19">#REF!</definedName>
    <definedName name="_set5" localSheetId="10">#REF!</definedName>
    <definedName name="_set5" localSheetId="9">#REF!</definedName>
    <definedName name="_set5" localSheetId="13">#REF!</definedName>
    <definedName name="_set5" localSheetId="1">#REF!</definedName>
    <definedName name="_set5" localSheetId="2">#REF!</definedName>
    <definedName name="_set5" localSheetId="8">#REF!</definedName>
    <definedName name="_set5" localSheetId="7">#REF!</definedName>
    <definedName name="_set5" localSheetId="6">#REF!</definedName>
    <definedName name="_set5" localSheetId="3">#REF!</definedName>
    <definedName name="_set5" localSheetId="12">#REF!</definedName>
    <definedName name="_set5" localSheetId="17">#REF!</definedName>
    <definedName name="_set5" localSheetId="5">#REF!</definedName>
    <definedName name="_set5" localSheetId="4">#REF!</definedName>
    <definedName name="_set5" localSheetId="16">#REF!</definedName>
    <definedName name="_set5" localSheetId="15">#REF!</definedName>
    <definedName name="_set5">#REF!</definedName>
    <definedName name="_set6" localSheetId="14">#REF!</definedName>
    <definedName name="_set6" localSheetId="20">#REF!</definedName>
    <definedName name="_set6" localSheetId="18">#REF!</definedName>
    <definedName name="_set6" localSheetId="19">#REF!</definedName>
    <definedName name="_set6" localSheetId="10">#REF!</definedName>
    <definedName name="_set6" localSheetId="9">#REF!</definedName>
    <definedName name="_set6" localSheetId="13">#REF!</definedName>
    <definedName name="_set6" localSheetId="1">#REF!</definedName>
    <definedName name="_set6" localSheetId="2">#REF!</definedName>
    <definedName name="_set6" localSheetId="8">#REF!</definedName>
    <definedName name="_set6" localSheetId="7">#REF!</definedName>
    <definedName name="_set6" localSheetId="6">#REF!</definedName>
    <definedName name="_set6" localSheetId="3">#REF!</definedName>
    <definedName name="_set6" localSheetId="12">#REF!</definedName>
    <definedName name="_set6" localSheetId="17">#REF!</definedName>
    <definedName name="_set6" localSheetId="5">#REF!</definedName>
    <definedName name="_set6" localSheetId="4">#REF!</definedName>
    <definedName name="_set6" localSheetId="16">#REF!</definedName>
    <definedName name="_set6" localSheetId="15">#REF!</definedName>
    <definedName name="_set6">#REF!</definedName>
    <definedName name="_set7" localSheetId="14">#REF!</definedName>
    <definedName name="_set7" localSheetId="20">#REF!</definedName>
    <definedName name="_set7" localSheetId="18">#REF!</definedName>
    <definedName name="_set7" localSheetId="19">#REF!</definedName>
    <definedName name="_set7" localSheetId="10">#REF!</definedName>
    <definedName name="_set7" localSheetId="9">#REF!</definedName>
    <definedName name="_set7" localSheetId="13">#REF!</definedName>
    <definedName name="_set7" localSheetId="1">#REF!</definedName>
    <definedName name="_set7" localSheetId="2">#REF!</definedName>
    <definedName name="_set7" localSheetId="8">#REF!</definedName>
    <definedName name="_set7" localSheetId="7">#REF!</definedName>
    <definedName name="_set7" localSheetId="6">#REF!</definedName>
    <definedName name="_set7" localSheetId="3">#REF!</definedName>
    <definedName name="_set7" localSheetId="12">#REF!</definedName>
    <definedName name="_set7" localSheetId="17">#REF!</definedName>
    <definedName name="_set7" localSheetId="5">#REF!</definedName>
    <definedName name="_set7" localSheetId="4">#REF!</definedName>
    <definedName name="_set7" localSheetId="16">#REF!</definedName>
    <definedName name="_set7" localSheetId="15">#REF!</definedName>
    <definedName name="_set7">#REF!</definedName>
    <definedName name="_set8" localSheetId="14">#REF!</definedName>
    <definedName name="_set8" localSheetId="20">#REF!</definedName>
    <definedName name="_set8" localSheetId="18">#REF!</definedName>
    <definedName name="_set8" localSheetId="19">#REF!</definedName>
    <definedName name="_set8" localSheetId="10">#REF!</definedName>
    <definedName name="_set8" localSheetId="9">#REF!</definedName>
    <definedName name="_set8" localSheetId="13">#REF!</definedName>
    <definedName name="_set8" localSheetId="1">#REF!</definedName>
    <definedName name="_set8" localSheetId="2">#REF!</definedName>
    <definedName name="_set8" localSheetId="8">#REF!</definedName>
    <definedName name="_set8" localSheetId="7">#REF!</definedName>
    <definedName name="_set8" localSheetId="6">#REF!</definedName>
    <definedName name="_set8" localSheetId="3">#REF!</definedName>
    <definedName name="_set8" localSheetId="12">#REF!</definedName>
    <definedName name="_set8" localSheetId="17">#REF!</definedName>
    <definedName name="_set8" localSheetId="5">#REF!</definedName>
    <definedName name="_set8" localSheetId="4">#REF!</definedName>
    <definedName name="_set8" localSheetId="16">#REF!</definedName>
    <definedName name="_set8" localSheetId="15">#REF!</definedName>
    <definedName name="_set8">#REF!</definedName>
    <definedName name="_st1" localSheetId="14">#REF!</definedName>
    <definedName name="_st1" localSheetId="20">#REF!</definedName>
    <definedName name="_st1" localSheetId="18">#REF!</definedName>
    <definedName name="_st1" localSheetId="19">#REF!</definedName>
    <definedName name="_st1" localSheetId="10">#REF!</definedName>
    <definedName name="_st1" localSheetId="9">#REF!</definedName>
    <definedName name="_st1" localSheetId="13">#REF!</definedName>
    <definedName name="_st1" localSheetId="1">#REF!</definedName>
    <definedName name="_st1" localSheetId="2">#REF!</definedName>
    <definedName name="_st1" localSheetId="8">#REF!</definedName>
    <definedName name="_st1" localSheetId="7">#REF!</definedName>
    <definedName name="_st1" localSheetId="6">#REF!</definedName>
    <definedName name="_st1" localSheetId="3">#REF!</definedName>
    <definedName name="_st1" localSheetId="12">#REF!</definedName>
    <definedName name="_st1" localSheetId="17">#REF!</definedName>
    <definedName name="_st1" localSheetId="5">#REF!</definedName>
    <definedName name="_st1" localSheetId="4">#REF!</definedName>
    <definedName name="_st1" localSheetId="16">#REF!</definedName>
    <definedName name="_st1" localSheetId="15">#REF!</definedName>
    <definedName name="_st1">#REF!</definedName>
    <definedName name="_tabmercati" localSheetId="14">#REF!</definedName>
    <definedName name="_tabmercati" localSheetId="20">#REF!</definedName>
    <definedName name="_tabmercati" localSheetId="18">#REF!</definedName>
    <definedName name="_tabmercati" localSheetId="19">#REF!</definedName>
    <definedName name="_tabmercati" localSheetId="10">#REF!</definedName>
    <definedName name="_tabmercati" localSheetId="9">#REF!</definedName>
    <definedName name="_tabmercati" localSheetId="13">#REF!</definedName>
    <definedName name="_tabmercati" localSheetId="1">#REF!</definedName>
    <definedName name="_tabmercati" localSheetId="2">#REF!</definedName>
    <definedName name="_tabmercati" localSheetId="8">#REF!</definedName>
    <definedName name="_tabmercati" localSheetId="7">#REF!</definedName>
    <definedName name="_tabmercati" localSheetId="6">#REF!</definedName>
    <definedName name="_tabmercati" localSheetId="3">#REF!</definedName>
    <definedName name="_tabmercati" localSheetId="12">#REF!</definedName>
    <definedName name="_tabmercati" localSheetId="17">#REF!</definedName>
    <definedName name="_tabmercati" localSheetId="5">#REF!</definedName>
    <definedName name="_tabmercati" localSheetId="4">#REF!</definedName>
    <definedName name="_tabmercati" localSheetId="16">#REF!</definedName>
    <definedName name="_tabmercati" localSheetId="15">#REF!</definedName>
    <definedName name="_tabmercati">#REF!</definedName>
    <definedName name="_TDB1" localSheetId="14">#REF!</definedName>
    <definedName name="_TDB1" localSheetId="20">#REF!</definedName>
    <definedName name="_TDB1" localSheetId="18">#REF!</definedName>
    <definedName name="_TDB1" localSheetId="19">#REF!</definedName>
    <definedName name="_TDB1" localSheetId="10">#REF!</definedName>
    <definedName name="_TDB1" localSheetId="9">#REF!</definedName>
    <definedName name="_TDB1" localSheetId="13">#REF!</definedName>
    <definedName name="_TDB1" localSheetId="1">#REF!</definedName>
    <definedName name="_TDB1" localSheetId="2">#REF!</definedName>
    <definedName name="_TDB1" localSheetId="8">#REF!</definedName>
    <definedName name="_TDB1" localSheetId="7">#REF!</definedName>
    <definedName name="_TDB1" localSheetId="6">#REF!</definedName>
    <definedName name="_TDB1" localSheetId="3">#REF!</definedName>
    <definedName name="_TDB1" localSheetId="12">#REF!</definedName>
    <definedName name="_TDB1" localSheetId="17">#REF!</definedName>
    <definedName name="_TDB1" localSheetId="5">#REF!</definedName>
    <definedName name="_TDB1" localSheetId="4">#REF!</definedName>
    <definedName name="_TDB1" localSheetId="16">#REF!</definedName>
    <definedName name="_TDB1" localSheetId="15">#REF!</definedName>
    <definedName name="_TDB1">#REF!</definedName>
    <definedName name="_TDB2" localSheetId="14">#REF!</definedName>
    <definedName name="_TDB2" localSheetId="20">#REF!</definedName>
    <definedName name="_TDB2" localSheetId="18">#REF!</definedName>
    <definedName name="_TDB2" localSheetId="19">#REF!</definedName>
    <definedName name="_TDB2" localSheetId="10">#REF!</definedName>
    <definedName name="_TDB2" localSheetId="9">#REF!</definedName>
    <definedName name="_TDB2" localSheetId="13">#REF!</definedName>
    <definedName name="_TDB2" localSheetId="1">#REF!</definedName>
    <definedName name="_TDB2" localSheetId="2">#REF!</definedName>
    <definedName name="_TDB2" localSheetId="8">#REF!</definedName>
    <definedName name="_TDB2" localSheetId="7">#REF!</definedName>
    <definedName name="_TDB2" localSheetId="6">#REF!</definedName>
    <definedName name="_TDB2" localSheetId="3">#REF!</definedName>
    <definedName name="_TDB2" localSheetId="12">#REF!</definedName>
    <definedName name="_TDB2" localSheetId="17">#REF!</definedName>
    <definedName name="_TDB2" localSheetId="5">#REF!</definedName>
    <definedName name="_TDB2" localSheetId="4">#REF!</definedName>
    <definedName name="_TDB2" localSheetId="16">#REF!</definedName>
    <definedName name="_TDB2" localSheetId="15">#REF!</definedName>
    <definedName name="_TDB2">#REF!</definedName>
    <definedName name="_TT1" localSheetId="14">#REF!</definedName>
    <definedName name="_TT1" localSheetId="20">#REF!</definedName>
    <definedName name="_TT1" localSheetId="18">#REF!</definedName>
    <definedName name="_TT1" localSheetId="19">#REF!</definedName>
    <definedName name="_TT1" localSheetId="10">#REF!</definedName>
    <definedName name="_TT1" localSheetId="9">#REF!</definedName>
    <definedName name="_TT1" localSheetId="13">#REF!</definedName>
    <definedName name="_TT1" localSheetId="1">#REF!</definedName>
    <definedName name="_TT1" localSheetId="2">#REF!</definedName>
    <definedName name="_TT1" localSheetId="8">#REF!</definedName>
    <definedName name="_TT1" localSheetId="7">#REF!</definedName>
    <definedName name="_TT1" localSheetId="6">#REF!</definedName>
    <definedName name="_TT1" localSheetId="3">#REF!</definedName>
    <definedName name="_TT1" localSheetId="12">#REF!</definedName>
    <definedName name="_TT1" localSheetId="17">#REF!</definedName>
    <definedName name="_TT1" localSheetId="5">#REF!</definedName>
    <definedName name="_TT1" localSheetId="4">#REF!</definedName>
    <definedName name="_TT1" localSheetId="16">#REF!</definedName>
    <definedName name="_TT1" localSheetId="15">#REF!</definedName>
    <definedName name="_TT1">#REF!</definedName>
    <definedName name="_TT10" localSheetId="14">#REF!</definedName>
    <definedName name="_TT10" localSheetId="20">#REF!</definedName>
    <definedName name="_TT10" localSheetId="18">#REF!</definedName>
    <definedName name="_TT10" localSheetId="19">#REF!</definedName>
    <definedName name="_TT10" localSheetId="10">#REF!</definedName>
    <definedName name="_TT10" localSheetId="9">#REF!</definedName>
    <definedName name="_TT10" localSheetId="13">#REF!</definedName>
    <definedName name="_TT10" localSheetId="1">#REF!</definedName>
    <definedName name="_TT10" localSheetId="2">#REF!</definedName>
    <definedName name="_TT10" localSheetId="8">#REF!</definedName>
    <definedName name="_TT10" localSheetId="7">#REF!</definedName>
    <definedName name="_TT10" localSheetId="6">#REF!</definedName>
    <definedName name="_TT10" localSheetId="3">#REF!</definedName>
    <definedName name="_TT10" localSheetId="12">#REF!</definedName>
    <definedName name="_TT10" localSheetId="17">#REF!</definedName>
    <definedName name="_TT10" localSheetId="5">#REF!</definedName>
    <definedName name="_TT10" localSheetId="4">#REF!</definedName>
    <definedName name="_TT10" localSheetId="16">#REF!</definedName>
    <definedName name="_TT10" localSheetId="15">#REF!</definedName>
    <definedName name="_TT10">#REF!</definedName>
    <definedName name="_TT11" localSheetId="14">#REF!</definedName>
    <definedName name="_TT11" localSheetId="20">#REF!</definedName>
    <definedName name="_TT11" localSheetId="18">#REF!</definedName>
    <definedName name="_TT11" localSheetId="19">#REF!</definedName>
    <definedName name="_TT11" localSheetId="10">#REF!</definedName>
    <definedName name="_TT11" localSheetId="9">#REF!</definedName>
    <definedName name="_TT11" localSheetId="13">#REF!</definedName>
    <definedName name="_TT11" localSheetId="1">#REF!</definedName>
    <definedName name="_TT11" localSheetId="2">#REF!</definedName>
    <definedName name="_TT11" localSheetId="8">#REF!</definedName>
    <definedName name="_TT11" localSheetId="7">#REF!</definedName>
    <definedName name="_TT11" localSheetId="6">#REF!</definedName>
    <definedName name="_TT11" localSheetId="3">#REF!</definedName>
    <definedName name="_TT11" localSheetId="12">#REF!</definedName>
    <definedName name="_TT11" localSheetId="17">#REF!</definedName>
    <definedName name="_TT11" localSheetId="5">#REF!</definedName>
    <definedName name="_TT11" localSheetId="4">#REF!</definedName>
    <definedName name="_TT11" localSheetId="16">#REF!</definedName>
    <definedName name="_TT11" localSheetId="15">#REF!</definedName>
    <definedName name="_TT11">#REF!</definedName>
    <definedName name="_TT12" localSheetId="14">#REF!</definedName>
    <definedName name="_TT12" localSheetId="20">#REF!</definedName>
    <definedName name="_TT12" localSheetId="18">#REF!</definedName>
    <definedName name="_TT12" localSheetId="19">#REF!</definedName>
    <definedName name="_TT12" localSheetId="10">#REF!</definedName>
    <definedName name="_TT12" localSheetId="9">#REF!</definedName>
    <definedName name="_TT12" localSheetId="13">#REF!</definedName>
    <definedName name="_TT12" localSheetId="1">#REF!</definedName>
    <definedName name="_TT12" localSheetId="2">#REF!</definedName>
    <definedName name="_TT12" localSheetId="8">#REF!</definedName>
    <definedName name="_TT12" localSheetId="7">#REF!</definedName>
    <definedName name="_TT12" localSheetId="6">#REF!</definedName>
    <definedName name="_TT12" localSheetId="3">#REF!</definedName>
    <definedName name="_TT12" localSheetId="12">#REF!</definedName>
    <definedName name="_TT12" localSheetId="17">#REF!</definedName>
    <definedName name="_TT12" localSheetId="5">#REF!</definedName>
    <definedName name="_TT12" localSheetId="4">#REF!</definedName>
    <definedName name="_TT12" localSheetId="16">#REF!</definedName>
    <definedName name="_TT12" localSheetId="15">#REF!</definedName>
    <definedName name="_TT12">#REF!</definedName>
    <definedName name="_TT2" localSheetId="14">#REF!</definedName>
    <definedName name="_TT2" localSheetId="20">#REF!</definedName>
    <definedName name="_TT2" localSheetId="18">#REF!</definedName>
    <definedName name="_TT2" localSheetId="19">#REF!</definedName>
    <definedName name="_TT2" localSheetId="10">#REF!</definedName>
    <definedName name="_TT2" localSheetId="9">#REF!</definedName>
    <definedName name="_TT2" localSheetId="13">#REF!</definedName>
    <definedName name="_TT2" localSheetId="1">#REF!</definedName>
    <definedName name="_TT2" localSheetId="2">#REF!</definedName>
    <definedName name="_TT2" localSheetId="8">#REF!</definedName>
    <definedName name="_TT2" localSheetId="7">#REF!</definedName>
    <definedName name="_TT2" localSheetId="6">#REF!</definedName>
    <definedName name="_TT2" localSheetId="3">#REF!</definedName>
    <definedName name="_TT2" localSheetId="12">#REF!</definedName>
    <definedName name="_TT2" localSheetId="17">#REF!</definedName>
    <definedName name="_TT2" localSheetId="5">#REF!</definedName>
    <definedName name="_TT2" localSheetId="4">#REF!</definedName>
    <definedName name="_TT2" localSheetId="16">#REF!</definedName>
    <definedName name="_TT2" localSheetId="15">#REF!</definedName>
    <definedName name="_TT2">#REF!</definedName>
    <definedName name="_TT3" localSheetId="14">#REF!</definedName>
    <definedName name="_TT3" localSheetId="20">#REF!</definedName>
    <definedName name="_TT3" localSheetId="18">#REF!</definedName>
    <definedName name="_TT3" localSheetId="19">#REF!</definedName>
    <definedName name="_TT3" localSheetId="10">#REF!</definedName>
    <definedName name="_TT3" localSheetId="9">#REF!</definedName>
    <definedName name="_TT3" localSheetId="13">#REF!</definedName>
    <definedName name="_TT3" localSheetId="1">#REF!</definedName>
    <definedName name="_TT3" localSheetId="2">#REF!</definedName>
    <definedName name="_TT3" localSheetId="8">#REF!</definedName>
    <definedName name="_TT3" localSheetId="7">#REF!</definedName>
    <definedName name="_TT3" localSheetId="6">#REF!</definedName>
    <definedName name="_TT3" localSheetId="3">#REF!</definedName>
    <definedName name="_TT3" localSheetId="12">#REF!</definedName>
    <definedName name="_TT3" localSheetId="17">#REF!</definedName>
    <definedName name="_TT3" localSheetId="5">#REF!</definedName>
    <definedName name="_TT3" localSheetId="4">#REF!</definedName>
    <definedName name="_TT3" localSheetId="16">#REF!</definedName>
    <definedName name="_TT3" localSheetId="15">#REF!</definedName>
    <definedName name="_TT3">#REF!</definedName>
    <definedName name="_TT4" localSheetId="14">#REF!</definedName>
    <definedName name="_TT4" localSheetId="20">#REF!</definedName>
    <definedName name="_TT4" localSheetId="18">#REF!</definedName>
    <definedName name="_TT4" localSheetId="19">#REF!</definedName>
    <definedName name="_TT4" localSheetId="10">#REF!</definedName>
    <definedName name="_TT4" localSheetId="9">#REF!</definedName>
    <definedName name="_TT4" localSheetId="13">#REF!</definedName>
    <definedName name="_TT4" localSheetId="1">#REF!</definedName>
    <definedName name="_TT4" localSheetId="2">#REF!</definedName>
    <definedName name="_TT4" localSheetId="8">#REF!</definedName>
    <definedName name="_TT4" localSheetId="7">#REF!</definedName>
    <definedName name="_TT4" localSheetId="6">#REF!</definedName>
    <definedName name="_TT4" localSheetId="3">#REF!</definedName>
    <definedName name="_TT4" localSheetId="12">#REF!</definedName>
    <definedName name="_TT4" localSheetId="17">#REF!</definedName>
    <definedName name="_TT4" localSheetId="5">#REF!</definedName>
    <definedName name="_TT4" localSheetId="4">#REF!</definedName>
    <definedName name="_TT4" localSheetId="16">#REF!</definedName>
    <definedName name="_TT4" localSheetId="15">#REF!</definedName>
    <definedName name="_TT4">#REF!</definedName>
    <definedName name="_TT44" localSheetId="14">#REF!</definedName>
    <definedName name="_TT44" localSheetId="20">#REF!</definedName>
    <definedName name="_TT44" localSheetId="18">#REF!</definedName>
    <definedName name="_TT44" localSheetId="19">#REF!</definedName>
    <definedName name="_TT44" localSheetId="10">#REF!</definedName>
    <definedName name="_TT44" localSheetId="9">#REF!</definedName>
    <definedName name="_TT44" localSheetId="13">#REF!</definedName>
    <definedName name="_TT44" localSheetId="1">#REF!</definedName>
    <definedName name="_TT44" localSheetId="2">#REF!</definedName>
    <definedName name="_TT44" localSheetId="8">#REF!</definedName>
    <definedName name="_TT44" localSheetId="7">#REF!</definedName>
    <definedName name="_TT44" localSheetId="6">#REF!</definedName>
    <definedName name="_TT44" localSheetId="3">#REF!</definedName>
    <definedName name="_TT44" localSheetId="12">#REF!</definedName>
    <definedName name="_TT44" localSheetId="17">#REF!</definedName>
    <definedName name="_TT44" localSheetId="5">#REF!</definedName>
    <definedName name="_TT44" localSheetId="4">#REF!</definedName>
    <definedName name="_TT44" localSheetId="16">#REF!</definedName>
    <definedName name="_TT44" localSheetId="15">#REF!</definedName>
    <definedName name="_TT44">#REF!</definedName>
    <definedName name="_TT5" localSheetId="14">#REF!</definedName>
    <definedName name="_TT5" localSheetId="20">#REF!</definedName>
    <definedName name="_TT5" localSheetId="18">#REF!</definedName>
    <definedName name="_TT5" localSheetId="19">#REF!</definedName>
    <definedName name="_TT5" localSheetId="10">#REF!</definedName>
    <definedName name="_TT5" localSheetId="9">#REF!</definedName>
    <definedName name="_TT5" localSheetId="13">#REF!</definedName>
    <definedName name="_TT5" localSheetId="1">#REF!</definedName>
    <definedName name="_TT5" localSheetId="2">#REF!</definedName>
    <definedName name="_TT5" localSheetId="8">#REF!</definedName>
    <definedName name="_TT5" localSheetId="7">#REF!</definedName>
    <definedName name="_TT5" localSheetId="6">#REF!</definedName>
    <definedName name="_TT5" localSheetId="3">#REF!</definedName>
    <definedName name="_TT5" localSheetId="12">#REF!</definedName>
    <definedName name="_TT5" localSheetId="17">#REF!</definedName>
    <definedName name="_TT5" localSheetId="5">#REF!</definedName>
    <definedName name="_TT5" localSheetId="4">#REF!</definedName>
    <definedName name="_TT5" localSheetId="16">#REF!</definedName>
    <definedName name="_TT5" localSheetId="15">#REF!</definedName>
    <definedName name="_TT5">#REF!</definedName>
    <definedName name="_TT6" localSheetId="14">#REF!</definedName>
    <definedName name="_TT6" localSheetId="20">#REF!</definedName>
    <definedName name="_TT6" localSheetId="18">#REF!</definedName>
    <definedName name="_TT6" localSheetId="19">#REF!</definedName>
    <definedName name="_TT6" localSheetId="10">#REF!</definedName>
    <definedName name="_TT6" localSheetId="9">#REF!</definedName>
    <definedName name="_TT6" localSheetId="13">#REF!</definedName>
    <definedName name="_TT6" localSheetId="1">#REF!</definedName>
    <definedName name="_TT6" localSheetId="2">#REF!</definedName>
    <definedName name="_TT6" localSheetId="8">#REF!</definedName>
    <definedName name="_TT6" localSheetId="7">#REF!</definedName>
    <definedName name="_TT6" localSheetId="6">#REF!</definedName>
    <definedName name="_TT6" localSheetId="3">#REF!</definedName>
    <definedName name="_TT6" localSheetId="12">#REF!</definedName>
    <definedName name="_TT6" localSheetId="17">#REF!</definedName>
    <definedName name="_TT6" localSheetId="5">#REF!</definedName>
    <definedName name="_TT6" localSheetId="4">#REF!</definedName>
    <definedName name="_TT6" localSheetId="16">#REF!</definedName>
    <definedName name="_TT6" localSheetId="15">#REF!</definedName>
    <definedName name="_TT6">#REF!</definedName>
    <definedName name="_TT7" localSheetId="14">#REF!</definedName>
    <definedName name="_TT7" localSheetId="20">#REF!</definedName>
    <definedName name="_TT7" localSheetId="18">#REF!</definedName>
    <definedName name="_TT7" localSheetId="19">#REF!</definedName>
    <definedName name="_TT7" localSheetId="10">#REF!</definedName>
    <definedName name="_TT7" localSheetId="9">#REF!</definedName>
    <definedName name="_TT7" localSheetId="13">#REF!</definedName>
    <definedName name="_TT7" localSheetId="1">#REF!</definedName>
    <definedName name="_TT7" localSheetId="2">#REF!</definedName>
    <definedName name="_TT7" localSheetId="8">#REF!</definedName>
    <definedName name="_TT7" localSheetId="7">#REF!</definedName>
    <definedName name="_TT7" localSheetId="6">#REF!</definedName>
    <definedName name="_TT7" localSheetId="3">#REF!</definedName>
    <definedName name="_TT7" localSheetId="12">#REF!</definedName>
    <definedName name="_TT7" localSheetId="17">#REF!</definedName>
    <definedName name="_TT7" localSheetId="5">#REF!</definedName>
    <definedName name="_TT7" localSheetId="4">#REF!</definedName>
    <definedName name="_TT7" localSheetId="16">#REF!</definedName>
    <definedName name="_TT7" localSheetId="15">#REF!</definedName>
    <definedName name="_TT7">#REF!</definedName>
    <definedName name="_TT9" localSheetId="14">#REF!</definedName>
    <definedName name="_TT9" localSheetId="20">#REF!</definedName>
    <definedName name="_TT9" localSheetId="18">#REF!</definedName>
    <definedName name="_TT9" localSheetId="19">#REF!</definedName>
    <definedName name="_TT9" localSheetId="10">#REF!</definedName>
    <definedName name="_TT9" localSheetId="9">#REF!</definedName>
    <definedName name="_TT9" localSheetId="13">#REF!</definedName>
    <definedName name="_TT9" localSheetId="1">#REF!</definedName>
    <definedName name="_TT9" localSheetId="2">#REF!</definedName>
    <definedName name="_TT9" localSheetId="8">#REF!</definedName>
    <definedName name="_TT9" localSheetId="7">#REF!</definedName>
    <definedName name="_TT9" localSheetId="6">#REF!</definedName>
    <definedName name="_TT9" localSheetId="3">#REF!</definedName>
    <definedName name="_TT9" localSheetId="12">#REF!</definedName>
    <definedName name="_TT9" localSheetId="17">#REF!</definedName>
    <definedName name="_TT9" localSheetId="5">#REF!</definedName>
    <definedName name="_TT9" localSheetId="4">#REF!</definedName>
    <definedName name="_TT9" localSheetId="16">#REF!</definedName>
    <definedName name="_TT9" localSheetId="15">#REF!</definedName>
    <definedName name="_TT9">#REF!</definedName>
    <definedName name="_VD7">'[7]Marea MY'!$B$2</definedName>
    <definedName name="A" localSheetId="14">#REF!</definedName>
    <definedName name="A" localSheetId="20">#REF!</definedName>
    <definedName name="A" localSheetId="18">#REF!</definedName>
    <definedName name="A" localSheetId="19">#REF!</definedName>
    <definedName name="A" localSheetId="10">#REF!</definedName>
    <definedName name="A" localSheetId="9">#REF!</definedName>
    <definedName name="A" localSheetId="13">#REF!</definedName>
    <definedName name="A" localSheetId="1">#REF!</definedName>
    <definedName name="A" localSheetId="2">#REF!</definedName>
    <definedName name="A" localSheetId="8">#REF!</definedName>
    <definedName name="A" localSheetId="7">#REF!</definedName>
    <definedName name="A" localSheetId="6">#REF!</definedName>
    <definedName name="A" localSheetId="3">#REF!</definedName>
    <definedName name="A" localSheetId="12">#REF!</definedName>
    <definedName name="A" localSheetId="17">#REF!</definedName>
    <definedName name="A" localSheetId="5">#REF!</definedName>
    <definedName name="A" localSheetId="4">#REF!</definedName>
    <definedName name="A" localSheetId="16">#REF!</definedName>
    <definedName name="A" localSheetId="15">#REF!</definedName>
    <definedName name="A">#REF!</definedName>
    <definedName name="A_1456" localSheetId="14">'[8]PO 2002 Dettaglio 843'!#REF!</definedName>
    <definedName name="A_1456" localSheetId="20">'[8]PO 2002 Dettaglio 843'!#REF!</definedName>
    <definedName name="A_1456" localSheetId="18">'[8]PO 2002 Dettaglio 843'!#REF!</definedName>
    <definedName name="A_1456" localSheetId="19">'[8]PO 2002 Dettaglio 843'!#REF!</definedName>
    <definedName name="A_1456" localSheetId="10">'[8]PO 2002 Dettaglio 843'!#REF!</definedName>
    <definedName name="A_1456" localSheetId="9">'[8]PO 2002 Dettaglio 843'!#REF!</definedName>
    <definedName name="A_1456" localSheetId="13">'[8]PO 2002 Dettaglio 843'!#REF!</definedName>
    <definedName name="A_1456" localSheetId="1">'[8]PO 2002 Dettaglio 843'!#REF!</definedName>
    <definedName name="A_1456" localSheetId="2">'[8]PO 2002 Dettaglio 843'!#REF!</definedName>
    <definedName name="A_1456" localSheetId="8">'[8]PO 2002 Dettaglio 843'!#REF!</definedName>
    <definedName name="A_1456" localSheetId="7">'[8]PO 2002 Dettaglio 843'!#REF!</definedName>
    <definedName name="A_1456" localSheetId="6">'[8]PO 2002 Dettaglio 843'!#REF!</definedName>
    <definedName name="A_1456" localSheetId="3">'[8]PO 2002 Dettaglio 843'!#REF!</definedName>
    <definedName name="A_1456" localSheetId="12">'[8]PO 2002 Dettaglio 843'!#REF!</definedName>
    <definedName name="A_1456" localSheetId="17">'[8]PO 2002 Dettaglio 843'!#REF!</definedName>
    <definedName name="A_1456" localSheetId="5">'[8]PO 2002 Dettaglio 843'!#REF!</definedName>
    <definedName name="A_1456" localSheetId="4">'[8]PO 2002 Dettaglio 843'!#REF!</definedName>
    <definedName name="A_1456" localSheetId="16">'[8]PO 2002 Dettaglio 843'!#REF!</definedName>
    <definedName name="A_1456" localSheetId="15">'[8]PO 2002 Dettaglio 843'!#REF!</definedName>
    <definedName name="A_1456">'[8]PO 2002 Dettaglio 843'!#REF!</definedName>
    <definedName name="A_156" localSheetId="14">'[8]PO 2002 Dettaglio 843'!#REF!</definedName>
    <definedName name="A_156" localSheetId="20">'[8]PO 2002 Dettaglio 843'!#REF!</definedName>
    <definedName name="A_156" localSheetId="18">'[8]PO 2002 Dettaglio 843'!#REF!</definedName>
    <definedName name="A_156" localSheetId="19">'[8]PO 2002 Dettaglio 843'!#REF!</definedName>
    <definedName name="A_156" localSheetId="10">'[8]PO 2002 Dettaglio 843'!#REF!</definedName>
    <definedName name="A_156" localSheetId="9">'[8]PO 2002 Dettaglio 843'!#REF!</definedName>
    <definedName name="A_156" localSheetId="13">'[8]PO 2002 Dettaglio 843'!#REF!</definedName>
    <definedName name="A_156" localSheetId="1">'[8]PO 2002 Dettaglio 843'!#REF!</definedName>
    <definedName name="A_156" localSheetId="2">'[8]PO 2002 Dettaglio 843'!#REF!</definedName>
    <definedName name="A_156" localSheetId="8">'[8]PO 2002 Dettaglio 843'!#REF!</definedName>
    <definedName name="A_156" localSheetId="7">'[8]PO 2002 Dettaglio 843'!#REF!</definedName>
    <definedName name="A_156" localSheetId="6">'[8]PO 2002 Dettaglio 843'!#REF!</definedName>
    <definedName name="A_156" localSheetId="3">'[8]PO 2002 Dettaglio 843'!#REF!</definedName>
    <definedName name="A_156" localSheetId="12">'[8]PO 2002 Dettaglio 843'!#REF!</definedName>
    <definedName name="A_156" localSheetId="17">'[8]PO 2002 Dettaglio 843'!#REF!</definedName>
    <definedName name="A_156" localSheetId="5">'[8]PO 2002 Dettaglio 843'!#REF!</definedName>
    <definedName name="A_156" localSheetId="4">'[8]PO 2002 Dettaglio 843'!#REF!</definedName>
    <definedName name="A_156" localSheetId="16">'[8]PO 2002 Dettaglio 843'!#REF!</definedName>
    <definedName name="A_156" localSheetId="15">'[8]PO 2002 Dettaglio 843'!#REF!</definedName>
    <definedName name="A_156">'[8]PO 2002 Dettaglio 843'!#REF!</definedName>
    <definedName name="A_166" localSheetId="14">'[8]PO 2002 Dettaglio 843'!#REF!</definedName>
    <definedName name="A_166" localSheetId="20">'[8]PO 2002 Dettaglio 843'!#REF!</definedName>
    <definedName name="A_166" localSheetId="18">'[8]PO 2002 Dettaglio 843'!#REF!</definedName>
    <definedName name="A_166" localSheetId="19">'[8]PO 2002 Dettaglio 843'!#REF!</definedName>
    <definedName name="A_166" localSheetId="10">'[8]PO 2002 Dettaglio 843'!#REF!</definedName>
    <definedName name="A_166" localSheetId="9">'[8]PO 2002 Dettaglio 843'!#REF!</definedName>
    <definedName name="A_166" localSheetId="13">'[8]PO 2002 Dettaglio 843'!#REF!</definedName>
    <definedName name="A_166" localSheetId="1">'[8]PO 2002 Dettaglio 843'!#REF!</definedName>
    <definedName name="A_166" localSheetId="2">'[8]PO 2002 Dettaglio 843'!#REF!</definedName>
    <definedName name="A_166" localSheetId="8">'[8]PO 2002 Dettaglio 843'!#REF!</definedName>
    <definedName name="A_166" localSheetId="7">'[8]PO 2002 Dettaglio 843'!#REF!</definedName>
    <definedName name="A_166" localSheetId="6">'[8]PO 2002 Dettaglio 843'!#REF!</definedName>
    <definedName name="A_166" localSheetId="3">'[8]PO 2002 Dettaglio 843'!#REF!</definedName>
    <definedName name="A_166" localSheetId="12">'[8]PO 2002 Dettaglio 843'!#REF!</definedName>
    <definedName name="A_166" localSheetId="17">'[8]PO 2002 Dettaglio 843'!#REF!</definedName>
    <definedName name="A_166" localSheetId="5">'[8]PO 2002 Dettaglio 843'!#REF!</definedName>
    <definedName name="A_166" localSheetId="4">'[8]PO 2002 Dettaglio 843'!#REF!</definedName>
    <definedName name="A_166" localSheetId="16">'[8]PO 2002 Dettaglio 843'!#REF!</definedName>
    <definedName name="A_166" localSheetId="15">'[8]PO 2002 Dettaglio 843'!#REF!</definedName>
    <definedName name="A_166">'[8]PO 2002 Dettaglio 843'!#REF!</definedName>
    <definedName name="A_937" localSheetId="14">'[8]PO 2002 Dettaglio 843'!#REF!</definedName>
    <definedName name="A_937" localSheetId="20">'[8]PO 2002 Dettaglio 843'!#REF!</definedName>
    <definedName name="A_937" localSheetId="18">'[8]PO 2002 Dettaglio 843'!#REF!</definedName>
    <definedName name="A_937" localSheetId="19">'[8]PO 2002 Dettaglio 843'!#REF!</definedName>
    <definedName name="A_937" localSheetId="10">'[8]PO 2002 Dettaglio 843'!#REF!</definedName>
    <definedName name="A_937" localSheetId="9">'[8]PO 2002 Dettaglio 843'!#REF!</definedName>
    <definedName name="A_937" localSheetId="13">'[8]PO 2002 Dettaglio 843'!#REF!</definedName>
    <definedName name="A_937" localSheetId="1">'[8]PO 2002 Dettaglio 843'!#REF!</definedName>
    <definedName name="A_937" localSheetId="2">'[8]PO 2002 Dettaglio 843'!#REF!</definedName>
    <definedName name="A_937" localSheetId="8">'[8]PO 2002 Dettaglio 843'!#REF!</definedName>
    <definedName name="A_937" localSheetId="7">'[8]PO 2002 Dettaglio 843'!#REF!</definedName>
    <definedName name="A_937" localSheetId="6">'[8]PO 2002 Dettaglio 843'!#REF!</definedName>
    <definedName name="A_937" localSheetId="3">'[8]PO 2002 Dettaglio 843'!#REF!</definedName>
    <definedName name="A_937" localSheetId="12">'[8]PO 2002 Dettaglio 843'!#REF!</definedName>
    <definedName name="A_937" localSheetId="17">'[8]PO 2002 Dettaglio 843'!#REF!</definedName>
    <definedName name="A_937" localSheetId="5">'[8]PO 2002 Dettaglio 843'!#REF!</definedName>
    <definedName name="A_937" localSheetId="4">'[8]PO 2002 Dettaglio 843'!#REF!</definedName>
    <definedName name="A_937" localSheetId="16">'[8]PO 2002 Dettaglio 843'!#REF!</definedName>
    <definedName name="A_937" localSheetId="15">'[8]PO 2002 Dettaglio 843'!#REF!</definedName>
    <definedName name="A_937">'[8]PO 2002 Dettaglio 843'!#REF!</definedName>
    <definedName name="A_new" localSheetId="14">#REF!</definedName>
    <definedName name="A_new" localSheetId="20">#REF!</definedName>
    <definedName name="A_new" localSheetId="18">#REF!</definedName>
    <definedName name="A_new" localSheetId="19">#REF!</definedName>
    <definedName name="A_new" localSheetId="10">#REF!</definedName>
    <definedName name="A_new" localSheetId="9">#REF!</definedName>
    <definedName name="A_new" localSheetId="13">#REF!</definedName>
    <definedName name="A_new" localSheetId="1">#REF!</definedName>
    <definedName name="A_new" localSheetId="2">#REF!</definedName>
    <definedName name="A_new" localSheetId="8">#REF!</definedName>
    <definedName name="A_new" localSheetId="7">#REF!</definedName>
    <definedName name="A_new" localSheetId="6">#REF!</definedName>
    <definedName name="A_new" localSheetId="3">#REF!</definedName>
    <definedName name="A_new" localSheetId="12">#REF!</definedName>
    <definedName name="A_new" localSheetId="17">#REF!</definedName>
    <definedName name="A_new" localSheetId="5">#REF!</definedName>
    <definedName name="A_new" localSheetId="4">#REF!</definedName>
    <definedName name="A_new" localSheetId="16">#REF!</definedName>
    <definedName name="A_new" localSheetId="15">#REF!</definedName>
    <definedName name="A_new">#REF!</definedName>
    <definedName name="AA" localSheetId="14">#REF!</definedName>
    <definedName name="AA" localSheetId="20">#REF!</definedName>
    <definedName name="AA" localSheetId="18">#REF!</definedName>
    <definedName name="AA" localSheetId="19">#REF!</definedName>
    <definedName name="AA" localSheetId="10">#REF!</definedName>
    <definedName name="AA" localSheetId="9">#REF!</definedName>
    <definedName name="AA" localSheetId="13">#REF!</definedName>
    <definedName name="AA" localSheetId="1">#REF!</definedName>
    <definedName name="AA" localSheetId="2">#REF!</definedName>
    <definedName name="AA" localSheetId="8">#REF!</definedName>
    <definedName name="AA" localSheetId="7">#REF!</definedName>
    <definedName name="AA" localSheetId="6">#REF!</definedName>
    <definedName name="AA" localSheetId="3">#REF!</definedName>
    <definedName name="AA" localSheetId="12">#REF!</definedName>
    <definedName name="AA" localSheetId="17">#REF!</definedName>
    <definedName name="AA" localSheetId="5">#REF!</definedName>
    <definedName name="AA" localSheetId="4">#REF!</definedName>
    <definedName name="AA" localSheetId="16">#REF!</definedName>
    <definedName name="AA" localSheetId="15">#REF!</definedName>
    <definedName name="AA">#REF!</definedName>
    <definedName name="AAA" localSheetId="14">#REF!</definedName>
    <definedName name="AAA" localSheetId="20">#REF!</definedName>
    <definedName name="AAA" localSheetId="18">#REF!</definedName>
    <definedName name="AAA" localSheetId="19">#REF!</definedName>
    <definedName name="AAA" localSheetId="10">#REF!</definedName>
    <definedName name="AAA" localSheetId="9">#REF!</definedName>
    <definedName name="AAA" localSheetId="13">#REF!</definedName>
    <definedName name="AAA" localSheetId="1">#REF!</definedName>
    <definedName name="AAA" localSheetId="2">#REF!</definedName>
    <definedName name="AAA" localSheetId="8">#REF!</definedName>
    <definedName name="AAA" localSheetId="7">#REF!</definedName>
    <definedName name="AAA" localSheetId="6">#REF!</definedName>
    <definedName name="AAA" localSheetId="3">#REF!</definedName>
    <definedName name="AAA" localSheetId="12">#REF!</definedName>
    <definedName name="AAA" localSheetId="17">#REF!</definedName>
    <definedName name="AAA" localSheetId="5">#REF!</definedName>
    <definedName name="AAA" localSheetId="4">#REF!</definedName>
    <definedName name="AAA" localSheetId="16">#REF!</definedName>
    <definedName name="AAA" localSheetId="15">#REF!</definedName>
    <definedName name="AAA">#REF!</definedName>
    <definedName name="AAAA" localSheetId="14">#N/A</definedName>
    <definedName name="AAAA" localSheetId="20">#N/A</definedName>
    <definedName name="AAAA" localSheetId="18">#N/A</definedName>
    <definedName name="AAAA" localSheetId="19">#N/A</definedName>
    <definedName name="AAAA" localSheetId="10">#N/A</definedName>
    <definedName name="AAAA" localSheetId="9">#N/A</definedName>
    <definedName name="AAAA" localSheetId="1">[6]!AAAA</definedName>
    <definedName name="AAAA" localSheetId="2">#N/A</definedName>
    <definedName name="AAAA" localSheetId="8">#N/A</definedName>
    <definedName name="AAAA" localSheetId="7">#N/A</definedName>
    <definedName name="AAAA" localSheetId="6">#N/A</definedName>
    <definedName name="AAAA" localSheetId="3">#N/A</definedName>
    <definedName name="AAAA" localSheetId="12">'PANDA VAN S4'!AAAA</definedName>
    <definedName name="AAAA" localSheetId="17">#N/A</definedName>
    <definedName name="AAAA" localSheetId="5">#N/A</definedName>
    <definedName name="AAAA" localSheetId="4">#N/A</definedName>
    <definedName name="AAAA" localSheetId="16">#N/A</definedName>
    <definedName name="AAAA" localSheetId="15">#N/A</definedName>
    <definedName name="AAAA">[6]!AAAA</definedName>
    <definedName name="aaaaaaa" localSheetId="14">#REF!</definedName>
    <definedName name="aaaaaaa" localSheetId="20">#REF!</definedName>
    <definedName name="aaaaaaa" localSheetId="18">#REF!</definedName>
    <definedName name="aaaaaaa" localSheetId="19">#REF!</definedName>
    <definedName name="aaaaaaa" localSheetId="10">#REF!</definedName>
    <definedName name="aaaaaaa" localSheetId="9">#REF!</definedName>
    <definedName name="aaaaaaa" localSheetId="13">#REF!</definedName>
    <definedName name="aaaaaaa" localSheetId="1">#REF!</definedName>
    <definedName name="aaaaaaa" localSheetId="2">#REF!</definedName>
    <definedName name="aaaaaaa" localSheetId="8">#REF!</definedName>
    <definedName name="aaaaaaa" localSheetId="7">#REF!</definedName>
    <definedName name="aaaaaaa" localSheetId="6">#REF!</definedName>
    <definedName name="aaaaaaa" localSheetId="3">#REF!</definedName>
    <definedName name="aaaaaaa" localSheetId="12">#REF!</definedName>
    <definedName name="aaaaaaa" localSheetId="17">#REF!</definedName>
    <definedName name="aaaaaaa" localSheetId="5">#REF!</definedName>
    <definedName name="aaaaaaa" localSheetId="4">#REF!</definedName>
    <definedName name="aaaaaaa" localSheetId="16">#REF!</definedName>
    <definedName name="aaaaaaa" localSheetId="15">#REF!</definedName>
    <definedName name="aaaaaaa">#REF!</definedName>
    <definedName name="aaaaaaaa" localSheetId="14">#REF!</definedName>
    <definedName name="aaaaaaaa" localSheetId="20">#REF!</definedName>
    <definedName name="aaaaaaaa" localSheetId="18">#REF!</definedName>
    <definedName name="aaaaaaaa" localSheetId="19">#REF!</definedName>
    <definedName name="aaaaaaaa" localSheetId="10">#REF!</definedName>
    <definedName name="aaaaaaaa" localSheetId="9">#REF!</definedName>
    <definedName name="aaaaaaaa" localSheetId="13">#REF!</definedName>
    <definedName name="aaaaaaaa" localSheetId="1">#REF!</definedName>
    <definedName name="aaaaaaaa" localSheetId="2">#REF!</definedName>
    <definedName name="aaaaaaaa" localSheetId="8">#REF!</definedName>
    <definedName name="aaaaaaaa" localSheetId="7">#REF!</definedName>
    <definedName name="aaaaaaaa" localSheetId="6">#REF!</definedName>
    <definedName name="aaaaaaaa" localSheetId="3">#REF!</definedName>
    <definedName name="aaaaaaaa" localSheetId="12">#REF!</definedName>
    <definedName name="aaaaaaaa" localSheetId="17">#REF!</definedName>
    <definedName name="aaaaaaaa" localSheetId="5">#REF!</definedName>
    <definedName name="aaaaaaaa" localSheetId="4">#REF!</definedName>
    <definedName name="aaaaaaaa" localSheetId="16">#REF!</definedName>
    <definedName name="aaaaaaaa" localSheetId="15">#REF!</definedName>
    <definedName name="aaaaaaaa">#REF!</definedName>
    <definedName name="aaaaaaaaaa" localSheetId="14">#REF!</definedName>
    <definedName name="aaaaaaaaaa" localSheetId="20">#REF!</definedName>
    <definedName name="aaaaaaaaaa" localSheetId="18">#REF!</definedName>
    <definedName name="aaaaaaaaaa" localSheetId="19">#REF!</definedName>
    <definedName name="aaaaaaaaaa" localSheetId="10">#REF!</definedName>
    <definedName name="aaaaaaaaaa" localSheetId="9">#REF!</definedName>
    <definedName name="aaaaaaaaaa" localSheetId="13">#REF!</definedName>
    <definedName name="aaaaaaaaaa" localSheetId="1">#REF!</definedName>
    <definedName name="aaaaaaaaaa" localSheetId="2">#REF!</definedName>
    <definedName name="aaaaaaaaaa" localSheetId="8">#REF!</definedName>
    <definedName name="aaaaaaaaaa" localSheetId="7">#REF!</definedName>
    <definedName name="aaaaaaaaaa" localSheetId="6">#REF!</definedName>
    <definedName name="aaaaaaaaaa" localSheetId="3">#REF!</definedName>
    <definedName name="aaaaaaaaaa" localSheetId="12">#REF!</definedName>
    <definedName name="aaaaaaaaaa" localSheetId="17">#REF!</definedName>
    <definedName name="aaaaaaaaaa" localSheetId="5">#REF!</definedName>
    <definedName name="aaaaaaaaaa" localSheetId="4">#REF!</definedName>
    <definedName name="aaaaaaaaaa" localSheetId="16">#REF!</definedName>
    <definedName name="aaaaaaaaaa" localSheetId="15">#REF!</definedName>
    <definedName name="aaaaaaaaaa">#REF!</definedName>
    <definedName name="aaaaaaaaaaaaaa" localSheetId="14">#REF!</definedName>
    <definedName name="aaaaaaaaaaaaaa" localSheetId="20">#REF!</definedName>
    <definedName name="aaaaaaaaaaaaaa" localSheetId="18">#REF!</definedName>
    <definedName name="aaaaaaaaaaaaaa" localSheetId="19">#REF!</definedName>
    <definedName name="aaaaaaaaaaaaaa" localSheetId="10">#REF!</definedName>
    <definedName name="aaaaaaaaaaaaaa" localSheetId="9">#REF!</definedName>
    <definedName name="aaaaaaaaaaaaaa" localSheetId="13">#REF!</definedName>
    <definedName name="aaaaaaaaaaaaaa" localSheetId="1">#REF!</definedName>
    <definedName name="aaaaaaaaaaaaaa" localSheetId="2">#REF!</definedName>
    <definedName name="aaaaaaaaaaaaaa" localSheetId="8">#REF!</definedName>
    <definedName name="aaaaaaaaaaaaaa" localSheetId="7">#REF!</definedName>
    <definedName name="aaaaaaaaaaaaaa" localSheetId="6">#REF!</definedName>
    <definedName name="aaaaaaaaaaaaaa" localSheetId="3">#REF!</definedName>
    <definedName name="aaaaaaaaaaaaaa" localSheetId="12">#REF!</definedName>
    <definedName name="aaaaaaaaaaaaaa" localSheetId="17">#REF!</definedName>
    <definedName name="aaaaaaaaaaaaaa" localSheetId="5">#REF!</definedName>
    <definedName name="aaaaaaaaaaaaaa" localSheetId="4">#REF!</definedName>
    <definedName name="aaaaaaaaaaaaaa" localSheetId="16">#REF!</definedName>
    <definedName name="aaaaaaaaaaaaaa" localSheetId="15">#REF!</definedName>
    <definedName name="aaaaaaaaaaaaaa">#REF!</definedName>
    <definedName name="aaaaaaaaaaaaaaaa" localSheetId="14">"AL  "&amp;INDEX([9]Ref!Mesi,MONTH([9]!Data),2)&amp;"/"&amp;MONTH([9]!Data)&amp;"/"&amp;[9]!Anno</definedName>
    <definedName name="aaaaaaaaaaaaaaaa" localSheetId="20">"AL  "&amp;INDEX([9]Ref!Mesi,MONTH([9]!Data),2)&amp;"/"&amp;MONTH([9]!Data)&amp;"/"&amp;[9]!Anno</definedName>
    <definedName name="aaaaaaaaaaaaaaaa" localSheetId="18">"AL  "&amp;INDEX([9]Ref!Mesi,MONTH([9]!Data),2)&amp;"/"&amp;MONTH([9]!Data)&amp;"/"&amp;[9]!Anno</definedName>
    <definedName name="aaaaaaaaaaaaaaaa" localSheetId="19">"AL  "&amp;INDEX([9]Ref!Mesi,MONTH([9]!Data),2)&amp;"/"&amp;MONTH([9]!Data)&amp;"/"&amp;[9]!Anno</definedName>
    <definedName name="aaaaaaaaaaaaaaaa" localSheetId="10">"AL  "&amp;INDEX([9]Ref!Mesi,MONTH([9]!Data),2)&amp;"/"&amp;MONTH([9]!Data)&amp;"/"&amp;[9]!Anno</definedName>
    <definedName name="aaaaaaaaaaaaaaaa" localSheetId="9">"AL  "&amp;INDEX([9]Ref!Mesi,MONTH([9]!Data),2)&amp;"/"&amp;MONTH([9]!Data)&amp;"/"&amp;[9]!Anno</definedName>
    <definedName name="aaaaaaaaaaaaaaaa" localSheetId="13">"AL  "&amp;INDEX([9]Ref!Mesi,MONTH([9]!Data),2)&amp;"/"&amp;MONTH([9]!Data)&amp;"/"&amp;[9]!Anno</definedName>
    <definedName name="aaaaaaaaaaaaaaaa" localSheetId="1">"AL  "&amp;INDEX([9]Ref!Mesi,MONTH([9]!Data),2)&amp;"/"&amp;MONTH([9]!Data)&amp;"/"&amp;[9]!Anno</definedName>
    <definedName name="aaaaaaaaaaaaaaaa" localSheetId="2">"AL  "&amp;INDEX([9]Ref!Mesi,MONTH([9]!Data),2)&amp;"/"&amp;MONTH([9]!Data)&amp;"/"&amp;[9]!Anno</definedName>
    <definedName name="aaaaaaaaaaaaaaaa" localSheetId="8">"AL  "&amp;INDEX([9]Ref!Mesi,MONTH([9]!Data),2)&amp;"/"&amp;MONTH([9]!Data)&amp;"/"&amp;[9]!Anno</definedName>
    <definedName name="aaaaaaaaaaaaaaaa" localSheetId="7">"AL  "&amp;INDEX([9]Ref!Mesi,MONTH([9]!Data),2)&amp;"/"&amp;MONTH([9]!Data)&amp;"/"&amp;[9]!Anno</definedName>
    <definedName name="aaaaaaaaaaaaaaaa" localSheetId="6">"AL  "&amp;INDEX([9]Ref!Mesi,MONTH([9]!Data),2)&amp;"/"&amp;MONTH([9]!Data)&amp;"/"&amp;[9]!Anno</definedName>
    <definedName name="aaaaaaaaaaaaaaaa" localSheetId="3">"AL  "&amp;INDEX([9]Ref!Mesi,MONTH([9]!Data),2)&amp;"/"&amp;MONTH([9]!Data)&amp;"/"&amp;[9]!Anno</definedName>
    <definedName name="aaaaaaaaaaaaaaaa" localSheetId="12">"AL  "&amp;INDEX([9]Ref!Mesi,MONTH([9]!Data),2)&amp;"/"&amp;MONTH([9]!Data)&amp;"/"&amp;[9]!Anno</definedName>
    <definedName name="aaaaaaaaaaaaaaaa" localSheetId="17">"AL  "&amp;INDEX([9]Ref!Mesi,MONTH([9]!Data),2)&amp;"/"&amp;MONTH([9]!Data)&amp;"/"&amp;[9]!Anno</definedName>
    <definedName name="aaaaaaaaaaaaaaaa" localSheetId="5">"AL  "&amp;INDEX([9]Ref!Mesi,MONTH([9]!Data),2)&amp;"/"&amp;MONTH([9]!Data)&amp;"/"&amp;[9]!Anno</definedName>
    <definedName name="aaaaaaaaaaaaaaaa" localSheetId="4">"AL  "&amp;INDEX([9]Ref!Mesi,MONTH([9]!Data),2)&amp;"/"&amp;MONTH([9]!Data)&amp;"/"&amp;[9]!Anno</definedName>
    <definedName name="aaaaaaaaaaaaaaaa" localSheetId="16">"AL  "&amp;INDEX([9]Ref!Mesi,MONTH([9]!Data),2)&amp;"/"&amp;MONTH([9]!Data)&amp;"/"&amp;[9]!Anno</definedName>
    <definedName name="aaaaaaaaaaaaaaaa" localSheetId="15">"AL  "&amp;INDEX([9]Ref!Mesi,MONTH([9]!Data),2)&amp;"/"&amp;MONTH([9]!Data)&amp;"/"&amp;[9]!Anno</definedName>
    <definedName name="aaaaaaaaaaaaaaaa">"AL  "&amp;INDEX([9]Ref!Mesi,MONTH([9]!Data),2)&amp;"/"&amp;MONTH([9]!Data)&amp;"/"&amp;[9]!Anno</definedName>
    <definedName name="AABenchMarkValue" localSheetId="14">#REF!</definedName>
    <definedName name="AABenchMarkValue" localSheetId="20">#REF!</definedName>
    <definedName name="AABenchMarkValue" localSheetId="18">#REF!</definedName>
    <definedName name="AABenchMarkValue" localSheetId="19">#REF!</definedName>
    <definedName name="AABenchMarkValue" localSheetId="10">#REF!</definedName>
    <definedName name="AABenchMarkValue" localSheetId="9">#REF!</definedName>
    <definedName name="AABenchMarkValue" localSheetId="13">#REF!</definedName>
    <definedName name="AABenchMarkValue" localSheetId="1">#REF!</definedName>
    <definedName name="AABenchMarkValue" localSheetId="2">#REF!</definedName>
    <definedName name="AABenchMarkValue" localSheetId="8">#REF!</definedName>
    <definedName name="AABenchMarkValue" localSheetId="7">#REF!</definedName>
    <definedName name="AABenchMarkValue" localSheetId="6">#REF!</definedName>
    <definedName name="AABenchMarkValue" localSheetId="3">#REF!</definedName>
    <definedName name="AABenchMarkValue" localSheetId="12">#REF!</definedName>
    <definedName name="AABenchMarkValue" localSheetId="17">#REF!</definedName>
    <definedName name="AABenchMarkValue" localSheetId="5">#REF!</definedName>
    <definedName name="AABenchMarkValue" localSheetId="4">#REF!</definedName>
    <definedName name="AABenchMarkValue" localSheetId="16">#REF!</definedName>
    <definedName name="AABenchMarkValue" localSheetId="15">#REF!</definedName>
    <definedName name="AABenchMarkValue">#REF!</definedName>
    <definedName name="AAValues" localSheetId="14">#REF!</definedName>
    <definedName name="AAValues" localSheetId="20">#REF!</definedName>
    <definedName name="AAValues" localSheetId="18">#REF!</definedName>
    <definedName name="AAValues" localSheetId="19">#REF!</definedName>
    <definedName name="AAValues" localSheetId="10">#REF!</definedName>
    <definedName name="AAValues" localSheetId="9">#REF!</definedName>
    <definedName name="AAValues" localSheetId="13">#REF!</definedName>
    <definedName name="AAValues" localSheetId="1">#REF!</definedName>
    <definedName name="AAValues" localSheetId="2">#REF!</definedName>
    <definedName name="AAValues" localSheetId="8">#REF!</definedName>
    <definedName name="AAValues" localSheetId="7">#REF!</definedName>
    <definedName name="AAValues" localSheetId="6">#REF!</definedName>
    <definedName name="AAValues" localSheetId="3">#REF!</definedName>
    <definedName name="AAValues" localSheetId="12">#REF!</definedName>
    <definedName name="AAValues" localSheetId="17">#REF!</definedName>
    <definedName name="AAValues" localSheetId="5">#REF!</definedName>
    <definedName name="AAValues" localSheetId="4">#REF!</definedName>
    <definedName name="AAValues" localSheetId="16">#REF!</definedName>
    <definedName name="AAValues" localSheetId="15">#REF!</definedName>
    <definedName name="AAValues">#REF!</definedName>
    <definedName name="abc">[10]ALTRI!$A$1:$R$46</definedName>
    <definedName name="ACC">[7]ULYSSE!$B$2</definedName>
    <definedName name="ACQ" localSheetId="14">#REF!</definedName>
    <definedName name="ACQ" localSheetId="20">#REF!</definedName>
    <definedName name="ACQ" localSheetId="18">#REF!</definedName>
    <definedName name="ACQ" localSheetId="19">#REF!</definedName>
    <definedName name="ACQ" localSheetId="10">#REF!</definedName>
    <definedName name="ACQ" localSheetId="9">#REF!</definedName>
    <definedName name="ACQ" localSheetId="13">#REF!</definedName>
    <definedName name="ACQ" localSheetId="1">#REF!</definedName>
    <definedName name="ACQ" localSheetId="2">#REF!</definedName>
    <definedName name="ACQ" localSheetId="8">#REF!</definedName>
    <definedName name="ACQ" localSheetId="7">#REF!</definedName>
    <definedName name="ACQ" localSheetId="6">#REF!</definedName>
    <definedName name="ACQ" localSheetId="3">#REF!</definedName>
    <definedName name="ACQ" localSheetId="12">#REF!</definedName>
    <definedName name="ACQ" localSheetId="17">#REF!</definedName>
    <definedName name="ACQ" localSheetId="5">#REF!</definedName>
    <definedName name="ACQ" localSheetId="4">#REF!</definedName>
    <definedName name="ACQ" localSheetId="16">#REF!</definedName>
    <definedName name="ACQ" localSheetId="15">#REF!</definedName>
    <definedName name="ACQ">#REF!</definedName>
    <definedName name="ACQ." localSheetId="14">[11]TABELLA!#REF!</definedName>
    <definedName name="ACQ." localSheetId="20">[11]TABELLA!#REF!</definedName>
    <definedName name="ACQ." localSheetId="18">[11]TABELLA!#REF!</definedName>
    <definedName name="ACQ." localSheetId="19">[11]TABELLA!#REF!</definedName>
    <definedName name="ACQ." localSheetId="10">[11]TABELLA!#REF!</definedName>
    <definedName name="ACQ." localSheetId="9">[11]TABELLA!#REF!</definedName>
    <definedName name="ACQ." localSheetId="13">[11]TABELLA!#REF!</definedName>
    <definedName name="ACQ." localSheetId="1">[11]TABELLA!#REF!</definedName>
    <definedName name="ACQ." localSheetId="2">[11]TABELLA!#REF!</definedName>
    <definedName name="ACQ." localSheetId="8">[11]TABELLA!#REF!</definedName>
    <definedName name="ACQ." localSheetId="7">[11]TABELLA!#REF!</definedName>
    <definedName name="ACQ." localSheetId="6">[11]TABELLA!#REF!</definedName>
    <definedName name="ACQ." localSheetId="3">[11]TABELLA!#REF!</definedName>
    <definedName name="ACQ." localSheetId="12">[11]TABELLA!#REF!</definedName>
    <definedName name="ACQ." localSheetId="17">[11]TABELLA!#REF!</definedName>
    <definedName name="ACQ." localSheetId="5">[11]TABELLA!#REF!</definedName>
    <definedName name="ACQ." localSheetId="4">[11]TABELLA!#REF!</definedName>
    <definedName name="ACQ." localSheetId="16">[11]TABELLA!#REF!</definedName>
    <definedName name="ACQ." localSheetId="15">[11]TABELLA!#REF!</definedName>
    <definedName name="ACQ.">[11]TABELLA!#REF!</definedName>
    <definedName name="actimp" localSheetId="14">#REF!</definedName>
    <definedName name="actimp" localSheetId="20">#REF!</definedName>
    <definedName name="actimp" localSheetId="18">#REF!</definedName>
    <definedName name="actimp" localSheetId="19">#REF!</definedName>
    <definedName name="actimp" localSheetId="10">#REF!</definedName>
    <definedName name="actimp" localSheetId="9">#REF!</definedName>
    <definedName name="actimp" localSheetId="13">#REF!</definedName>
    <definedName name="actimp" localSheetId="1">#REF!</definedName>
    <definedName name="actimp" localSheetId="2">#REF!</definedName>
    <definedName name="actimp" localSheetId="8">#REF!</definedName>
    <definedName name="actimp" localSheetId="7">#REF!</definedName>
    <definedName name="actimp" localSheetId="6">#REF!</definedName>
    <definedName name="actimp" localSheetId="3">#REF!</definedName>
    <definedName name="actimp" localSheetId="12">#REF!</definedName>
    <definedName name="actimp" localSheetId="17">#REF!</definedName>
    <definedName name="actimp" localSheetId="5">#REF!</definedName>
    <definedName name="actimp" localSheetId="4">#REF!</definedName>
    <definedName name="actimp" localSheetId="16">#REF!</definedName>
    <definedName name="actimp" localSheetId="15">#REF!</definedName>
    <definedName name="actimp">#REF!</definedName>
    <definedName name="actlocal" localSheetId="14">#REF!</definedName>
    <definedName name="actlocal" localSheetId="20">#REF!</definedName>
    <definedName name="actlocal" localSheetId="18">#REF!</definedName>
    <definedName name="actlocal" localSheetId="19">#REF!</definedName>
    <definedName name="actlocal" localSheetId="10">#REF!</definedName>
    <definedName name="actlocal" localSheetId="9">#REF!</definedName>
    <definedName name="actlocal" localSheetId="13">#REF!</definedName>
    <definedName name="actlocal" localSheetId="1">#REF!</definedName>
    <definedName name="actlocal" localSheetId="2">#REF!</definedName>
    <definedName name="actlocal" localSheetId="8">#REF!</definedName>
    <definedName name="actlocal" localSheetId="7">#REF!</definedName>
    <definedName name="actlocal" localSheetId="6">#REF!</definedName>
    <definedName name="actlocal" localSheetId="3">#REF!</definedName>
    <definedName name="actlocal" localSheetId="12">#REF!</definedName>
    <definedName name="actlocal" localSheetId="17">#REF!</definedName>
    <definedName name="actlocal" localSheetId="5">#REF!</definedName>
    <definedName name="actlocal" localSheetId="4">#REF!</definedName>
    <definedName name="actlocal" localSheetId="16">#REF!</definedName>
    <definedName name="actlocal" localSheetId="15">#REF!</definedName>
    <definedName name="actlocal">#REF!</definedName>
    <definedName name="AD" localSheetId="14">#REF!</definedName>
    <definedName name="AD" localSheetId="20">#REF!</definedName>
    <definedName name="AD" localSheetId="18">#REF!</definedName>
    <definedName name="AD" localSheetId="19">#REF!</definedName>
    <definedName name="AD" localSheetId="10">#REF!</definedName>
    <definedName name="AD" localSheetId="9">#REF!</definedName>
    <definedName name="AD" localSheetId="13">#REF!</definedName>
    <definedName name="AD" localSheetId="1">#REF!</definedName>
    <definedName name="AD" localSheetId="2">#REF!</definedName>
    <definedName name="AD" localSheetId="8">#REF!</definedName>
    <definedName name="AD" localSheetId="7">#REF!</definedName>
    <definedName name="AD" localSheetId="6">#REF!</definedName>
    <definedName name="AD" localSheetId="3">#REF!</definedName>
    <definedName name="AD" localSheetId="12">#REF!</definedName>
    <definedName name="AD" localSheetId="17">#REF!</definedName>
    <definedName name="AD" localSheetId="5">#REF!</definedName>
    <definedName name="AD" localSheetId="4">#REF!</definedName>
    <definedName name="AD" localSheetId="16">#REF!</definedName>
    <definedName name="AD" localSheetId="15">#REF!</definedName>
    <definedName name="AD">#REF!</definedName>
    <definedName name="agg">[1]Copertina!$A$1</definedName>
    <definedName name="AGGIORNAMENTO" localSheetId="14">#REF!</definedName>
    <definedName name="AGGIORNAMENTO" localSheetId="20">#REF!</definedName>
    <definedName name="AGGIORNAMENTO" localSheetId="18">#REF!</definedName>
    <definedName name="AGGIORNAMENTO" localSheetId="19">#REF!</definedName>
    <definedName name="AGGIORNAMENTO" localSheetId="10">#REF!</definedName>
    <definedName name="AGGIORNAMENTO" localSheetId="9">#REF!</definedName>
    <definedName name="AGGIORNAMENTO" localSheetId="13">#REF!</definedName>
    <definedName name="AGGIORNAMENTO" localSheetId="1">#REF!</definedName>
    <definedName name="AGGIORNAMENTO" localSheetId="2">#REF!</definedName>
    <definedName name="AGGIORNAMENTO" localSheetId="8">#REF!</definedName>
    <definedName name="AGGIORNAMENTO" localSheetId="7">#REF!</definedName>
    <definedName name="AGGIORNAMENTO" localSheetId="6">#REF!</definedName>
    <definedName name="AGGIORNAMENTO" localSheetId="3">#REF!</definedName>
    <definedName name="AGGIORNAMENTO" localSheetId="12">#REF!</definedName>
    <definedName name="AGGIORNAMENTO" localSheetId="17">#REF!</definedName>
    <definedName name="AGGIORNAMENTO" localSheetId="5">#REF!</definedName>
    <definedName name="AGGIORNAMENTO" localSheetId="4">#REF!</definedName>
    <definedName name="AGGIORNAMENTO" localSheetId="16">#REF!</definedName>
    <definedName name="AGGIORNAMENTO" localSheetId="15">#REF!</definedName>
    <definedName name="AGGIORNAMENTO">#REF!</definedName>
    <definedName name="AGO" localSheetId="14">#REF!</definedName>
    <definedName name="AGO" localSheetId="20">#REF!</definedName>
    <definedName name="AGO" localSheetId="18">#REF!</definedName>
    <definedName name="AGO" localSheetId="19">#REF!</definedName>
    <definedName name="AGO" localSheetId="10">#REF!</definedName>
    <definedName name="AGO" localSheetId="9">#REF!</definedName>
    <definedName name="AGO" localSheetId="13">#REF!</definedName>
    <definedName name="AGO" localSheetId="1">#REF!</definedName>
    <definedName name="AGO" localSheetId="2">#REF!</definedName>
    <definedName name="AGO" localSheetId="8">#REF!</definedName>
    <definedName name="AGO" localSheetId="7">#REF!</definedName>
    <definedName name="AGO" localSheetId="6">#REF!</definedName>
    <definedName name="AGO" localSheetId="3">#REF!</definedName>
    <definedName name="AGO" localSheetId="12">#REF!</definedName>
    <definedName name="AGO" localSheetId="17">#REF!</definedName>
    <definedName name="AGO" localSheetId="5">#REF!</definedName>
    <definedName name="AGO" localSheetId="4">#REF!</definedName>
    <definedName name="AGO" localSheetId="16">#REF!</definedName>
    <definedName name="AGO" localSheetId="15">#REF!</definedName>
    <definedName name="AGO">#REF!</definedName>
    <definedName name="ALFA14562001" localSheetId="14">'[8]PO 2002 Dettaglio 843'!#REF!</definedName>
    <definedName name="ALFA14562001" localSheetId="20">'[8]PO 2002 Dettaglio 843'!#REF!</definedName>
    <definedName name="ALFA14562001" localSheetId="18">'[8]PO 2002 Dettaglio 843'!#REF!</definedName>
    <definedName name="ALFA14562001" localSheetId="19">'[8]PO 2002 Dettaglio 843'!#REF!</definedName>
    <definedName name="ALFA14562001" localSheetId="10">'[8]PO 2002 Dettaglio 843'!#REF!</definedName>
    <definedName name="ALFA14562001" localSheetId="9">'[8]PO 2002 Dettaglio 843'!#REF!</definedName>
    <definedName name="ALFA14562001" localSheetId="13">'[8]PO 2002 Dettaglio 843'!#REF!</definedName>
    <definedName name="ALFA14562001" localSheetId="1">'[8]PO 2002 Dettaglio 843'!#REF!</definedName>
    <definedName name="ALFA14562001" localSheetId="2">'[8]PO 2002 Dettaglio 843'!#REF!</definedName>
    <definedName name="ALFA14562001" localSheetId="8">'[8]PO 2002 Dettaglio 843'!#REF!</definedName>
    <definedName name="ALFA14562001" localSheetId="7">'[8]PO 2002 Dettaglio 843'!#REF!</definedName>
    <definedName name="ALFA14562001" localSheetId="6">'[8]PO 2002 Dettaglio 843'!#REF!</definedName>
    <definedName name="ALFA14562001" localSheetId="3">'[8]PO 2002 Dettaglio 843'!#REF!</definedName>
    <definedName name="ALFA14562001" localSheetId="12">'[8]PO 2002 Dettaglio 843'!#REF!</definedName>
    <definedName name="ALFA14562001" localSheetId="17">'[8]PO 2002 Dettaglio 843'!#REF!</definedName>
    <definedName name="ALFA14562001" localSheetId="5">'[8]PO 2002 Dettaglio 843'!#REF!</definedName>
    <definedName name="ALFA14562001" localSheetId="4">'[8]PO 2002 Dettaglio 843'!#REF!</definedName>
    <definedName name="ALFA14562001" localSheetId="16">'[8]PO 2002 Dettaglio 843'!#REF!</definedName>
    <definedName name="ALFA14562001" localSheetId="15">'[8]PO 2002 Dettaglio 843'!#REF!</definedName>
    <definedName name="ALFA14562001">'[8]PO 2002 Dettaglio 843'!#REF!</definedName>
    <definedName name="ALFA14563" localSheetId="14">'[8]PO 2002 Dettaglio 843'!#REF!</definedName>
    <definedName name="ALFA14563" localSheetId="20">'[8]PO 2002 Dettaglio 843'!#REF!</definedName>
    <definedName name="ALFA14563" localSheetId="18">'[8]PO 2002 Dettaglio 843'!#REF!</definedName>
    <definedName name="ALFA14563" localSheetId="19">'[8]PO 2002 Dettaglio 843'!#REF!</definedName>
    <definedName name="ALFA14563" localSheetId="10">'[8]PO 2002 Dettaglio 843'!#REF!</definedName>
    <definedName name="ALFA14563" localSheetId="9">'[8]PO 2002 Dettaglio 843'!#REF!</definedName>
    <definedName name="ALFA14563" localSheetId="13">'[8]PO 2002 Dettaglio 843'!#REF!</definedName>
    <definedName name="ALFA14563" localSheetId="1">'[8]PO 2002 Dettaglio 843'!#REF!</definedName>
    <definedName name="ALFA14563" localSheetId="2">'[8]PO 2002 Dettaglio 843'!#REF!</definedName>
    <definedName name="ALFA14563" localSheetId="8">'[8]PO 2002 Dettaglio 843'!#REF!</definedName>
    <definedName name="ALFA14563" localSheetId="7">'[8]PO 2002 Dettaglio 843'!#REF!</definedName>
    <definedName name="ALFA14563" localSheetId="6">'[8]PO 2002 Dettaglio 843'!#REF!</definedName>
    <definedName name="ALFA14563" localSheetId="3">'[8]PO 2002 Dettaglio 843'!#REF!</definedName>
    <definedName name="ALFA14563" localSheetId="12">'[8]PO 2002 Dettaglio 843'!#REF!</definedName>
    <definedName name="ALFA14563" localSheetId="17">'[8]PO 2002 Dettaglio 843'!#REF!</definedName>
    <definedName name="ALFA14563" localSheetId="5">'[8]PO 2002 Dettaglio 843'!#REF!</definedName>
    <definedName name="ALFA14563" localSheetId="4">'[8]PO 2002 Dettaglio 843'!#REF!</definedName>
    <definedName name="ALFA14563" localSheetId="16">'[8]PO 2002 Dettaglio 843'!#REF!</definedName>
    <definedName name="ALFA14563" localSheetId="15">'[8]PO 2002 Dettaglio 843'!#REF!</definedName>
    <definedName name="ALFA14563">'[8]PO 2002 Dettaglio 843'!#REF!</definedName>
    <definedName name="ALFA152001" localSheetId="14">'[8]PO 2002 Dettaglio 843'!#REF!</definedName>
    <definedName name="ALFA152001" localSheetId="20">'[8]PO 2002 Dettaglio 843'!#REF!</definedName>
    <definedName name="ALFA152001" localSheetId="18">'[8]PO 2002 Dettaglio 843'!#REF!</definedName>
    <definedName name="ALFA152001" localSheetId="19">'[8]PO 2002 Dettaglio 843'!#REF!</definedName>
    <definedName name="ALFA152001" localSheetId="10">'[8]PO 2002 Dettaglio 843'!#REF!</definedName>
    <definedName name="ALFA152001" localSheetId="9">'[8]PO 2002 Dettaglio 843'!#REF!</definedName>
    <definedName name="ALFA152001" localSheetId="13">'[8]PO 2002 Dettaglio 843'!#REF!</definedName>
    <definedName name="ALFA152001" localSheetId="1">'[8]PO 2002 Dettaglio 843'!#REF!</definedName>
    <definedName name="ALFA152001" localSheetId="2">'[8]PO 2002 Dettaglio 843'!#REF!</definedName>
    <definedName name="ALFA152001" localSheetId="8">'[8]PO 2002 Dettaglio 843'!#REF!</definedName>
    <definedName name="ALFA152001" localSheetId="7">'[8]PO 2002 Dettaglio 843'!#REF!</definedName>
    <definedName name="ALFA152001" localSheetId="6">'[8]PO 2002 Dettaglio 843'!#REF!</definedName>
    <definedName name="ALFA152001" localSheetId="3">'[8]PO 2002 Dettaglio 843'!#REF!</definedName>
    <definedName name="ALFA152001" localSheetId="12">'[8]PO 2002 Dettaglio 843'!#REF!</definedName>
    <definedName name="ALFA152001" localSheetId="17">'[8]PO 2002 Dettaglio 843'!#REF!</definedName>
    <definedName name="ALFA152001" localSheetId="5">'[8]PO 2002 Dettaglio 843'!#REF!</definedName>
    <definedName name="ALFA152001" localSheetId="4">'[8]PO 2002 Dettaglio 843'!#REF!</definedName>
    <definedName name="ALFA152001" localSheetId="16">'[8]PO 2002 Dettaglio 843'!#REF!</definedName>
    <definedName name="ALFA152001" localSheetId="15">'[8]PO 2002 Dettaglio 843'!#REF!</definedName>
    <definedName name="ALFA152001">'[8]PO 2002 Dettaglio 843'!#REF!</definedName>
    <definedName name="ALFA1562001" localSheetId="14">#REF!</definedName>
    <definedName name="ALFA1562001" localSheetId="20">#REF!</definedName>
    <definedName name="ALFA1562001" localSheetId="18">#REF!</definedName>
    <definedName name="ALFA1562001" localSheetId="19">#REF!</definedName>
    <definedName name="ALFA1562001" localSheetId="10">#REF!</definedName>
    <definedName name="ALFA1562001" localSheetId="9">#REF!</definedName>
    <definedName name="ALFA1562001" localSheetId="13">#REF!</definedName>
    <definedName name="ALFA1562001" localSheetId="1">#REF!</definedName>
    <definedName name="ALFA1562001" localSheetId="2">#REF!</definedName>
    <definedName name="ALFA1562001" localSheetId="8">#REF!</definedName>
    <definedName name="ALFA1562001" localSheetId="7">#REF!</definedName>
    <definedName name="ALFA1562001" localSheetId="6">#REF!</definedName>
    <definedName name="ALFA1562001" localSheetId="3">#REF!</definedName>
    <definedName name="ALFA1562001" localSheetId="12">#REF!</definedName>
    <definedName name="ALFA1562001" localSheetId="17">#REF!</definedName>
    <definedName name="ALFA1562001" localSheetId="5">#REF!</definedName>
    <definedName name="ALFA1562001" localSheetId="4">#REF!</definedName>
    <definedName name="ALFA1562001" localSheetId="16">#REF!</definedName>
    <definedName name="ALFA1562001" localSheetId="15">#REF!</definedName>
    <definedName name="ALFA1562001">#REF!</definedName>
    <definedName name="ALFA1563" localSheetId="14">'[8]PO 2002 Dettaglio 843'!#REF!</definedName>
    <definedName name="ALFA1563" localSheetId="20">'[8]PO 2002 Dettaglio 843'!#REF!</definedName>
    <definedName name="ALFA1563" localSheetId="18">'[8]PO 2002 Dettaglio 843'!#REF!</definedName>
    <definedName name="ALFA1563" localSheetId="19">'[8]PO 2002 Dettaglio 843'!#REF!</definedName>
    <definedName name="ALFA1563" localSheetId="10">'[8]PO 2002 Dettaglio 843'!#REF!</definedName>
    <definedName name="ALFA1563" localSheetId="9">'[8]PO 2002 Dettaglio 843'!#REF!</definedName>
    <definedName name="ALFA1563" localSheetId="13">'[8]PO 2002 Dettaglio 843'!#REF!</definedName>
    <definedName name="ALFA1563" localSheetId="1">'[8]PO 2002 Dettaglio 843'!#REF!</definedName>
    <definedName name="ALFA1563" localSheetId="2">'[8]PO 2002 Dettaglio 843'!#REF!</definedName>
    <definedName name="ALFA1563" localSheetId="8">'[8]PO 2002 Dettaglio 843'!#REF!</definedName>
    <definedName name="ALFA1563" localSheetId="7">'[8]PO 2002 Dettaglio 843'!#REF!</definedName>
    <definedName name="ALFA1563" localSheetId="6">'[8]PO 2002 Dettaglio 843'!#REF!</definedName>
    <definedName name="ALFA1563" localSheetId="3">'[8]PO 2002 Dettaglio 843'!#REF!</definedName>
    <definedName name="ALFA1563" localSheetId="12">'[8]PO 2002 Dettaglio 843'!#REF!</definedName>
    <definedName name="ALFA1563" localSheetId="17">'[8]PO 2002 Dettaglio 843'!#REF!</definedName>
    <definedName name="ALFA1563" localSheetId="5">'[8]PO 2002 Dettaglio 843'!#REF!</definedName>
    <definedName name="ALFA1563" localSheetId="4">'[8]PO 2002 Dettaglio 843'!#REF!</definedName>
    <definedName name="ALFA1563" localSheetId="16">'[8]PO 2002 Dettaglio 843'!#REF!</definedName>
    <definedName name="ALFA1563" localSheetId="15">'[8]PO 2002 Dettaglio 843'!#REF!</definedName>
    <definedName name="ALFA1563">'[8]PO 2002 Dettaglio 843'!#REF!</definedName>
    <definedName name="ALFA1662001" localSheetId="14">'[8]PO 2002 Dettaglio 843'!#REF!</definedName>
    <definedName name="ALFA1662001" localSheetId="20">'[8]PO 2002 Dettaglio 843'!#REF!</definedName>
    <definedName name="ALFA1662001" localSheetId="18">'[8]PO 2002 Dettaglio 843'!#REF!</definedName>
    <definedName name="ALFA1662001" localSheetId="19">'[8]PO 2002 Dettaglio 843'!#REF!</definedName>
    <definedName name="ALFA1662001" localSheetId="10">'[8]PO 2002 Dettaglio 843'!#REF!</definedName>
    <definedName name="ALFA1662001" localSheetId="9">'[8]PO 2002 Dettaglio 843'!#REF!</definedName>
    <definedName name="ALFA1662001" localSheetId="13">'[8]PO 2002 Dettaglio 843'!#REF!</definedName>
    <definedName name="ALFA1662001" localSheetId="1">'[8]PO 2002 Dettaglio 843'!#REF!</definedName>
    <definedName name="ALFA1662001" localSheetId="2">'[8]PO 2002 Dettaglio 843'!#REF!</definedName>
    <definedName name="ALFA1662001" localSheetId="8">'[8]PO 2002 Dettaglio 843'!#REF!</definedName>
    <definedName name="ALFA1662001" localSheetId="7">'[8]PO 2002 Dettaglio 843'!#REF!</definedName>
    <definedName name="ALFA1662001" localSheetId="6">'[8]PO 2002 Dettaglio 843'!#REF!</definedName>
    <definedName name="ALFA1662001" localSheetId="3">'[8]PO 2002 Dettaglio 843'!#REF!</definedName>
    <definedName name="ALFA1662001" localSheetId="12">'[8]PO 2002 Dettaglio 843'!#REF!</definedName>
    <definedName name="ALFA1662001" localSheetId="17">'[8]PO 2002 Dettaglio 843'!#REF!</definedName>
    <definedName name="ALFA1662001" localSheetId="5">'[8]PO 2002 Dettaglio 843'!#REF!</definedName>
    <definedName name="ALFA1662001" localSheetId="4">'[8]PO 2002 Dettaglio 843'!#REF!</definedName>
    <definedName name="ALFA1662001" localSheetId="16">'[8]PO 2002 Dettaglio 843'!#REF!</definedName>
    <definedName name="ALFA1662001" localSheetId="15">'[8]PO 2002 Dettaglio 843'!#REF!</definedName>
    <definedName name="ALFA1662001">'[8]PO 2002 Dettaglio 843'!#REF!</definedName>
    <definedName name="ALFA1663" localSheetId="14">'[8]PO 2002 Dettaglio 843'!#REF!</definedName>
    <definedName name="ALFA1663" localSheetId="20">'[8]PO 2002 Dettaglio 843'!#REF!</definedName>
    <definedName name="ALFA1663" localSheetId="18">'[8]PO 2002 Dettaglio 843'!#REF!</definedName>
    <definedName name="ALFA1663" localSheetId="19">'[8]PO 2002 Dettaglio 843'!#REF!</definedName>
    <definedName name="ALFA1663" localSheetId="10">'[8]PO 2002 Dettaglio 843'!#REF!</definedName>
    <definedName name="ALFA1663" localSheetId="9">'[8]PO 2002 Dettaglio 843'!#REF!</definedName>
    <definedName name="ALFA1663" localSheetId="13">'[8]PO 2002 Dettaglio 843'!#REF!</definedName>
    <definedName name="ALFA1663" localSheetId="1">'[8]PO 2002 Dettaglio 843'!#REF!</definedName>
    <definedName name="ALFA1663" localSheetId="2">'[8]PO 2002 Dettaglio 843'!#REF!</definedName>
    <definedName name="ALFA1663" localSheetId="8">'[8]PO 2002 Dettaglio 843'!#REF!</definedName>
    <definedName name="ALFA1663" localSheetId="7">'[8]PO 2002 Dettaglio 843'!#REF!</definedName>
    <definedName name="ALFA1663" localSheetId="6">'[8]PO 2002 Dettaglio 843'!#REF!</definedName>
    <definedName name="ALFA1663" localSheetId="3">'[8]PO 2002 Dettaglio 843'!#REF!</definedName>
    <definedName name="ALFA1663" localSheetId="12">'[8]PO 2002 Dettaglio 843'!#REF!</definedName>
    <definedName name="ALFA1663" localSheetId="17">'[8]PO 2002 Dettaglio 843'!#REF!</definedName>
    <definedName name="ALFA1663" localSheetId="5">'[8]PO 2002 Dettaglio 843'!#REF!</definedName>
    <definedName name="ALFA1663" localSheetId="4">'[8]PO 2002 Dettaglio 843'!#REF!</definedName>
    <definedName name="ALFA1663" localSheetId="16">'[8]PO 2002 Dettaglio 843'!#REF!</definedName>
    <definedName name="ALFA1663" localSheetId="15">'[8]PO 2002 Dettaglio 843'!#REF!</definedName>
    <definedName name="ALFA1663">'[8]PO 2002 Dettaglio 843'!#REF!</definedName>
    <definedName name="ALFAC2001" localSheetId="14">'[8]PO 2002 Dettaglio 843'!#REF!</definedName>
    <definedName name="ALFAC2001" localSheetId="20">'[8]PO 2002 Dettaglio 843'!#REF!</definedName>
    <definedName name="ALFAC2001" localSheetId="18">'[8]PO 2002 Dettaglio 843'!#REF!</definedName>
    <definedName name="ALFAC2001" localSheetId="19">'[8]PO 2002 Dettaglio 843'!#REF!</definedName>
    <definedName name="ALFAC2001" localSheetId="10">'[8]PO 2002 Dettaglio 843'!#REF!</definedName>
    <definedName name="ALFAC2001" localSheetId="9">'[8]PO 2002 Dettaglio 843'!#REF!</definedName>
    <definedName name="ALFAC2001" localSheetId="13">'[8]PO 2002 Dettaglio 843'!#REF!</definedName>
    <definedName name="ALFAC2001" localSheetId="1">'[8]PO 2002 Dettaglio 843'!#REF!</definedName>
    <definedName name="ALFAC2001" localSheetId="2">'[8]PO 2002 Dettaglio 843'!#REF!</definedName>
    <definedName name="ALFAC2001" localSheetId="8">'[8]PO 2002 Dettaglio 843'!#REF!</definedName>
    <definedName name="ALFAC2001" localSheetId="7">'[8]PO 2002 Dettaglio 843'!#REF!</definedName>
    <definedName name="ALFAC2001" localSheetId="6">'[8]PO 2002 Dettaglio 843'!#REF!</definedName>
    <definedName name="ALFAC2001" localSheetId="3">'[8]PO 2002 Dettaglio 843'!#REF!</definedName>
    <definedName name="ALFAC2001" localSheetId="12">'[8]PO 2002 Dettaglio 843'!#REF!</definedName>
    <definedName name="ALFAC2001" localSheetId="17">'[8]PO 2002 Dettaglio 843'!#REF!</definedName>
    <definedName name="ALFAC2001" localSheetId="5">'[8]PO 2002 Dettaglio 843'!#REF!</definedName>
    <definedName name="ALFAC2001" localSheetId="4">'[8]PO 2002 Dettaglio 843'!#REF!</definedName>
    <definedName name="ALFAC2001" localSheetId="16">'[8]PO 2002 Dettaglio 843'!#REF!</definedName>
    <definedName name="ALFAC2001" localSheetId="15">'[8]PO 2002 Dettaglio 843'!#REF!</definedName>
    <definedName name="ALFAC2001">'[8]PO 2002 Dettaglio 843'!#REF!</definedName>
    <definedName name="ALFAC3" localSheetId="14">'[8]PO 2002 Dettaglio 843'!#REF!</definedName>
    <definedName name="ALFAC3" localSheetId="20">'[8]PO 2002 Dettaglio 843'!#REF!</definedName>
    <definedName name="ALFAC3" localSheetId="18">'[8]PO 2002 Dettaglio 843'!#REF!</definedName>
    <definedName name="ALFAC3" localSheetId="19">'[8]PO 2002 Dettaglio 843'!#REF!</definedName>
    <definedName name="ALFAC3" localSheetId="10">'[8]PO 2002 Dettaglio 843'!#REF!</definedName>
    <definedName name="ALFAC3" localSheetId="9">'[8]PO 2002 Dettaglio 843'!#REF!</definedName>
    <definedName name="ALFAC3" localSheetId="13">'[8]PO 2002 Dettaglio 843'!#REF!</definedName>
    <definedName name="ALFAC3" localSheetId="1">'[8]PO 2002 Dettaglio 843'!#REF!</definedName>
    <definedName name="ALFAC3" localSheetId="2">'[8]PO 2002 Dettaglio 843'!#REF!</definedName>
    <definedName name="ALFAC3" localSheetId="8">'[8]PO 2002 Dettaglio 843'!#REF!</definedName>
    <definedName name="ALFAC3" localSheetId="7">'[8]PO 2002 Dettaglio 843'!#REF!</definedName>
    <definedName name="ALFAC3" localSheetId="6">'[8]PO 2002 Dettaglio 843'!#REF!</definedName>
    <definedName name="ALFAC3" localSheetId="3">'[8]PO 2002 Dettaglio 843'!#REF!</definedName>
    <definedName name="ALFAC3" localSheetId="12">'[8]PO 2002 Dettaglio 843'!#REF!</definedName>
    <definedName name="ALFAC3" localSheetId="17">'[8]PO 2002 Dettaglio 843'!#REF!</definedName>
    <definedName name="ALFAC3" localSheetId="5">'[8]PO 2002 Dettaglio 843'!#REF!</definedName>
    <definedName name="ALFAC3" localSheetId="4">'[8]PO 2002 Dettaglio 843'!#REF!</definedName>
    <definedName name="ALFAC3" localSheetId="16">'[8]PO 2002 Dettaglio 843'!#REF!</definedName>
    <definedName name="ALFAC3" localSheetId="15">'[8]PO 2002 Dettaglio 843'!#REF!</definedName>
    <definedName name="ALFAC3">'[8]PO 2002 Dettaglio 843'!#REF!</definedName>
    <definedName name="ALT_PO">[12]Macro1!$A$1</definedName>
    <definedName name="ALTRE_OPERAZIONI_SALTUARIE_EFFETTUABILI_DALL__ESTERNO" localSheetId="14">#REF!</definedName>
    <definedName name="ALTRE_OPERAZIONI_SALTUARIE_EFFETTUABILI_DALL__ESTERNO" localSheetId="20">#REF!</definedName>
    <definedName name="ALTRE_OPERAZIONI_SALTUARIE_EFFETTUABILI_DALL__ESTERNO" localSheetId="18">#REF!</definedName>
    <definedName name="ALTRE_OPERAZIONI_SALTUARIE_EFFETTUABILI_DALL__ESTERNO" localSheetId="19">#REF!</definedName>
    <definedName name="ALTRE_OPERAZIONI_SALTUARIE_EFFETTUABILI_DALL__ESTERNO" localSheetId="10">#REF!</definedName>
    <definedName name="ALTRE_OPERAZIONI_SALTUARIE_EFFETTUABILI_DALL__ESTERNO" localSheetId="9">#REF!</definedName>
    <definedName name="ALTRE_OPERAZIONI_SALTUARIE_EFFETTUABILI_DALL__ESTERNO" localSheetId="13">#REF!</definedName>
    <definedName name="ALTRE_OPERAZIONI_SALTUARIE_EFFETTUABILI_DALL__ESTERNO" localSheetId="1">#REF!</definedName>
    <definedName name="ALTRE_OPERAZIONI_SALTUARIE_EFFETTUABILI_DALL__ESTERNO" localSheetId="2">#REF!</definedName>
    <definedName name="ALTRE_OPERAZIONI_SALTUARIE_EFFETTUABILI_DALL__ESTERNO" localSheetId="8">#REF!</definedName>
    <definedName name="ALTRE_OPERAZIONI_SALTUARIE_EFFETTUABILI_DALL__ESTERNO" localSheetId="7">#REF!</definedName>
    <definedName name="ALTRE_OPERAZIONI_SALTUARIE_EFFETTUABILI_DALL__ESTERNO" localSheetId="6">#REF!</definedName>
    <definedName name="ALTRE_OPERAZIONI_SALTUARIE_EFFETTUABILI_DALL__ESTERNO" localSheetId="3">#REF!</definedName>
    <definedName name="ALTRE_OPERAZIONI_SALTUARIE_EFFETTUABILI_DALL__ESTERNO" localSheetId="12">#REF!</definedName>
    <definedName name="ALTRE_OPERAZIONI_SALTUARIE_EFFETTUABILI_DALL__ESTERNO" localSheetId="17">#REF!</definedName>
    <definedName name="ALTRE_OPERAZIONI_SALTUARIE_EFFETTUABILI_DALL__ESTERNO" localSheetId="5">#REF!</definedName>
    <definedName name="ALTRE_OPERAZIONI_SALTUARIE_EFFETTUABILI_DALL__ESTERNO" localSheetId="4">#REF!</definedName>
    <definedName name="ALTRE_OPERAZIONI_SALTUARIE_EFFETTUABILI_DALL__ESTERNO" localSheetId="16">#REF!</definedName>
    <definedName name="ALTRE_OPERAZIONI_SALTUARIE_EFFETTUABILI_DALL__ESTERNO" localSheetId="15">#REF!</definedName>
    <definedName name="ALTRE_OPERAZIONI_SALTUARIE_EFFETTUABILI_DALL__ESTERNO">#REF!</definedName>
    <definedName name="ALTRI" localSheetId="14">#REF!</definedName>
    <definedName name="ALTRI" localSheetId="20">#REF!</definedName>
    <definedName name="ALTRI" localSheetId="18">#REF!</definedName>
    <definedName name="ALTRI" localSheetId="19">#REF!</definedName>
    <definedName name="ALTRI" localSheetId="10">#REF!</definedName>
    <definedName name="ALTRI" localSheetId="9">#REF!</definedName>
    <definedName name="ALTRI" localSheetId="13">#REF!</definedName>
    <definedName name="ALTRI" localSheetId="1">#REF!</definedName>
    <definedName name="ALTRI" localSheetId="2">#REF!</definedName>
    <definedName name="ALTRI" localSheetId="8">#REF!</definedName>
    <definedName name="ALTRI" localSheetId="7">#REF!</definedName>
    <definedName name="ALTRI" localSheetId="6">#REF!</definedName>
    <definedName name="ALTRI" localSheetId="3">#REF!</definedName>
    <definedName name="ALTRI" localSheetId="12">#REF!</definedName>
    <definedName name="ALTRI" localSheetId="17">#REF!</definedName>
    <definedName name="ALTRI" localSheetId="5">#REF!</definedName>
    <definedName name="ALTRI" localSheetId="4">#REF!</definedName>
    <definedName name="ALTRI" localSheetId="16">#REF!</definedName>
    <definedName name="ALTRI" localSheetId="15">#REF!</definedName>
    <definedName name="ALTRI">#REF!</definedName>
    <definedName name="altri_area_A" localSheetId="14">#REF!</definedName>
    <definedName name="altri_area_A" localSheetId="20">#REF!</definedName>
    <definedName name="altri_area_A" localSheetId="18">#REF!</definedName>
    <definedName name="altri_area_A" localSheetId="19">#REF!</definedName>
    <definedName name="altri_area_A" localSheetId="10">#REF!</definedName>
    <definedName name="altri_area_A" localSheetId="9">#REF!</definedName>
    <definedName name="altri_area_A" localSheetId="13">#REF!</definedName>
    <definedName name="altri_area_A" localSheetId="1">#REF!</definedName>
    <definedName name="altri_area_A" localSheetId="2">#REF!</definedName>
    <definedName name="altri_area_A" localSheetId="8">#REF!</definedName>
    <definedName name="altri_area_A" localSheetId="7">#REF!</definedName>
    <definedName name="altri_area_A" localSheetId="6">#REF!</definedName>
    <definedName name="altri_area_A" localSheetId="3">#REF!</definedName>
    <definedName name="altri_area_A" localSheetId="12">#REF!</definedName>
    <definedName name="altri_area_A" localSheetId="17">#REF!</definedName>
    <definedName name="altri_area_A" localSheetId="5">#REF!</definedName>
    <definedName name="altri_area_A" localSheetId="4">#REF!</definedName>
    <definedName name="altri_area_A" localSheetId="16">#REF!</definedName>
    <definedName name="altri_area_A" localSheetId="15">#REF!</definedName>
    <definedName name="altri_area_A">#REF!</definedName>
    <definedName name="altri_area_B" localSheetId="14">#REF!</definedName>
    <definedName name="altri_area_B" localSheetId="20">#REF!</definedName>
    <definedName name="altri_area_B" localSheetId="18">#REF!</definedName>
    <definedName name="altri_area_B" localSheetId="19">#REF!</definedName>
    <definedName name="altri_area_B" localSheetId="10">#REF!</definedName>
    <definedName name="altri_area_B" localSheetId="9">#REF!</definedName>
    <definedName name="altri_area_B" localSheetId="13">#REF!</definedName>
    <definedName name="altri_area_B" localSheetId="1">#REF!</definedName>
    <definedName name="altri_area_B" localSheetId="2">#REF!</definedName>
    <definedName name="altri_area_B" localSheetId="8">#REF!</definedName>
    <definedName name="altri_area_B" localSheetId="7">#REF!</definedName>
    <definedName name="altri_area_B" localSheetId="6">#REF!</definedName>
    <definedName name="altri_area_B" localSheetId="3">#REF!</definedName>
    <definedName name="altri_area_B" localSheetId="12">#REF!</definedName>
    <definedName name="altri_area_B" localSheetId="17">#REF!</definedName>
    <definedName name="altri_area_B" localSheetId="5">#REF!</definedName>
    <definedName name="altri_area_B" localSheetId="4">#REF!</definedName>
    <definedName name="altri_area_B" localSheetId="16">#REF!</definedName>
    <definedName name="altri_area_B" localSheetId="15">#REF!</definedName>
    <definedName name="altri_area_B">#REF!</definedName>
    <definedName name="altri_DAL" localSheetId="14">#REF!</definedName>
    <definedName name="altri_DAL" localSheetId="20">#REF!</definedName>
    <definedName name="altri_DAL" localSheetId="18">#REF!</definedName>
    <definedName name="altri_DAL" localSheetId="19">#REF!</definedName>
    <definedName name="altri_DAL" localSheetId="10">#REF!</definedName>
    <definedName name="altri_DAL" localSheetId="9">#REF!</definedName>
    <definedName name="altri_DAL" localSheetId="13">#REF!</definedName>
    <definedName name="altri_DAL" localSheetId="1">#REF!</definedName>
    <definedName name="altri_DAL" localSheetId="2">#REF!</definedName>
    <definedName name="altri_DAL" localSheetId="8">#REF!</definedName>
    <definedName name="altri_DAL" localSheetId="7">#REF!</definedName>
    <definedName name="altri_DAL" localSheetId="6">#REF!</definedName>
    <definedName name="altri_DAL" localSheetId="3">#REF!</definedName>
    <definedName name="altri_DAL" localSheetId="12">#REF!</definedName>
    <definedName name="altri_DAL" localSheetId="17">#REF!</definedName>
    <definedName name="altri_DAL" localSheetId="5">#REF!</definedName>
    <definedName name="altri_DAL" localSheetId="4">#REF!</definedName>
    <definedName name="altri_DAL" localSheetId="16">#REF!</definedName>
    <definedName name="altri_DAL" localSheetId="15">#REF!</definedName>
    <definedName name="altri_DAL">#REF!</definedName>
    <definedName name="Altri_Mercati">[13]ALTRI!$A$1:$R$46</definedName>
    <definedName name="Ambien.Ko" localSheetId="14">#REF!</definedName>
    <definedName name="Ambien.Ko" localSheetId="20">#REF!</definedName>
    <definedName name="Ambien.Ko" localSheetId="18">#REF!</definedName>
    <definedName name="Ambien.Ko" localSheetId="19">#REF!</definedName>
    <definedName name="Ambien.Ko" localSheetId="10">#REF!</definedName>
    <definedName name="Ambien.Ko" localSheetId="9">#REF!</definedName>
    <definedName name="Ambien.Ko" localSheetId="13">#REF!</definedName>
    <definedName name="Ambien.Ko" localSheetId="1">#REF!</definedName>
    <definedName name="Ambien.Ko" localSheetId="2">#REF!</definedName>
    <definedName name="Ambien.Ko" localSheetId="8">#REF!</definedName>
    <definedName name="Ambien.Ko" localSheetId="7">#REF!</definedName>
    <definedName name="Ambien.Ko" localSheetId="6">#REF!</definedName>
    <definedName name="Ambien.Ko" localSheetId="3">#REF!</definedName>
    <definedName name="Ambien.Ko" localSheetId="12">#REF!</definedName>
    <definedName name="Ambien.Ko" localSheetId="17">#REF!</definedName>
    <definedName name="Ambien.Ko" localSheetId="5">#REF!</definedName>
    <definedName name="Ambien.Ko" localSheetId="4">#REF!</definedName>
    <definedName name="Ambien.Ko" localSheetId="16">#REF!</definedName>
    <definedName name="Ambien.Ko" localSheetId="15">#REF!</definedName>
    <definedName name="Ambien.Ko">#REF!</definedName>
    <definedName name="AMM" localSheetId="14">#REF!</definedName>
    <definedName name="AMM" localSheetId="20">#REF!</definedName>
    <definedName name="AMM" localSheetId="18">#REF!</definedName>
    <definedName name="AMM" localSheetId="19">#REF!</definedName>
    <definedName name="AMM" localSheetId="10">#REF!</definedName>
    <definedName name="AMM" localSheetId="9">#REF!</definedName>
    <definedName name="AMM" localSheetId="13">#REF!</definedName>
    <definedName name="AMM" localSheetId="1">#REF!</definedName>
    <definedName name="AMM" localSheetId="2">#REF!</definedName>
    <definedName name="AMM" localSheetId="8">#REF!</definedName>
    <definedName name="AMM" localSheetId="7">#REF!</definedName>
    <definedName name="AMM" localSheetId="6">#REF!</definedName>
    <definedName name="AMM" localSheetId="3">#REF!</definedName>
    <definedName name="AMM" localSheetId="12">#REF!</definedName>
    <definedName name="AMM" localSheetId="17">#REF!</definedName>
    <definedName name="AMM" localSheetId="5">#REF!</definedName>
    <definedName name="AMM" localSheetId="4">#REF!</definedName>
    <definedName name="AMM" localSheetId="16">#REF!</definedName>
    <definedName name="AMM" localSheetId="15">#REF!</definedName>
    <definedName name="AMM">#REF!</definedName>
    <definedName name="AMMORT" localSheetId="14">#REF!</definedName>
    <definedName name="AMMORT" localSheetId="20">#REF!</definedName>
    <definedName name="AMMORT" localSheetId="18">#REF!</definedName>
    <definedName name="AMMORT" localSheetId="19">#REF!</definedName>
    <definedName name="AMMORT" localSheetId="10">#REF!</definedName>
    <definedName name="AMMORT" localSheetId="9">#REF!</definedName>
    <definedName name="AMMORT" localSheetId="13">#REF!</definedName>
    <definedName name="AMMORT" localSheetId="1">#REF!</definedName>
    <definedName name="AMMORT" localSheetId="2">#REF!</definedName>
    <definedName name="AMMORT" localSheetId="8">#REF!</definedName>
    <definedName name="AMMORT" localSheetId="7">#REF!</definedName>
    <definedName name="AMMORT" localSheetId="6">#REF!</definedName>
    <definedName name="AMMORT" localSheetId="3">#REF!</definedName>
    <definedName name="AMMORT" localSheetId="12">#REF!</definedName>
    <definedName name="AMMORT" localSheetId="17">#REF!</definedName>
    <definedName name="AMMORT" localSheetId="5">#REF!</definedName>
    <definedName name="AMMORT" localSheetId="4">#REF!</definedName>
    <definedName name="AMMORT" localSheetId="16">#REF!</definedName>
    <definedName name="AMMORT" localSheetId="15">#REF!</definedName>
    <definedName name="AMMORT">#REF!</definedName>
    <definedName name="ANGELA" localSheetId="14">#REF!</definedName>
    <definedName name="ANGELA" localSheetId="20">#REF!</definedName>
    <definedName name="ANGELA" localSheetId="18">#REF!</definedName>
    <definedName name="ANGELA" localSheetId="19">#REF!</definedName>
    <definedName name="ANGELA" localSheetId="10">#REF!</definedName>
    <definedName name="ANGELA" localSheetId="9">#REF!</definedName>
    <definedName name="ANGELA" localSheetId="13">#REF!</definedName>
    <definedName name="ANGELA" localSheetId="1">#REF!</definedName>
    <definedName name="ANGELA" localSheetId="2">#REF!</definedName>
    <definedName name="ANGELA" localSheetId="8">#REF!</definedName>
    <definedName name="ANGELA" localSheetId="7">#REF!</definedName>
    <definedName name="ANGELA" localSheetId="6">#REF!</definedName>
    <definedName name="ANGELA" localSheetId="3">#REF!</definedName>
    <definedName name="ANGELA" localSheetId="12">#REF!</definedName>
    <definedName name="ANGELA" localSheetId="17">#REF!</definedName>
    <definedName name="ANGELA" localSheetId="5">#REF!</definedName>
    <definedName name="ANGELA" localSheetId="4">#REF!</definedName>
    <definedName name="ANGELA" localSheetId="16">#REF!</definedName>
    <definedName name="ANGELA" localSheetId="15">#REF!</definedName>
    <definedName name="ANGELA">#REF!</definedName>
    <definedName name="anna" localSheetId="14">"AL  "&amp;INDEX([14]Ref!Mesi,MONTH([14]!Data),2)&amp;"/"&amp;MONTH([14]!Data)&amp;"/"&amp;[14]!Anno-1</definedName>
    <definedName name="anna" localSheetId="20">"AL  "&amp;INDEX([14]Ref!Mesi,MONTH([14]!Data),2)&amp;"/"&amp;MONTH([14]!Data)&amp;"/"&amp;[14]!Anno-1</definedName>
    <definedName name="anna" localSheetId="18">"AL  "&amp;INDEX([14]Ref!Mesi,MONTH([14]!Data),2)&amp;"/"&amp;MONTH([14]!Data)&amp;"/"&amp;[14]!Anno-1</definedName>
    <definedName name="anna" localSheetId="19">"AL  "&amp;INDEX([14]Ref!Mesi,MONTH([14]!Data),2)&amp;"/"&amp;MONTH([14]!Data)&amp;"/"&amp;[14]!Anno-1</definedName>
    <definedName name="anna" localSheetId="10">"AL  "&amp;INDEX([14]Ref!Mesi,MONTH([14]!Data),2)&amp;"/"&amp;MONTH([14]!Data)&amp;"/"&amp;[14]!Anno-1</definedName>
    <definedName name="anna" localSheetId="9">"AL  "&amp;INDEX([14]Ref!Mesi,MONTH([14]!Data),2)&amp;"/"&amp;MONTH([14]!Data)&amp;"/"&amp;[14]!Anno-1</definedName>
    <definedName name="anna" localSheetId="13">"AL  "&amp;INDEX([14]Ref!Mesi,MONTH([14]!Data),2)&amp;"/"&amp;MONTH([14]!Data)&amp;"/"&amp;[14]!Anno-1</definedName>
    <definedName name="anna" localSheetId="1">"AL  "&amp;INDEX([14]Ref!Mesi,MONTH([14]!Data),2)&amp;"/"&amp;MONTH([14]!Data)&amp;"/"&amp;[14]!Anno-1</definedName>
    <definedName name="anna" localSheetId="2">"AL  "&amp;INDEX([14]Ref!Mesi,MONTH([14]!Data),2)&amp;"/"&amp;MONTH([14]!Data)&amp;"/"&amp;[14]!Anno-1</definedName>
    <definedName name="anna" localSheetId="8">"AL  "&amp;INDEX([14]Ref!Mesi,MONTH([14]!Data),2)&amp;"/"&amp;MONTH([14]!Data)&amp;"/"&amp;[14]!Anno-1</definedName>
    <definedName name="anna" localSheetId="7">"AL  "&amp;INDEX([14]Ref!Mesi,MONTH([14]!Data),2)&amp;"/"&amp;MONTH([14]!Data)&amp;"/"&amp;[14]!Anno-1</definedName>
    <definedName name="anna" localSheetId="6">"AL  "&amp;INDEX([14]Ref!Mesi,MONTH([14]!Data),2)&amp;"/"&amp;MONTH([14]!Data)&amp;"/"&amp;[14]!Anno-1</definedName>
    <definedName name="anna" localSheetId="3">"AL  "&amp;INDEX([14]Ref!Mesi,MONTH([14]!Data),2)&amp;"/"&amp;MONTH([14]!Data)&amp;"/"&amp;[14]!Anno-1</definedName>
    <definedName name="anna" localSheetId="12">"AL  "&amp;INDEX([14]Ref!Mesi,MONTH([14]!Data),2)&amp;"/"&amp;MONTH([14]!Data)&amp;"/"&amp;[14]!Anno-1</definedName>
    <definedName name="anna" localSheetId="17">"AL  "&amp;INDEX([14]Ref!Mesi,MONTH([14]!Data),2)&amp;"/"&amp;MONTH([14]!Data)&amp;"/"&amp;[14]!Anno-1</definedName>
    <definedName name="anna" localSheetId="5">"AL  "&amp;INDEX([14]Ref!Mesi,MONTH([14]!Data),2)&amp;"/"&amp;MONTH([14]!Data)&amp;"/"&amp;[14]!Anno-1</definedName>
    <definedName name="anna" localSheetId="4">"AL  "&amp;INDEX([14]Ref!Mesi,MONTH([14]!Data),2)&amp;"/"&amp;MONTH([14]!Data)&amp;"/"&amp;[14]!Anno-1</definedName>
    <definedName name="anna" localSheetId="16">"AL  "&amp;INDEX([14]Ref!Mesi,MONTH([14]!Data),2)&amp;"/"&amp;MONTH([14]!Data)&amp;"/"&amp;[14]!Anno-1</definedName>
    <definedName name="anna" localSheetId="15">"AL  "&amp;INDEX([14]Ref!Mesi,MONTH([14]!Data),2)&amp;"/"&amp;MONTH([14]!Data)&amp;"/"&amp;[14]!Anno-1</definedName>
    <definedName name="anna">"AL  "&amp;INDEX([14]Ref!Mesi,MONTH([14]!Data),2)&amp;"/"&amp;MONTH([14]!Data)&amp;"/"&amp;[14]!Anno-1</definedName>
    <definedName name="Annee" localSheetId="14">#REF!</definedName>
    <definedName name="Annee" localSheetId="20">#REF!</definedName>
    <definedName name="Annee" localSheetId="18">#REF!</definedName>
    <definedName name="Annee" localSheetId="19">#REF!</definedName>
    <definedName name="Annee" localSheetId="10">#REF!</definedName>
    <definedName name="Annee" localSheetId="9">#REF!</definedName>
    <definedName name="Annee" localSheetId="13">#REF!</definedName>
    <definedName name="Annee" localSheetId="1">#REF!</definedName>
    <definedName name="Annee" localSheetId="2">#REF!</definedName>
    <definedName name="Annee" localSheetId="8">#REF!</definedName>
    <definedName name="Annee" localSheetId="7">#REF!</definedName>
    <definedName name="Annee" localSheetId="6">#REF!</definedName>
    <definedName name="Annee" localSheetId="3">#REF!</definedName>
    <definedName name="Annee" localSheetId="12">#REF!</definedName>
    <definedName name="Annee" localSheetId="17">#REF!</definedName>
    <definedName name="Annee" localSheetId="5">#REF!</definedName>
    <definedName name="Annee" localSheetId="4">#REF!</definedName>
    <definedName name="Annee" localSheetId="16">#REF!</definedName>
    <definedName name="Annee" localSheetId="15">#REF!</definedName>
    <definedName name="Annee">#REF!</definedName>
    <definedName name="anno" localSheetId="14">#REF!</definedName>
    <definedName name="anno" localSheetId="20">#REF!</definedName>
    <definedName name="anno" localSheetId="18">#REF!</definedName>
    <definedName name="anno" localSheetId="19">#REF!</definedName>
    <definedName name="anno" localSheetId="10">#REF!</definedName>
    <definedName name="anno" localSheetId="9">#REF!</definedName>
    <definedName name="anno" localSheetId="13">#REF!</definedName>
    <definedName name="anno" localSheetId="1">#REF!</definedName>
    <definedName name="anno" localSheetId="2">#REF!</definedName>
    <definedName name="anno" localSheetId="8">#REF!</definedName>
    <definedName name="anno" localSheetId="7">#REF!</definedName>
    <definedName name="anno" localSheetId="6">#REF!</definedName>
    <definedName name="anno" localSheetId="3">#REF!</definedName>
    <definedName name="anno" localSheetId="12">#REF!</definedName>
    <definedName name="anno" localSheetId="17">#REF!</definedName>
    <definedName name="anno" localSheetId="5">#REF!</definedName>
    <definedName name="anno" localSheetId="4">#REF!</definedName>
    <definedName name="anno" localSheetId="16">#REF!</definedName>
    <definedName name="anno" localSheetId="15">#REF!</definedName>
    <definedName name="anno">#REF!</definedName>
    <definedName name="Anno_2002" localSheetId="14">#REF!</definedName>
    <definedName name="Anno_2002" localSheetId="20">#REF!</definedName>
    <definedName name="Anno_2002" localSheetId="18">#REF!</definedName>
    <definedName name="Anno_2002" localSheetId="19">#REF!</definedName>
    <definedName name="Anno_2002" localSheetId="10">#REF!</definedName>
    <definedName name="Anno_2002" localSheetId="9">#REF!</definedName>
    <definedName name="Anno_2002" localSheetId="13">#REF!</definedName>
    <definedName name="Anno_2002" localSheetId="1">#REF!</definedName>
    <definedName name="Anno_2002" localSheetId="2">#REF!</definedName>
    <definedName name="Anno_2002" localSheetId="8">#REF!</definedName>
    <definedName name="Anno_2002" localSheetId="7">#REF!</definedName>
    <definedName name="Anno_2002" localSheetId="6">#REF!</definedName>
    <definedName name="Anno_2002" localSheetId="3">#REF!</definedName>
    <definedName name="Anno_2002" localSheetId="12">#REF!</definedName>
    <definedName name="Anno_2002" localSheetId="17">#REF!</definedName>
    <definedName name="Anno_2002" localSheetId="5">#REF!</definedName>
    <definedName name="Anno_2002" localSheetId="4">#REF!</definedName>
    <definedName name="Anno_2002" localSheetId="16">#REF!</definedName>
    <definedName name="Anno_2002" localSheetId="15">#REF!</definedName>
    <definedName name="Anno_2002">#REF!</definedName>
    <definedName name="anno_unità" localSheetId="14">#REF!</definedName>
    <definedName name="anno_unità" localSheetId="20">#REF!</definedName>
    <definedName name="anno_unità" localSheetId="18">#REF!</definedName>
    <definedName name="anno_unità" localSheetId="19">#REF!</definedName>
    <definedName name="anno_unità" localSheetId="10">#REF!</definedName>
    <definedName name="anno_unità" localSheetId="9">#REF!</definedName>
    <definedName name="anno_unità" localSheetId="13">#REF!</definedName>
    <definedName name="anno_unità" localSheetId="1">#REF!</definedName>
    <definedName name="anno_unità" localSheetId="2">#REF!</definedName>
    <definedName name="anno_unità" localSheetId="8">#REF!</definedName>
    <definedName name="anno_unità" localSheetId="7">#REF!</definedName>
    <definedName name="anno_unità" localSheetId="6">#REF!</definedName>
    <definedName name="anno_unità" localSheetId="3">#REF!</definedName>
    <definedName name="anno_unità" localSheetId="12">#REF!</definedName>
    <definedName name="anno_unità" localSheetId="17">#REF!</definedName>
    <definedName name="anno_unità" localSheetId="5">#REF!</definedName>
    <definedName name="anno_unità" localSheetId="4">#REF!</definedName>
    <definedName name="anno_unità" localSheetId="16">#REF!</definedName>
    <definedName name="anno_unità" localSheetId="15">#REF!</definedName>
    <definedName name="anno_unità">#REF!</definedName>
    <definedName name="anscount" hidden="1">1</definedName>
    <definedName name="APR" localSheetId="14">#REF!</definedName>
    <definedName name="APR" localSheetId="20">#REF!</definedName>
    <definedName name="APR" localSheetId="18">#REF!</definedName>
    <definedName name="APR" localSheetId="19">#REF!</definedName>
    <definedName name="APR" localSheetId="10">#REF!</definedName>
    <definedName name="APR" localSheetId="9">#REF!</definedName>
    <definedName name="APR" localSheetId="13">#REF!</definedName>
    <definedName name="APR" localSheetId="1">#REF!</definedName>
    <definedName name="APR" localSheetId="2">#REF!</definedName>
    <definedName name="APR" localSheetId="8">#REF!</definedName>
    <definedName name="APR" localSheetId="7">#REF!</definedName>
    <definedName name="APR" localSheetId="6">#REF!</definedName>
    <definedName name="APR" localSheetId="3">#REF!</definedName>
    <definedName name="APR" localSheetId="12">#REF!</definedName>
    <definedName name="APR" localSheetId="17">#REF!</definedName>
    <definedName name="APR" localSheetId="5">#REF!</definedName>
    <definedName name="APR" localSheetId="4">#REF!</definedName>
    <definedName name="APR" localSheetId="16">#REF!</definedName>
    <definedName name="APR" localSheetId="15">#REF!</definedName>
    <definedName name="APR">#REF!</definedName>
    <definedName name="aralik" localSheetId="14">#REF!</definedName>
    <definedName name="aralik" localSheetId="20">#REF!</definedName>
    <definedName name="aralik" localSheetId="18">#REF!</definedName>
    <definedName name="aralik" localSheetId="19">#REF!</definedName>
    <definedName name="aralik" localSheetId="10">#REF!</definedName>
    <definedName name="aralik" localSheetId="9">#REF!</definedName>
    <definedName name="aralik" localSheetId="13">#REF!</definedName>
    <definedName name="aralik" localSheetId="1">#REF!</definedName>
    <definedName name="aralik" localSheetId="2">#REF!</definedName>
    <definedName name="aralik" localSheetId="8">#REF!</definedName>
    <definedName name="aralik" localSheetId="7">#REF!</definedName>
    <definedName name="aralik" localSheetId="6">#REF!</definedName>
    <definedName name="aralik" localSheetId="3">#REF!</definedName>
    <definedName name="aralik" localSheetId="12">#REF!</definedName>
    <definedName name="aralik" localSheetId="17">#REF!</definedName>
    <definedName name="aralik" localSheetId="5">#REF!</definedName>
    <definedName name="aralik" localSheetId="4">#REF!</definedName>
    <definedName name="aralik" localSheetId="16">#REF!</definedName>
    <definedName name="aralik" localSheetId="15">#REF!</definedName>
    <definedName name="aralik">#REF!</definedName>
    <definedName name="aralik1" localSheetId="14">#REF!</definedName>
    <definedName name="aralik1" localSheetId="20">#REF!</definedName>
    <definedName name="aralik1" localSheetId="18">#REF!</definedName>
    <definedName name="aralik1" localSheetId="19">#REF!</definedName>
    <definedName name="aralik1" localSheetId="10">#REF!</definedName>
    <definedName name="aralik1" localSheetId="9">#REF!</definedName>
    <definedName name="aralik1" localSheetId="13">#REF!</definedName>
    <definedName name="aralik1" localSheetId="1">#REF!</definedName>
    <definedName name="aralik1" localSheetId="2">#REF!</definedName>
    <definedName name="aralik1" localSheetId="8">#REF!</definedName>
    <definedName name="aralik1" localSheetId="7">#REF!</definedName>
    <definedName name="aralik1" localSheetId="6">#REF!</definedName>
    <definedName name="aralik1" localSheetId="3">#REF!</definedName>
    <definedName name="aralik1" localSheetId="12">#REF!</definedName>
    <definedName name="aralik1" localSheetId="17">#REF!</definedName>
    <definedName name="aralik1" localSheetId="5">#REF!</definedName>
    <definedName name="aralik1" localSheetId="4">#REF!</definedName>
    <definedName name="aralik1" localSheetId="16">#REF!</definedName>
    <definedName name="aralik1" localSheetId="15">#REF!</definedName>
    <definedName name="aralik1">#REF!</definedName>
    <definedName name="Área_impressão_IM" localSheetId="14">#REF!</definedName>
    <definedName name="Área_impressão_IM" localSheetId="20">#REF!</definedName>
    <definedName name="Área_impressão_IM" localSheetId="18">#REF!</definedName>
    <definedName name="Área_impressão_IM" localSheetId="19">#REF!</definedName>
    <definedName name="Área_impressão_IM" localSheetId="10">#REF!</definedName>
    <definedName name="Área_impressão_IM" localSheetId="9">#REF!</definedName>
    <definedName name="Área_impressão_IM" localSheetId="13">#REF!</definedName>
    <definedName name="Área_impressão_IM" localSheetId="1">#REF!</definedName>
    <definedName name="Área_impressão_IM" localSheetId="2">#REF!</definedName>
    <definedName name="Área_impressão_IM" localSheetId="8">#REF!</definedName>
    <definedName name="Área_impressão_IM" localSheetId="7">#REF!</definedName>
    <definedName name="Área_impressão_IM" localSheetId="6">#REF!</definedName>
    <definedName name="Área_impressão_IM" localSheetId="3">#REF!</definedName>
    <definedName name="Área_impressão_IM" localSheetId="12">#REF!</definedName>
    <definedName name="Área_impressão_IM" localSheetId="17">#REF!</definedName>
    <definedName name="Área_impressão_IM" localSheetId="5">#REF!</definedName>
    <definedName name="Área_impressão_IM" localSheetId="4">#REF!</definedName>
    <definedName name="Área_impressão_IM" localSheetId="16">#REF!</definedName>
    <definedName name="Área_impressão_IM" localSheetId="15">#REF!</definedName>
    <definedName name="Área_impressão_IM">#REF!</definedName>
    <definedName name="Area_Tab" localSheetId="14">#REF!</definedName>
    <definedName name="Area_Tab" localSheetId="20">#REF!</definedName>
    <definedName name="Area_Tab" localSheetId="18">#REF!</definedName>
    <definedName name="Area_Tab" localSheetId="19">#REF!</definedName>
    <definedName name="Area_Tab" localSheetId="10">#REF!</definedName>
    <definedName name="Area_Tab" localSheetId="9">#REF!</definedName>
    <definedName name="Area_Tab" localSheetId="13">#REF!</definedName>
    <definedName name="Area_Tab" localSheetId="1">#REF!</definedName>
    <definedName name="Area_Tab" localSheetId="2">#REF!</definedName>
    <definedName name="Area_Tab" localSheetId="8">#REF!</definedName>
    <definedName name="Area_Tab" localSheetId="7">#REF!</definedName>
    <definedName name="Area_Tab" localSheetId="6">#REF!</definedName>
    <definedName name="Area_Tab" localSheetId="3">#REF!</definedName>
    <definedName name="Area_Tab" localSheetId="12">#REF!</definedName>
    <definedName name="Area_Tab" localSheetId="17">#REF!</definedName>
    <definedName name="Area_Tab" localSheetId="5">#REF!</definedName>
    <definedName name="Area_Tab" localSheetId="4">#REF!</definedName>
    <definedName name="Area_Tab" localSheetId="16">#REF!</definedName>
    <definedName name="Area_Tab" localSheetId="15">#REF!</definedName>
    <definedName name="Area_Tab">#REF!</definedName>
    <definedName name="AreaValori">[13]npv!$E$26:$P$36</definedName>
    <definedName name="AREAVOLUMI" localSheetId="14">#REF!</definedName>
    <definedName name="AREAVOLUMI" localSheetId="20">#REF!</definedName>
    <definedName name="AREAVOLUMI" localSheetId="18">#REF!</definedName>
    <definedName name="AREAVOLUMI" localSheetId="19">#REF!</definedName>
    <definedName name="AREAVOLUMI" localSheetId="10">#REF!</definedName>
    <definedName name="AREAVOLUMI" localSheetId="9">#REF!</definedName>
    <definedName name="AREAVOLUMI" localSheetId="13">#REF!</definedName>
    <definedName name="AREAVOLUMI" localSheetId="1">#REF!</definedName>
    <definedName name="AREAVOLUMI" localSheetId="2">#REF!</definedName>
    <definedName name="AREAVOLUMI" localSheetId="8">#REF!</definedName>
    <definedName name="AREAVOLUMI" localSheetId="7">#REF!</definedName>
    <definedName name="AREAVOLUMI" localSheetId="6">#REF!</definedName>
    <definedName name="AREAVOLUMI" localSheetId="3">#REF!</definedName>
    <definedName name="AREAVOLUMI" localSheetId="12">#REF!</definedName>
    <definedName name="AREAVOLUMI" localSheetId="17">#REF!</definedName>
    <definedName name="AREAVOLUMI" localSheetId="5">#REF!</definedName>
    <definedName name="AREAVOLUMI" localSheetId="4">#REF!</definedName>
    <definedName name="AREAVOLUMI" localSheetId="16">#REF!</definedName>
    <definedName name="AREAVOLUMI" localSheetId="15">#REF!</definedName>
    <definedName name="AREAVOLUMI">#REF!</definedName>
    <definedName name="ARGENTINA" localSheetId="14">#N/A</definedName>
    <definedName name="ARGENTINA" localSheetId="20">#N/A</definedName>
    <definedName name="ARGENTINA" localSheetId="18">#N/A</definedName>
    <definedName name="ARGENTINA" localSheetId="19">#N/A</definedName>
    <definedName name="ARGENTINA" localSheetId="10">#N/A</definedName>
    <definedName name="ARGENTINA" localSheetId="9">#N/A</definedName>
    <definedName name="ARGENTINA" localSheetId="1">[6]!ARGENTINA</definedName>
    <definedName name="ARGENTINA" localSheetId="2">#N/A</definedName>
    <definedName name="ARGENTINA" localSheetId="8">#N/A</definedName>
    <definedName name="ARGENTINA" localSheetId="7">#N/A</definedName>
    <definedName name="ARGENTINA" localSheetId="6">#N/A</definedName>
    <definedName name="ARGENTINA" localSheetId="3">#N/A</definedName>
    <definedName name="ARGENTINA" localSheetId="12">'PANDA VAN S4'!ARGENTINA</definedName>
    <definedName name="ARGENTINA" localSheetId="17">#N/A</definedName>
    <definedName name="ARGENTINA" localSheetId="5">#N/A</definedName>
    <definedName name="ARGENTINA" localSheetId="4">#N/A</definedName>
    <definedName name="ARGENTINA" localSheetId="16">#N/A</definedName>
    <definedName name="ARGENTINA" localSheetId="15">#N/A</definedName>
    <definedName name="ARGENTINA">[6]!ARGENTINA</definedName>
    <definedName name="As" localSheetId="14">#REF!</definedName>
    <definedName name="As" localSheetId="20">#REF!</definedName>
    <definedName name="As" localSheetId="18">#REF!</definedName>
    <definedName name="As" localSheetId="19">#REF!</definedName>
    <definedName name="As" localSheetId="10">#REF!</definedName>
    <definedName name="As" localSheetId="9">#REF!</definedName>
    <definedName name="As" localSheetId="13">#REF!</definedName>
    <definedName name="As" localSheetId="1">#REF!</definedName>
    <definedName name="As" localSheetId="2">#REF!</definedName>
    <definedName name="As" localSheetId="8">#REF!</definedName>
    <definedName name="As" localSheetId="7">#REF!</definedName>
    <definedName name="As" localSheetId="6">#REF!</definedName>
    <definedName name="As" localSheetId="3">#REF!</definedName>
    <definedName name="As" localSheetId="12">#REF!</definedName>
    <definedName name="As" localSheetId="17">#REF!</definedName>
    <definedName name="As" localSheetId="5">#REF!</definedName>
    <definedName name="As" localSheetId="4">#REF!</definedName>
    <definedName name="As" localSheetId="16">#REF!</definedName>
    <definedName name="As" localSheetId="15">#REF!</definedName>
    <definedName name="As">#REF!</definedName>
    <definedName name="asd" localSheetId="14">aaaaa</definedName>
    <definedName name="asd" localSheetId="20">aaaaa</definedName>
    <definedName name="asd" localSheetId="18">aaaaa</definedName>
    <definedName name="asd" localSheetId="19">aaaaa</definedName>
    <definedName name="asd" localSheetId="10">aaaaa</definedName>
    <definedName name="asd" localSheetId="9">aaaaa</definedName>
    <definedName name="asd" localSheetId="13">aaaaa</definedName>
    <definedName name="asd" localSheetId="1">aaaaa</definedName>
    <definedName name="asd" localSheetId="2">aaaaa</definedName>
    <definedName name="asd" localSheetId="8">aaaaa</definedName>
    <definedName name="asd" localSheetId="7">aaaaa</definedName>
    <definedName name="asd" localSheetId="6">aaaaa</definedName>
    <definedName name="asd" localSheetId="3">aaaaa</definedName>
    <definedName name="asd" localSheetId="12">aaaaa</definedName>
    <definedName name="asd" localSheetId="17">aaaaa</definedName>
    <definedName name="asd" localSheetId="5">aaaaa</definedName>
    <definedName name="asd" localSheetId="4">aaaaa</definedName>
    <definedName name="asd" localSheetId="16">aaaaa</definedName>
    <definedName name="asd" localSheetId="15">aaaaa</definedName>
    <definedName name="asd">aaaaa</definedName>
    <definedName name="asdf" localSheetId="14">'DOBLO CARGO S2'!As</definedName>
    <definedName name="asdf" localSheetId="20">'DUCATO DROPSIDE CHASSIS S8'!As</definedName>
    <definedName name="asdf" localSheetId="18">'DUCATO VAN S8'!As</definedName>
    <definedName name="asdf" localSheetId="19">'DUCATO VAN S8 AT9'!As</definedName>
    <definedName name="asdf" localSheetId="10">'e-DUCATO CHASSIS'!As</definedName>
    <definedName name="asdf" localSheetId="9">'e-DUCATO VAN'!As</definedName>
    <definedName name="asdf" localSheetId="13">'FIORINO S2'!As</definedName>
    <definedName name="asdf" localSheetId="1">'FIORINO S2 E6.4'!As</definedName>
    <definedName name="asdf" localSheetId="2">'NEW DOBLO VAN S0 ICE'!As</definedName>
    <definedName name="asdf" localSheetId="8">'NEW DUCATO CHASSIS S9'!As</definedName>
    <definedName name="asdf" localSheetId="7">'NEW DUCATO DROPSIDE S9'!As</definedName>
    <definedName name="asdf" localSheetId="6">'NEW DUCATO VAN S9'!As</definedName>
    <definedName name="asdf" localSheetId="3">'NEW E-DOBLO VAN S0 BEV'!As</definedName>
    <definedName name="asdf" localSheetId="12">'PANDA VAN S4'!As</definedName>
    <definedName name="asdf" localSheetId="17">'SCUDO COMBI S0 BEV'!As</definedName>
    <definedName name="asdf" localSheetId="5">'SCUDO S1 BEV'!As</definedName>
    <definedName name="asdf" localSheetId="4">'SCUDO S1 ICE'!As</definedName>
    <definedName name="asdf" localSheetId="16">'SCUDO VAN S0 BEV'!As</definedName>
    <definedName name="asdf" localSheetId="15">'SCUDO VAN S0 ICE'!As</definedName>
    <definedName name="asdf">[6]!As</definedName>
    <definedName name="asdfg" localSheetId="14">#REF!</definedName>
    <definedName name="asdfg" localSheetId="20">#REF!</definedName>
    <definedName name="asdfg" localSheetId="18">#REF!</definedName>
    <definedName name="asdfg" localSheetId="19">#REF!</definedName>
    <definedName name="asdfg" localSheetId="10">#REF!</definedName>
    <definedName name="asdfg" localSheetId="9">#REF!</definedName>
    <definedName name="asdfg" localSheetId="13">#REF!</definedName>
    <definedName name="asdfg" localSheetId="1">#REF!</definedName>
    <definedName name="asdfg" localSheetId="2">#REF!</definedName>
    <definedName name="asdfg" localSheetId="8">#REF!</definedName>
    <definedName name="asdfg" localSheetId="7">#REF!</definedName>
    <definedName name="asdfg" localSheetId="6">#REF!</definedName>
    <definedName name="asdfg" localSheetId="3">#REF!</definedName>
    <definedName name="asdfg" localSheetId="12">#REF!</definedName>
    <definedName name="asdfg" localSheetId="17">#REF!</definedName>
    <definedName name="asdfg" localSheetId="5">#REF!</definedName>
    <definedName name="asdfg" localSheetId="4">#REF!</definedName>
    <definedName name="asdfg" localSheetId="16">#REF!</definedName>
    <definedName name="asdfg" localSheetId="15">#REF!</definedName>
    <definedName name="asdfg">#REF!</definedName>
    <definedName name="ASPETTI_COMMERCIALI" localSheetId="14">#REF!</definedName>
    <definedName name="ASPETTI_COMMERCIALI" localSheetId="20">#REF!</definedName>
    <definedName name="ASPETTI_COMMERCIALI" localSheetId="18">#REF!</definedName>
    <definedName name="ASPETTI_COMMERCIALI" localSheetId="19">#REF!</definedName>
    <definedName name="ASPETTI_COMMERCIALI" localSheetId="10">#REF!</definedName>
    <definedName name="ASPETTI_COMMERCIALI" localSheetId="9">#REF!</definedName>
    <definedName name="ASPETTI_COMMERCIALI" localSheetId="13">#REF!</definedName>
    <definedName name="ASPETTI_COMMERCIALI" localSheetId="1">#REF!</definedName>
    <definedName name="ASPETTI_COMMERCIALI" localSheetId="2">#REF!</definedName>
    <definedName name="ASPETTI_COMMERCIALI" localSheetId="8">#REF!</definedName>
    <definedName name="ASPETTI_COMMERCIALI" localSheetId="7">#REF!</definedName>
    <definedName name="ASPETTI_COMMERCIALI" localSheetId="6">#REF!</definedName>
    <definedName name="ASPETTI_COMMERCIALI" localSheetId="3">#REF!</definedName>
    <definedName name="ASPETTI_COMMERCIALI" localSheetId="12">#REF!</definedName>
    <definedName name="ASPETTI_COMMERCIALI" localSheetId="17">#REF!</definedName>
    <definedName name="ASPETTI_COMMERCIALI" localSheetId="5">#REF!</definedName>
    <definedName name="ASPETTI_COMMERCIALI" localSheetId="4">#REF!</definedName>
    <definedName name="ASPETTI_COMMERCIALI" localSheetId="16">#REF!</definedName>
    <definedName name="ASPETTI_COMMERCIALI" localSheetId="15">#REF!</definedName>
    <definedName name="ASPETTI_COMMERCIALI">#REF!</definedName>
    <definedName name="asq" localSheetId="14">_a1O,_a2O</definedName>
    <definedName name="asq" localSheetId="20">_a1O,_a2O</definedName>
    <definedName name="asq" localSheetId="18">_a1O,_a2O</definedName>
    <definedName name="asq" localSheetId="19">_a1O,_a2O</definedName>
    <definedName name="asq" localSheetId="10">_a1O,_a2O</definedName>
    <definedName name="asq" localSheetId="9">_a1O,_a2O</definedName>
    <definedName name="asq" localSheetId="13">_a1O,_a2O</definedName>
    <definedName name="asq" localSheetId="1">_a1O,_a2O</definedName>
    <definedName name="asq" localSheetId="2">_a1O,_a2O</definedName>
    <definedName name="asq" localSheetId="8">_a1O,_a2O</definedName>
    <definedName name="asq" localSheetId="7">_a1O,_a2O</definedName>
    <definedName name="asq" localSheetId="6">_a1O,_a2O</definedName>
    <definedName name="asq" localSheetId="3">_a1O,_a2O</definedName>
    <definedName name="asq" localSheetId="12">_a1O,_a2O</definedName>
    <definedName name="asq" localSheetId="17">_a1O,_a2O</definedName>
    <definedName name="asq" localSheetId="5">_a1O,_a2O</definedName>
    <definedName name="asq" localSheetId="4">_a1O,_a2O</definedName>
    <definedName name="asq" localSheetId="16">_a1O,_a2O</definedName>
    <definedName name="asq" localSheetId="15">_a1O,_a2O</definedName>
    <definedName name="asq">_a1O,_a2O</definedName>
    <definedName name="ASS" localSheetId="14">#REF!</definedName>
    <definedName name="ASS" localSheetId="20">#REF!</definedName>
    <definedName name="ASS" localSheetId="18">#REF!</definedName>
    <definedName name="ASS" localSheetId="19">#REF!</definedName>
    <definedName name="ASS" localSheetId="10">#REF!</definedName>
    <definedName name="ASS" localSheetId="9">#REF!</definedName>
    <definedName name="ASS" localSheetId="13">#REF!</definedName>
    <definedName name="ASS" localSheetId="1">#REF!</definedName>
    <definedName name="ASS" localSheetId="2">#REF!</definedName>
    <definedName name="ASS" localSheetId="8">#REF!</definedName>
    <definedName name="ASS" localSheetId="7">#REF!</definedName>
    <definedName name="ASS" localSheetId="6">#REF!</definedName>
    <definedName name="ASS" localSheetId="3">#REF!</definedName>
    <definedName name="ASS" localSheetId="12">#REF!</definedName>
    <definedName name="ASS" localSheetId="17">#REF!</definedName>
    <definedName name="ASS" localSheetId="5">#REF!</definedName>
    <definedName name="ASS" localSheetId="4">#REF!</definedName>
    <definedName name="ASS" localSheetId="16">#REF!</definedName>
    <definedName name="ASS" localSheetId="15">#REF!</definedName>
    <definedName name="ASS">#REF!</definedName>
    <definedName name="assa" localSheetId="14">kj</definedName>
    <definedName name="assa" localSheetId="20">kj</definedName>
    <definedName name="assa" localSheetId="18">kj</definedName>
    <definedName name="assa" localSheetId="19">kj</definedName>
    <definedName name="assa" localSheetId="10">kj</definedName>
    <definedName name="assa" localSheetId="9">kj</definedName>
    <definedName name="assa" localSheetId="13">kj</definedName>
    <definedName name="assa" localSheetId="1">kj</definedName>
    <definedName name="assa" localSheetId="2">kj</definedName>
    <definedName name="assa" localSheetId="8">kj</definedName>
    <definedName name="assa" localSheetId="7">kj</definedName>
    <definedName name="assa" localSheetId="6">kj</definedName>
    <definedName name="assa" localSheetId="3">kj</definedName>
    <definedName name="assa" localSheetId="12">kj</definedName>
    <definedName name="assa" localSheetId="17">kj</definedName>
    <definedName name="assa" localSheetId="5">kj</definedName>
    <definedName name="assa" localSheetId="4">kj</definedName>
    <definedName name="assa" localSheetId="16">kj</definedName>
    <definedName name="assa" localSheetId="15">kj</definedName>
    <definedName name="assa">kj</definedName>
    <definedName name="ASSM1" localSheetId="14">#REF!</definedName>
    <definedName name="ASSM1" localSheetId="20">#REF!</definedName>
    <definedName name="ASSM1" localSheetId="18">#REF!</definedName>
    <definedName name="ASSM1" localSheetId="19">#REF!</definedName>
    <definedName name="ASSM1" localSheetId="10">#REF!</definedName>
    <definedName name="ASSM1" localSheetId="9">#REF!</definedName>
    <definedName name="ASSM1" localSheetId="13">#REF!</definedName>
    <definedName name="ASSM1" localSheetId="1">#REF!</definedName>
    <definedName name="ASSM1" localSheetId="2">#REF!</definedName>
    <definedName name="ASSM1" localSheetId="8">#REF!</definedName>
    <definedName name="ASSM1" localSheetId="7">#REF!</definedName>
    <definedName name="ASSM1" localSheetId="6">#REF!</definedName>
    <definedName name="ASSM1" localSheetId="3">#REF!</definedName>
    <definedName name="ASSM1" localSheetId="12">#REF!</definedName>
    <definedName name="ASSM1" localSheetId="17">#REF!</definedName>
    <definedName name="ASSM1" localSheetId="5">#REF!</definedName>
    <definedName name="ASSM1" localSheetId="4">#REF!</definedName>
    <definedName name="ASSM1" localSheetId="16">#REF!</definedName>
    <definedName name="ASSM1" localSheetId="15">#REF!</definedName>
    <definedName name="ASSM1">#REF!</definedName>
    <definedName name="ATACVAREJ">[12]Macro1!$B$1</definedName>
    <definedName name="Auteur" localSheetId="14">#REF!</definedName>
    <definedName name="Auteur" localSheetId="20">#REF!</definedName>
    <definedName name="Auteur" localSheetId="18">#REF!</definedName>
    <definedName name="Auteur" localSheetId="19">#REF!</definedName>
    <definedName name="Auteur" localSheetId="10">#REF!</definedName>
    <definedName name="Auteur" localSheetId="9">#REF!</definedName>
    <definedName name="Auteur" localSheetId="13">#REF!</definedName>
    <definedName name="Auteur" localSheetId="1">#REF!</definedName>
    <definedName name="Auteur" localSheetId="2">#REF!</definedName>
    <definedName name="Auteur" localSheetId="8">#REF!</definedName>
    <definedName name="Auteur" localSheetId="7">#REF!</definedName>
    <definedName name="Auteur" localSheetId="6">#REF!</definedName>
    <definedName name="Auteur" localSheetId="3">#REF!</definedName>
    <definedName name="Auteur" localSheetId="12">#REF!</definedName>
    <definedName name="Auteur" localSheetId="17">#REF!</definedName>
    <definedName name="Auteur" localSheetId="5">#REF!</definedName>
    <definedName name="Auteur" localSheetId="4">#REF!</definedName>
    <definedName name="Auteur" localSheetId="16">#REF!</definedName>
    <definedName name="Auteur" localSheetId="15">#REF!</definedName>
    <definedName name="Auteur">#REF!</definedName>
    <definedName name="AV" localSheetId="14">'[12]ANADISP 99'!#REF!</definedName>
    <definedName name="AV" localSheetId="20">'[12]ANADISP 99'!#REF!</definedName>
    <definedName name="AV" localSheetId="18">'[12]ANADISP 99'!#REF!</definedName>
    <definedName name="AV" localSheetId="19">'[12]ANADISP 99'!#REF!</definedName>
    <definedName name="AV" localSheetId="10">'[12]ANADISP 99'!#REF!</definedName>
    <definedName name="AV" localSheetId="9">'[12]ANADISP 99'!#REF!</definedName>
    <definedName name="AV" localSheetId="13">'[12]ANADISP 99'!#REF!</definedName>
    <definedName name="AV" localSheetId="1">'[12]ANADISP 99'!#REF!</definedName>
    <definedName name="AV" localSheetId="2">'[12]ANADISP 99'!#REF!</definedName>
    <definedName name="AV" localSheetId="8">'[12]ANADISP 99'!#REF!</definedName>
    <definedName name="AV" localSheetId="7">'[12]ANADISP 99'!#REF!</definedName>
    <definedName name="AV" localSheetId="6">'[12]ANADISP 99'!#REF!</definedName>
    <definedName name="AV" localSheetId="3">'[12]ANADISP 99'!#REF!</definedName>
    <definedName name="AV" localSheetId="12">'[12]ANADISP 99'!#REF!</definedName>
    <definedName name="AV" localSheetId="17">'[12]ANADISP 99'!#REF!</definedName>
    <definedName name="AV" localSheetId="5">'[12]ANADISP 99'!#REF!</definedName>
    <definedName name="AV" localSheetId="4">'[12]ANADISP 99'!#REF!</definedName>
    <definedName name="AV" localSheetId="16">'[12]ANADISP 99'!#REF!</definedName>
    <definedName name="AV" localSheetId="15">'[12]ANADISP 99'!#REF!</definedName>
    <definedName name="AV">'[12]ANADISP 99'!#REF!</definedName>
    <definedName name="Avg_CKDImpMat" localSheetId="14">#REF!</definedName>
    <definedName name="Avg_CKDImpMat" localSheetId="20">#REF!</definedName>
    <definedName name="Avg_CKDImpMat" localSheetId="18">#REF!</definedName>
    <definedName name="Avg_CKDImpMat" localSheetId="19">#REF!</definedName>
    <definedName name="Avg_CKDImpMat" localSheetId="10">#REF!</definedName>
    <definedName name="Avg_CKDImpMat" localSheetId="9">#REF!</definedName>
    <definedName name="Avg_CKDImpMat" localSheetId="13">#REF!</definedName>
    <definedName name="Avg_CKDImpMat" localSheetId="1">#REF!</definedName>
    <definedName name="Avg_CKDImpMat" localSheetId="2">#REF!</definedName>
    <definedName name="Avg_CKDImpMat" localSheetId="8">#REF!</definedName>
    <definedName name="Avg_CKDImpMat" localSheetId="7">#REF!</definedName>
    <definedName name="Avg_CKDImpMat" localSheetId="6">#REF!</definedName>
    <definedName name="Avg_CKDImpMat" localSheetId="3">#REF!</definedName>
    <definedName name="Avg_CKDImpMat" localSheetId="12">#REF!</definedName>
    <definedName name="Avg_CKDImpMat" localSheetId="17">#REF!</definedName>
    <definedName name="Avg_CKDImpMat" localSheetId="5">#REF!</definedName>
    <definedName name="Avg_CKDImpMat" localSheetId="4">#REF!</definedName>
    <definedName name="Avg_CKDImpMat" localSheetId="16">#REF!</definedName>
    <definedName name="Avg_CKDImpMat" localSheetId="15">#REF!</definedName>
    <definedName name="Avg_CKDImpMat">#REF!</definedName>
    <definedName name="Avg_CKDLocMat" localSheetId="14">#REF!</definedName>
    <definedName name="Avg_CKDLocMat" localSheetId="20">#REF!</definedName>
    <definedName name="Avg_CKDLocMat" localSheetId="18">#REF!</definedName>
    <definedName name="Avg_CKDLocMat" localSheetId="19">#REF!</definedName>
    <definedName name="Avg_CKDLocMat" localSheetId="10">#REF!</definedName>
    <definedName name="Avg_CKDLocMat" localSheetId="9">#REF!</definedName>
    <definedName name="Avg_CKDLocMat" localSheetId="13">#REF!</definedName>
    <definedName name="Avg_CKDLocMat" localSheetId="1">#REF!</definedName>
    <definedName name="Avg_CKDLocMat" localSheetId="2">#REF!</definedName>
    <definedName name="Avg_CKDLocMat" localSheetId="8">#REF!</definedName>
    <definedName name="Avg_CKDLocMat" localSheetId="7">#REF!</definedName>
    <definedName name="Avg_CKDLocMat" localSheetId="6">#REF!</definedName>
    <definedName name="Avg_CKDLocMat" localSheetId="3">#REF!</definedName>
    <definedName name="Avg_CKDLocMat" localSheetId="12">#REF!</definedName>
    <definedName name="Avg_CKDLocMat" localSheetId="17">#REF!</definedName>
    <definedName name="Avg_CKDLocMat" localSheetId="5">#REF!</definedName>
    <definedName name="Avg_CKDLocMat" localSheetId="4">#REF!</definedName>
    <definedName name="Avg_CKDLocMat" localSheetId="16">#REF!</definedName>
    <definedName name="Avg_CKDLocMat" localSheetId="15">#REF!</definedName>
    <definedName name="Avg_CKDLocMat">#REF!</definedName>
    <definedName name="Avg_CKDPrice" localSheetId="14">#REF!</definedName>
    <definedName name="Avg_CKDPrice" localSheetId="20">#REF!</definedName>
    <definedName name="Avg_CKDPrice" localSheetId="18">#REF!</definedName>
    <definedName name="Avg_CKDPrice" localSheetId="19">#REF!</definedName>
    <definedName name="Avg_CKDPrice" localSheetId="10">#REF!</definedName>
    <definedName name="Avg_CKDPrice" localSheetId="9">#REF!</definedName>
    <definedName name="Avg_CKDPrice" localSheetId="13">#REF!</definedName>
    <definedName name="Avg_CKDPrice" localSheetId="1">#REF!</definedName>
    <definedName name="Avg_CKDPrice" localSheetId="2">#REF!</definedName>
    <definedName name="Avg_CKDPrice" localSheetId="8">#REF!</definedName>
    <definedName name="Avg_CKDPrice" localSheetId="7">#REF!</definedName>
    <definedName name="Avg_CKDPrice" localSheetId="6">#REF!</definedName>
    <definedName name="Avg_CKDPrice" localSheetId="3">#REF!</definedName>
    <definedName name="Avg_CKDPrice" localSheetId="12">#REF!</definedName>
    <definedName name="Avg_CKDPrice" localSheetId="17">#REF!</definedName>
    <definedName name="Avg_CKDPrice" localSheetId="5">#REF!</definedName>
    <definedName name="Avg_CKDPrice" localSheetId="4">#REF!</definedName>
    <definedName name="Avg_CKDPrice" localSheetId="16">#REF!</definedName>
    <definedName name="Avg_CKDPrice" localSheetId="15">#REF!</definedName>
    <definedName name="Avg_CKDPrice">#REF!</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14">#REF!</definedName>
    <definedName name="b" localSheetId="20">#REF!</definedName>
    <definedName name="b" localSheetId="18">#REF!</definedName>
    <definedName name="b" localSheetId="19">#REF!</definedName>
    <definedName name="b" localSheetId="10">#REF!</definedName>
    <definedName name="b" localSheetId="9">#REF!</definedName>
    <definedName name="b" localSheetId="13">#REF!</definedName>
    <definedName name="b" localSheetId="1">#REF!</definedName>
    <definedName name="b" localSheetId="2">#REF!</definedName>
    <definedName name="b" localSheetId="8">#REF!</definedName>
    <definedName name="b" localSheetId="7">#REF!</definedName>
    <definedName name="b" localSheetId="6">#REF!</definedName>
    <definedName name="b" localSheetId="3">#REF!</definedName>
    <definedName name="b" localSheetId="12">#REF!</definedName>
    <definedName name="b" localSheetId="17">#REF!</definedName>
    <definedName name="b" localSheetId="5">#REF!</definedName>
    <definedName name="b" localSheetId="4">#REF!</definedName>
    <definedName name="b" localSheetId="16">#REF!</definedName>
    <definedName name="b" localSheetId="15">#REF!</definedName>
    <definedName name="b">#REF!</definedName>
    <definedName name="Baht_USD">'[15]Main Model'!$D$66:$R$66</definedName>
    <definedName name="Barchetta">'[16]Griglia Mondo - Volumi'!$A$9:$GQ$996</definedName>
    <definedName name="BASK_GRAFICO" localSheetId="14">#REF!</definedName>
    <definedName name="BASK_GRAFICO" localSheetId="20">#REF!</definedName>
    <definedName name="BASK_GRAFICO" localSheetId="18">#REF!</definedName>
    <definedName name="BASK_GRAFICO" localSheetId="19">#REF!</definedName>
    <definedName name="BASK_GRAFICO" localSheetId="10">#REF!</definedName>
    <definedName name="BASK_GRAFICO" localSheetId="9">#REF!</definedName>
    <definedName name="BASK_GRAFICO" localSheetId="13">#REF!</definedName>
    <definedName name="BASK_GRAFICO" localSheetId="1">#REF!</definedName>
    <definedName name="BASK_GRAFICO" localSheetId="2">#REF!</definedName>
    <definedName name="BASK_GRAFICO" localSheetId="8">#REF!</definedName>
    <definedName name="BASK_GRAFICO" localSheetId="7">#REF!</definedName>
    <definedName name="BASK_GRAFICO" localSheetId="6">#REF!</definedName>
    <definedName name="BASK_GRAFICO" localSheetId="3">#REF!</definedName>
    <definedName name="BASK_GRAFICO" localSheetId="12">#REF!</definedName>
    <definedName name="BASK_GRAFICO" localSheetId="17">#REF!</definedName>
    <definedName name="BASK_GRAFICO" localSheetId="5">#REF!</definedName>
    <definedName name="BASK_GRAFICO" localSheetId="4">#REF!</definedName>
    <definedName name="BASK_GRAFICO" localSheetId="16">#REF!</definedName>
    <definedName name="BASK_GRAFICO" localSheetId="15">#REF!</definedName>
    <definedName name="BASK_GRAFICO">#REF!</definedName>
    <definedName name="BASK_MODELLO" localSheetId="14">#REF!</definedName>
    <definedName name="BASK_MODELLO" localSheetId="20">#REF!</definedName>
    <definedName name="BASK_MODELLO" localSheetId="18">#REF!</definedName>
    <definedName name="BASK_MODELLO" localSheetId="19">#REF!</definedName>
    <definedName name="BASK_MODELLO" localSheetId="10">#REF!</definedName>
    <definedName name="BASK_MODELLO" localSheetId="9">#REF!</definedName>
    <definedName name="BASK_MODELLO" localSheetId="13">#REF!</definedName>
    <definedName name="BASK_MODELLO" localSheetId="1">#REF!</definedName>
    <definedName name="BASK_MODELLO" localSheetId="2">#REF!</definedName>
    <definedName name="BASK_MODELLO" localSheetId="8">#REF!</definedName>
    <definedName name="BASK_MODELLO" localSheetId="7">#REF!</definedName>
    <definedName name="BASK_MODELLO" localSheetId="6">#REF!</definedName>
    <definedName name="BASK_MODELLO" localSheetId="3">#REF!</definedName>
    <definedName name="BASK_MODELLO" localSheetId="12">#REF!</definedName>
    <definedName name="BASK_MODELLO" localSheetId="17">#REF!</definedName>
    <definedName name="BASK_MODELLO" localSheetId="5">#REF!</definedName>
    <definedName name="BASK_MODELLO" localSheetId="4">#REF!</definedName>
    <definedName name="BASK_MODELLO" localSheetId="16">#REF!</definedName>
    <definedName name="BASK_MODELLO" localSheetId="15">#REF!</definedName>
    <definedName name="BASK_MODELLO">#REF!</definedName>
    <definedName name="BASK_VERSIONE" localSheetId="14">#REF!</definedName>
    <definedName name="BASK_VERSIONE" localSheetId="20">#REF!</definedName>
    <definedName name="BASK_VERSIONE" localSheetId="18">#REF!</definedName>
    <definedName name="BASK_VERSIONE" localSheetId="19">#REF!</definedName>
    <definedName name="BASK_VERSIONE" localSheetId="10">#REF!</definedName>
    <definedName name="BASK_VERSIONE" localSheetId="9">#REF!</definedName>
    <definedName name="BASK_VERSIONE" localSheetId="13">#REF!</definedName>
    <definedName name="BASK_VERSIONE" localSheetId="1">#REF!</definedName>
    <definedName name="BASK_VERSIONE" localSheetId="2">#REF!</definedName>
    <definedName name="BASK_VERSIONE" localSheetId="8">#REF!</definedName>
    <definedName name="BASK_VERSIONE" localSheetId="7">#REF!</definedName>
    <definedName name="BASK_VERSIONE" localSheetId="6">#REF!</definedName>
    <definedName name="BASK_VERSIONE" localSheetId="3">#REF!</definedName>
    <definedName name="BASK_VERSIONE" localSheetId="12">#REF!</definedName>
    <definedName name="BASK_VERSIONE" localSheetId="17">#REF!</definedName>
    <definedName name="BASK_VERSIONE" localSheetId="5">#REF!</definedName>
    <definedName name="BASK_VERSIONE" localSheetId="4">#REF!</definedName>
    <definedName name="BASK_VERSIONE" localSheetId="16">#REF!</definedName>
    <definedName name="BASK_VERSIONE" localSheetId="15">#REF!</definedName>
    <definedName name="BASK_VERSIONE">#REF!</definedName>
    <definedName name="bb" localSheetId="14">#REF!</definedName>
    <definedName name="bb" localSheetId="20">#REF!</definedName>
    <definedName name="bb" localSheetId="18">#REF!</definedName>
    <definedName name="bb" localSheetId="19">#REF!</definedName>
    <definedName name="bb" localSheetId="10">#REF!</definedName>
    <definedName name="bb" localSheetId="9">#REF!</definedName>
    <definedName name="bb" localSheetId="13">#REF!</definedName>
    <definedName name="bb" localSheetId="1">#REF!</definedName>
    <definedName name="bb" localSheetId="2">#REF!</definedName>
    <definedName name="bb" localSheetId="8">#REF!</definedName>
    <definedName name="bb" localSheetId="7">#REF!</definedName>
    <definedName name="bb" localSheetId="6">#REF!</definedName>
    <definedName name="bb" localSheetId="3">#REF!</definedName>
    <definedName name="bb" localSheetId="12">#REF!</definedName>
    <definedName name="bb" localSheetId="17">#REF!</definedName>
    <definedName name="bb" localSheetId="5">#REF!</definedName>
    <definedName name="bb" localSheetId="4">#REF!</definedName>
    <definedName name="bb" localSheetId="16">#REF!</definedName>
    <definedName name="bb" localSheetId="15">#REF!</definedName>
    <definedName name="bb">#REF!</definedName>
    <definedName name="BBB" localSheetId="14">#REF!</definedName>
    <definedName name="BBB" localSheetId="20">#REF!</definedName>
    <definedName name="BBB" localSheetId="18">#REF!</definedName>
    <definedName name="BBB" localSheetId="19">#REF!</definedName>
    <definedName name="BBB" localSheetId="10">#REF!</definedName>
    <definedName name="BBB" localSheetId="9">#REF!</definedName>
    <definedName name="BBB" localSheetId="13">#REF!</definedName>
    <definedName name="BBB" localSheetId="1">#REF!</definedName>
    <definedName name="BBB" localSheetId="2">#REF!</definedName>
    <definedName name="BBB" localSheetId="8">#REF!</definedName>
    <definedName name="BBB" localSheetId="7">#REF!</definedName>
    <definedName name="BBB" localSheetId="6">#REF!</definedName>
    <definedName name="BBB" localSheetId="3">#REF!</definedName>
    <definedName name="BBB" localSheetId="12">#REF!</definedName>
    <definedName name="BBB" localSheetId="17">#REF!</definedName>
    <definedName name="BBB" localSheetId="5">#REF!</definedName>
    <definedName name="BBB" localSheetId="4">#REF!</definedName>
    <definedName name="BBB" localSheetId="16">#REF!</definedName>
    <definedName name="BBB" localSheetId="15">#REF!</definedName>
    <definedName name="BBB">#REF!</definedName>
    <definedName name="BBBB" localSheetId="14">#REF!</definedName>
    <definedName name="BBBB" localSheetId="20">#REF!</definedName>
    <definedName name="BBBB" localSheetId="18">#REF!</definedName>
    <definedName name="BBBB" localSheetId="19">#REF!</definedName>
    <definedName name="BBBB" localSheetId="10">#REF!</definedName>
    <definedName name="BBBB" localSheetId="9">#REF!</definedName>
    <definedName name="BBBB" localSheetId="13">#REF!</definedName>
    <definedName name="BBBB" localSheetId="1">#REF!</definedName>
    <definedName name="BBBB" localSheetId="2">#REF!</definedName>
    <definedName name="BBBB" localSheetId="8">#REF!</definedName>
    <definedName name="BBBB" localSheetId="7">#REF!</definedName>
    <definedName name="BBBB" localSheetId="6">#REF!</definedName>
    <definedName name="BBBB" localSheetId="3">#REF!</definedName>
    <definedName name="BBBB" localSheetId="12">#REF!</definedName>
    <definedName name="BBBB" localSheetId="17">#REF!</definedName>
    <definedName name="BBBB" localSheetId="5">#REF!</definedName>
    <definedName name="BBBB" localSheetId="4">#REF!</definedName>
    <definedName name="BBBB" localSheetId="16">#REF!</definedName>
    <definedName name="BBBB" localSheetId="15">#REF!</definedName>
    <definedName name="BBBB">#REF!</definedName>
    <definedName name="bbbbbbb" localSheetId="14">#REF!</definedName>
    <definedName name="bbbbbbb" localSheetId="20">#REF!</definedName>
    <definedName name="bbbbbbb" localSheetId="18">#REF!</definedName>
    <definedName name="bbbbbbb" localSheetId="19">#REF!</definedName>
    <definedName name="bbbbbbb" localSheetId="10">#REF!</definedName>
    <definedName name="bbbbbbb" localSheetId="9">#REF!</definedName>
    <definedName name="bbbbbbb" localSheetId="13">#REF!</definedName>
    <definedName name="bbbbbbb" localSheetId="1">#REF!</definedName>
    <definedName name="bbbbbbb" localSheetId="2">#REF!</definedName>
    <definedName name="bbbbbbb" localSheetId="8">#REF!</definedName>
    <definedName name="bbbbbbb" localSheetId="7">#REF!</definedName>
    <definedName name="bbbbbbb" localSheetId="6">#REF!</definedName>
    <definedName name="bbbbbbb" localSheetId="3">#REF!</definedName>
    <definedName name="bbbbbbb" localSheetId="12">#REF!</definedName>
    <definedName name="bbbbbbb" localSheetId="17">#REF!</definedName>
    <definedName name="bbbbbbb" localSheetId="5">#REF!</definedName>
    <definedName name="bbbbbbb" localSheetId="4">#REF!</definedName>
    <definedName name="bbbbbbb" localSheetId="16">#REF!</definedName>
    <definedName name="bbbbbbb" localSheetId="15">#REF!</definedName>
    <definedName name="bbbbbbb">#REF!</definedName>
    <definedName name="bbbbbbbb">[17]ItaliaPolonia!$A$1:$N$98,[17]ItaliaPolonia!$A$99:$N$170,[17]ItaliaPolonia!$A$171:$N$308,[17]ItaliaPolonia!$A$309:$N$406,[17]ItaliaPolonia!$A$429:$N$541,[17]ItaliaPolonia!$A$542:$N$620,[17]ItaliaPolonia!$A$621:$N$717,[17]ItaliaPolonia!$A$718:$N$799</definedName>
    <definedName name="BBBenchMarkValue" localSheetId="14">#REF!</definedName>
    <definedName name="BBBenchMarkValue" localSheetId="20">#REF!</definedName>
    <definedName name="BBBenchMarkValue" localSheetId="18">#REF!</definedName>
    <definedName name="BBBenchMarkValue" localSheetId="19">#REF!</definedName>
    <definedName name="BBBenchMarkValue" localSheetId="10">#REF!</definedName>
    <definedName name="BBBenchMarkValue" localSheetId="9">#REF!</definedName>
    <definedName name="BBBenchMarkValue" localSheetId="13">#REF!</definedName>
    <definedName name="BBBenchMarkValue" localSheetId="1">#REF!</definedName>
    <definedName name="BBBenchMarkValue" localSheetId="2">#REF!</definedName>
    <definedName name="BBBenchMarkValue" localSheetId="8">#REF!</definedName>
    <definedName name="BBBenchMarkValue" localSheetId="7">#REF!</definedName>
    <definedName name="BBBenchMarkValue" localSheetId="6">#REF!</definedName>
    <definedName name="BBBenchMarkValue" localSheetId="3">#REF!</definedName>
    <definedName name="BBBenchMarkValue" localSheetId="12">#REF!</definedName>
    <definedName name="BBBenchMarkValue" localSheetId="17">#REF!</definedName>
    <definedName name="BBBenchMarkValue" localSheetId="5">#REF!</definedName>
    <definedName name="BBBenchMarkValue" localSheetId="4">#REF!</definedName>
    <definedName name="BBBenchMarkValue" localSheetId="16">#REF!</definedName>
    <definedName name="BBBenchMarkValue" localSheetId="15">#REF!</definedName>
    <definedName name="BBBenchMarkValue">#REF!</definedName>
    <definedName name="BBValues" localSheetId="14">#REF!</definedName>
    <definedName name="BBValues" localSheetId="20">#REF!</definedName>
    <definedName name="BBValues" localSheetId="18">#REF!</definedName>
    <definedName name="BBValues" localSheetId="19">#REF!</definedName>
    <definedName name="BBValues" localSheetId="10">#REF!</definedName>
    <definedName name="BBValues" localSheetId="9">#REF!</definedName>
    <definedName name="BBValues" localSheetId="13">#REF!</definedName>
    <definedName name="BBValues" localSheetId="1">#REF!</definedName>
    <definedName name="BBValues" localSheetId="2">#REF!</definedName>
    <definedName name="BBValues" localSheetId="8">#REF!</definedName>
    <definedName name="BBValues" localSheetId="7">#REF!</definedName>
    <definedName name="BBValues" localSheetId="6">#REF!</definedName>
    <definedName name="BBValues" localSheetId="3">#REF!</definedName>
    <definedName name="BBValues" localSheetId="12">#REF!</definedName>
    <definedName name="BBValues" localSheetId="17">#REF!</definedName>
    <definedName name="BBValues" localSheetId="5">#REF!</definedName>
    <definedName name="BBValues" localSheetId="4">#REF!</definedName>
    <definedName name="BBValues" localSheetId="16">#REF!</definedName>
    <definedName name="BBValues" localSheetId="15">#REF!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14">#REF!</definedName>
    <definedName name="BenchmarkAdjustValue" localSheetId="20">#REF!</definedName>
    <definedName name="BenchmarkAdjustValue" localSheetId="18">#REF!</definedName>
    <definedName name="BenchmarkAdjustValue" localSheetId="19">#REF!</definedName>
    <definedName name="BenchmarkAdjustValue" localSheetId="10">#REF!</definedName>
    <definedName name="BenchmarkAdjustValue" localSheetId="9">#REF!</definedName>
    <definedName name="BenchmarkAdjustValue" localSheetId="13">#REF!</definedName>
    <definedName name="BenchmarkAdjustValue" localSheetId="1">#REF!</definedName>
    <definedName name="BenchmarkAdjustValue" localSheetId="2">#REF!</definedName>
    <definedName name="BenchmarkAdjustValue" localSheetId="8">#REF!</definedName>
    <definedName name="BenchmarkAdjustValue" localSheetId="7">#REF!</definedName>
    <definedName name="BenchmarkAdjustValue" localSheetId="6">#REF!</definedName>
    <definedName name="BenchmarkAdjustValue" localSheetId="3">#REF!</definedName>
    <definedName name="BenchmarkAdjustValue" localSheetId="12">#REF!</definedName>
    <definedName name="BenchmarkAdjustValue" localSheetId="17">#REF!</definedName>
    <definedName name="BenchmarkAdjustValue" localSheetId="5">#REF!</definedName>
    <definedName name="BenchmarkAdjustValue" localSheetId="4">#REF!</definedName>
    <definedName name="BenchmarkAdjustValue" localSheetId="16">#REF!</definedName>
    <definedName name="BenchmarkAdjustValue" localSheetId="15">#REF!</definedName>
    <definedName name="BenchmarkAdjustValue">#REF!</definedName>
    <definedName name="BF" localSheetId="14">#REF!</definedName>
    <definedName name="BF" localSheetId="20">#REF!</definedName>
    <definedName name="BF" localSheetId="18">#REF!</definedName>
    <definedName name="BF" localSheetId="19">#REF!</definedName>
    <definedName name="BF" localSheetId="10">#REF!</definedName>
    <definedName name="BF" localSheetId="9">#REF!</definedName>
    <definedName name="BF" localSheetId="13">#REF!</definedName>
    <definedName name="BF" localSheetId="1">#REF!</definedName>
    <definedName name="BF" localSheetId="2">#REF!</definedName>
    <definedName name="BF" localSheetId="8">#REF!</definedName>
    <definedName name="BF" localSheetId="7">#REF!</definedName>
    <definedName name="BF" localSheetId="6">#REF!</definedName>
    <definedName name="BF" localSheetId="3">#REF!</definedName>
    <definedName name="BF" localSheetId="12">#REF!</definedName>
    <definedName name="BF" localSheetId="17">#REF!</definedName>
    <definedName name="BF" localSheetId="5">#REF!</definedName>
    <definedName name="BF" localSheetId="4">#REF!</definedName>
    <definedName name="BF" localSheetId="16">#REF!</definedName>
    <definedName name="BF" localSheetId="15">#REF!</definedName>
    <definedName name="BF">#REF!</definedName>
    <definedName name="BIELSKO1" localSheetId="14">#REF!</definedName>
    <definedName name="BIELSKO1" localSheetId="20">#REF!</definedName>
    <definedName name="BIELSKO1" localSheetId="18">#REF!</definedName>
    <definedName name="BIELSKO1" localSheetId="19">#REF!</definedName>
    <definedName name="BIELSKO1" localSheetId="10">#REF!</definedName>
    <definedName name="BIELSKO1" localSheetId="9">#REF!</definedName>
    <definedName name="BIELSKO1" localSheetId="13">#REF!</definedName>
    <definedName name="BIELSKO1" localSheetId="1">#REF!</definedName>
    <definedName name="BIELSKO1" localSheetId="2">#REF!</definedName>
    <definedName name="BIELSKO1" localSheetId="8">#REF!</definedName>
    <definedName name="BIELSKO1" localSheetId="7">#REF!</definedName>
    <definedName name="BIELSKO1" localSheetId="6">#REF!</definedName>
    <definedName name="BIELSKO1" localSheetId="3">#REF!</definedName>
    <definedName name="BIELSKO1" localSheetId="12">#REF!</definedName>
    <definedName name="BIELSKO1" localSheetId="17">#REF!</definedName>
    <definedName name="BIELSKO1" localSheetId="5">#REF!</definedName>
    <definedName name="BIELSKO1" localSheetId="4">#REF!</definedName>
    <definedName name="BIELSKO1" localSheetId="16">#REF!</definedName>
    <definedName name="BIELSKO1" localSheetId="15">#REF!</definedName>
    <definedName name="BIELSKO1">#REF!</definedName>
    <definedName name="BIELSKO2" localSheetId="14">#REF!</definedName>
    <definedName name="BIELSKO2" localSheetId="20">#REF!</definedName>
    <definedName name="BIELSKO2" localSheetId="18">#REF!</definedName>
    <definedName name="BIELSKO2" localSheetId="19">#REF!</definedName>
    <definedName name="BIELSKO2" localSheetId="10">#REF!</definedName>
    <definedName name="BIELSKO2" localSheetId="9">#REF!</definedName>
    <definedName name="BIELSKO2" localSheetId="13">#REF!</definedName>
    <definedName name="BIELSKO2" localSheetId="1">#REF!</definedName>
    <definedName name="BIELSKO2" localSheetId="2">#REF!</definedName>
    <definedName name="BIELSKO2" localSheetId="8">#REF!</definedName>
    <definedName name="BIELSKO2" localSheetId="7">#REF!</definedName>
    <definedName name="BIELSKO2" localSheetId="6">#REF!</definedName>
    <definedName name="BIELSKO2" localSheetId="3">#REF!</definedName>
    <definedName name="BIELSKO2" localSheetId="12">#REF!</definedName>
    <definedName name="BIELSKO2" localSheetId="17">#REF!</definedName>
    <definedName name="BIELSKO2" localSheetId="5">#REF!</definedName>
    <definedName name="BIELSKO2" localSheetId="4">#REF!</definedName>
    <definedName name="BIELSKO2" localSheetId="16">#REF!</definedName>
    <definedName name="BIELSKO2" localSheetId="15">#REF!</definedName>
    <definedName name="BIELSKO2">#REF!</definedName>
    <definedName name="Bmpv" localSheetId="14">#REF!</definedName>
    <definedName name="Bmpv" localSheetId="20">#REF!</definedName>
    <definedName name="Bmpv" localSheetId="18">#REF!</definedName>
    <definedName name="Bmpv" localSheetId="19">#REF!</definedName>
    <definedName name="Bmpv" localSheetId="10">#REF!</definedName>
    <definedName name="Bmpv" localSheetId="9">#REF!</definedName>
    <definedName name="Bmpv" localSheetId="13">#REF!</definedName>
    <definedName name="Bmpv" localSheetId="1">#REF!</definedName>
    <definedName name="Bmpv" localSheetId="2">#REF!</definedName>
    <definedName name="Bmpv" localSheetId="8">#REF!</definedName>
    <definedName name="Bmpv" localSheetId="7">#REF!</definedName>
    <definedName name="Bmpv" localSheetId="6">#REF!</definedName>
    <definedName name="Bmpv" localSheetId="3">#REF!</definedName>
    <definedName name="Bmpv" localSheetId="12">#REF!</definedName>
    <definedName name="Bmpv" localSheetId="17">#REF!</definedName>
    <definedName name="Bmpv" localSheetId="5">#REF!</definedName>
    <definedName name="Bmpv" localSheetId="4">#REF!</definedName>
    <definedName name="Bmpv" localSheetId="16">#REF!</definedName>
    <definedName name="Bmpv" localSheetId="15">#REF!</definedName>
    <definedName name="Bmpv">#REF!</definedName>
    <definedName name="BOCCI" localSheetId="14">#REF!</definedName>
    <definedName name="BOCCI" localSheetId="20">#REF!</definedName>
    <definedName name="BOCCI" localSheetId="18">#REF!</definedName>
    <definedName name="BOCCI" localSheetId="19">#REF!</definedName>
    <definedName name="BOCCI" localSheetId="10">#REF!</definedName>
    <definedName name="BOCCI" localSheetId="9">#REF!</definedName>
    <definedName name="BOCCI" localSheetId="13">#REF!</definedName>
    <definedName name="BOCCI" localSheetId="1">#REF!</definedName>
    <definedName name="BOCCI" localSheetId="2">#REF!</definedName>
    <definedName name="BOCCI" localSheetId="8">#REF!</definedName>
    <definedName name="BOCCI" localSheetId="7">#REF!</definedName>
    <definedName name="BOCCI" localSheetId="6">#REF!</definedName>
    <definedName name="BOCCI" localSheetId="3">#REF!</definedName>
    <definedName name="BOCCI" localSheetId="12">#REF!</definedName>
    <definedName name="BOCCI" localSheetId="17">#REF!</definedName>
    <definedName name="BOCCI" localSheetId="5">#REF!</definedName>
    <definedName name="BOCCI" localSheetId="4">#REF!</definedName>
    <definedName name="BOCCI" localSheetId="16">#REF!</definedName>
    <definedName name="BOCCI" localSheetId="15">#REF!</definedName>
    <definedName name="BOCCI">#REF!</definedName>
    <definedName name="BP_MY98" localSheetId="14">#REF!</definedName>
    <definedName name="BP_MY98" localSheetId="20">#REF!</definedName>
    <definedName name="BP_MY98" localSheetId="18">#REF!</definedName>
    <definedName name="BP_MY98" localSheetId="19">#REF!</definedName>
    <definedName name="BP_MY98" localSheetId="10">#REF!</definedName>
    <definedName name="BP_MY98" localSheetId="9">#REF!</definedName>
    <definedName name="BP_MY98" localSheetId="13">#REF!</definedName>
    <definedName name="BP_MY98" localSheetId="1">#REF!</definedName>
    <definedName name="BP_MY98" localSheetId="2">#REF!</definedName>
    <definedName name="BP_MY98" localSheetId="8">#REF!</definedName>
    <definedName name="BP_MY98" localSheetId="7">#REF!</definedName>
    <definedName name="BP_MY98" localSheetId="6">#REF!</definedName>
    <definedName name="BP_MY98" localSheetId="3">#REF!</definedName>
    <definedName name="BP_MY98" localSheetId="12">#REF!</definedName>
    <definedName name="BP_MY98" localSheetId="17">#REF!</definedName>
    <definedName name="BP_MY98" localSheetId="5">#REF!</definedName>
    <definedName name="BP_MY98" localSheetId="4">#REF!</definedName>
    <definedName name="BP_MY98" localSheetId="16">#REF!</definedName>
    <definedName name="BP_MY98" localSheetId="15">#REF!</definedName>
    <definedName name="BP_MY98">#REF!</definedName>
    <definedName name="BRAV_PAL1" localSheetId="14">#REF!</definedName>
    <definedName name="BRAV_PAL1" localSheetId="20">#REF!</definedName>
    <definedName name="BRAV_PAL1" localSheetId="18">#REF!</definedName>
    <definedName name="BRAV_PAL1" localSheetId="19">#REF!</definedName>
    <definedName name="BRAV_PAL1" localSheetId="10">#REF!</definedName>
    <definedName name="BRAV_PAL1" localSheetId="9">#REF!</definedName>
    <definedName name="BRAV_PAL1" localSheetId="13">#REF!</definedName>
    <definedName name="BRAV_PAL1" localSheetId="1">#REF!</definedName>
    <definedName name="BRAV_PAL1" localSheetId="2">#REF!</definedName>
    <definedName name="BRAV_PAL1" localSheetId="8">#REF!</definedName>
    <definedName name="BRAV_PAL1" localSheetId="7">#REF!</definedName>
    <definedName name="BRAV_PAL1" localSheetId="6">#REF!</definedName>
    <definedName name="BRAV_PAL1" localSheetId="3">#REF!</definedName>
    <definedName name="BRAV_PAL1" localSheetId="12">#REF!</definedName>
    <definedName name="BRAV_PAL1" localSheetId="17">#REF!</definedName>
    <definedName name="BRAV_PAL1" localSheetId="5">#REF!</definedName>
    <definedName name="BRAV_PAL1" localSheetId="4">#REF!</definedName>
    <definedName name="BRAV_PAL1" localSheetId="16">#REF!</definedName>
    <definedName name="BRAV_PAL1" localSheetId="15">#REF!</definedName>
    <definedName name="BRAV_PAL1">#REF!</definedName>
    <definedName name="BRAV_PAL2" localSheetId="14">#REF!</definedName>
    <definedName name="BRAV_PAL2" localSheetId="20">#REF!</definedName>
    <definedName name="BRAV_PAL2" localSheetId="18">#REF!</definedName>
    <definedName name="BRAV_PAL2" localSheetId="19">#REF!</definedName>
    <definedName name="BRAV_PAL2" localSheetId="10">#REF!</definedName>
    <definedName name="BRAV_PAL2" localSheetId="9">#REF!</definedName>
    <definedName name="BRAV_PAL2" localSheetId="13">#REF!</definedName>
    <definedName name="BRAV_PAL2" localSheetId="1">#REF!</definedName>
    <definedName name="BRAV_PAL2" localSheetId="2">#REF!</definedName>
    <definedName name="BRAV_PAL2" localSheetId="8">#REF!</definedName>
    <definedName name="BRAV_PAL2" localSheetId="7">#REF!</definedName>
    <definedName name="BRAV_PAL2" localSheetId="6">#REF!</definedName>
    <definedName name="BRAV_PAL2" localSheetId="3">#REF!</definedName>
    <definedName name="BRAV_PAL2" localSheetId="12">#REF!</definedName>
    <definedName name="BRAV_PAL2" localSheetId="17">#REF!</definedName>
    <definedName name="BRAV_PAL2" localSheetId="5">#REF!</definedName>
    <definedName name="BRAV_PAL2" localSheetId="4">#REF!</definedName>
    <definedName name="BRAV_PAL2" localSheetId="16">#REF!</definedName>
    <definedName name="BRAV_PAL2" localSheetId="15">#REF!</definedName>
    <definedName name="BRAV_PAL2">#REF!</definedName>
    <definedName name="Brava" localSheetId="14">#REF!</definedName>
    <definedName name="Brava" localSheetId="20">#REF!</definedName>
    <definedName name="Brava" localSheetId="18">#REF!</definedName>
    <definedName name="Brava" localSheetId="19">#REF!</definedName>
    <definedName name="Brava" localSheetId="10">#REF!</definedName>
    <definedName name="Brava" localSheetId="9">#REF!</definedName>
    <definedName name="Brava" localSheetId="13">#REF!</definedName>
    <definedName name="Brava" localSheetId="1">#REF!</definedName>
    <definedName name="Brava" localSheetId="2">#REF!</definedName>
    <definedName name="Brava" localSheetId="8">#REF!</definedName>
    <definedName name="Brava" localSheetId="7">#REF!</definedName>
    <definedName name="Brava" localSheetId="6">#REF!</definedName>
    <definedName name="Brava" localSheetId="3">#REF!</definedName>
    <definedName name="Brava" localSheetId="12">#REF!</definedName>
    <definedName name="Brava" localSheetId="17">#REF!</definedName>
    <definedName name="Brava" localSheetId="5">#REF!</definedName>
    <definedName name="Brava" localSheetId="4">#REF!</definedName>
    <definedName name="Brava" localSheetId="16">#REF!</definedName>
    <definedName name="Brava" localSheetId="15">#REF!</definedName>
    <definedName name="Brava">#REF!</definedName>
    <definedName name="Bravo" localSheetId="14">#REF!</definedName>
    <definedName name="Bravo" localSheetId="20">#REF!</definedName>
    <definedName name="Bravo" localSheetId="18">#REF!</definedName>
    <definedName name="Bravo" localSheetId="19">#REF!</definedName>
    <definedName name="Bravo" localSheetId="10">#REF!</definedName>
    <definedName name="Bravo" localSheetId="9">#REF!</definedName>
    <definedName name="Bravo" localSheetId="13">#REF!</definedName>
    <definedName name="Bravo" localSheetId="1">#REF!</definedName>
    <definedName name="Bravo" localSheetId="2">#REF!</definedName>
    <definedName name="Bravo" localSheetId="8">#REF!</definedName>
    <definedName name="Bravo" localSheetId="7">#REF!</definedName>
    <definedName name="Bravo" localSheetId="6">#REF!</definedName>
    <definedName name="Bravo" localSheetId="3">#REF!</definedName>
    <definedName name="Bravo" localSheetId="12">#REF!</definedName>
    <definedName name="Bravo" localSheetId="17">#REF!</definedName>
    <definedName name="Bravo" localSheetId="5">#REF!</definedName>
    <definedName name="Bravo" localSheetId="4">#REF!</definedName>
    <definedName name="Bravo" localSheetId="16">#REF!</definedName>
    <definedName name="Bravo" localSheetId="15">#REF!</definedName>
    <definedName name="Bravo">#REF!</definedName>
    <definedName name="BRAVOA" localSheetId="14">'[8]PO 2002 Dettaglio 843'!#REF!</definedName>
    <definedName name="BRAVOA" localSheetId="20">'[8]PO 2002 Dettaglio 843'!#REF!</definedName>
    <definedName name="BRAVOA" localSheetId="18">'[8]PO 2002 Dettaglio 843'!#REF!</definedName>
    <definedName name="BRAVOA" localSheetId="19">'[8]PO 2002 Dettaglio 843'!#REF!</definedName>
    <definedName name="BRAVOA" localSheetId="10">'[8]PO 2002 Dettaglio 843'!#REF!</definedName>
    <definedName name="BRAVOA" localSheetId="9">'[8]PO 2002 Dettaglio 843'!#REF!</definedName>
    <definedName name="BRAVOA" localSheetId="13">'[8]PO 2002 Dettaglio 843'!#REF!</definedName>
    <definedName name="BRAVOA" localSheetId="1">'[8]PO 2002 Dettaglio 843'!#REF!</definedName>
    <definedName name="BRAVOA" localSheetId="2">'[8]PO 2002 Dettaglio 843'!#REF!</definedName>
    <definedName name="BRAVOA" localSheetId="8">'[8]PO 2002 Dettaglio 843'!#REF!</definedName>
    <definedName name="BRAVOA" localSheetId="7">'[8]PO 2002 Dettaglio 843'!#REF!</definedName>
    <definedName name="BRAVOA" localSheetId="6">'[8]PO 2002 Dettaglio 843'!#REF!</definedName>
    <definedName name="BRAVOA" localSheetId="3">'[8]PO 2002 Dettaglio 843'!#REF!</definedName>
    <definedName name="BRAVOA" localSheetId="12">'[8]PO 2002 Dettaglio 843'!#REF!</definedName>
    <definedName name="BRAVOA" localSheetId="17">'[8]PO 2002 Dettaglio 843'!#REF!</definedName>
    <definedName name="BRAVOA" localSheetId="5">'[8]PO 2002 Dettaglio 843'!#REF!</definedName>
    <definedName name="BRAVOA" localSheetId="4">'[8]PO 2002 Dettaglio 843'!#REF!</definedName>
    <definedName name="BRAVOA" localSheetId="16">'[8]PO 2002 Dettaglio 843'!#REF!</definedName>
    <definedName name="BRAVOA" localSheetId="15">'[8]PO 2002 Dettaglio 843'!#REF!</definedName>
    <definedName name="BRAVOA">'[8]PO 2002 Dettaglio 843'!#REF!</definedName>
    <definedName name="BRAVOA2001" localSheetId="14">'[8]PO 2002 Dettaglio 843'!#REF!</definedName>
    <definedName name="BRAVOA2001" localSheetId="20">'[8]PO 2002 Dettaglio 843'!#REF!</definedName>
    <definedName name="BRAVOA2001" localSheetId="18">'[8]PO 2002 Dettaglio 843'!#REF!</definedName>
    <definedName name="BRAVOA2001" localSheetId="19">'[8]PO 2002 Dettaglio 843'!#REF!</definedName>
    <definedName name="BRAVOA2001" localSheetId="10">'[8]PO 2002 Dettaglio 843'!#REF!</definedName>
    <definedName name="BRAVOA2001" localSheetId="9">'[8]PO 2002 Dettaglio 843'!#REF!</definedName>
    <definedName name="BRAVOA2001" localSheetId="13">'[8]PO 2002 Dettaglio 843'!#REF!</definedName>
    <definedName name="BRAVOA2001" localSheetId="1">'[8]PO 2002 Dettaglio 843'!#REF!</definedName>
    <definedName name="BRAVOA2001" localSheetId="2">'[8]PO 2002 Dettaglio 843'!#REF!</definedName>
    <definedName name="BRAVOA2001" localSheetId="8">'[8]PO 2002 Dettaglio 843'!#REF!</definedName>
    <definedName name="BRAVOA2001" localSheetId="7">'[8]PO 2002 Dettaglio 843'!#REF!</definedName>
    <definedName name="BRAVOA2001" localSheetId="6">'[8]PO 2002 Dettaglio 843'!#REF!</definedName>
    <definedName name="BRAVOA2001" localSheetId="3">'[8]PO 2002 Dettaglio 843'!#REF!</definedName>
    <definedName name="BRAVOA2001" localSheetId="12">'[8]PO 2002 Dettaglio 843'!#REF!</definedName>
    <definedName name="BRAVOA2001" localSheetId="17">'[8]PO 2002 Dettaglio 843'!#REF!</definedName>
    <definedName name="BRAVOA2001" localSheetId="5">'[8]PO 2002 Dettaglio 843'!#REF!</definedName>
    <definedName name="BRAVOA2001" localSheetId="4">'[8]PO 2002 Dettaglio 843'!#REF!</definedName>
    <definedName name="BRAVOA2001" localSheetId="16">'[8]PO 2002 Dettaglio 843'!#REF!</definedName>
    <definedName name="BRAVOA2001" localSheetId="15">'[8]PO 2002 Dettaglio 843'!#REF!</definedName>
    <definedName name="BRAVOA2001">'[8]PO 2002 Dettaglio 843'!#REF!</definedName>
    <definedName name="BRAVOA3" localSheetId="14">'[8]PO 2002 Dettaglio 843'!#REF!</definedName>
    <definedName name="BRAVOA3" localSheetId="20">'[8]PO 2002 Dettaglio 843'!#REF!</definedName>
    <definedName name="BRAVOA3" localSheetId="18">'[8]PO 2002 Dettaglio 843'!#REF!</definedName>
    <definedName name="BRAVOA3" localSheetId="19">'[8]PO 2002 Dettaglio 843'!#REF!</definedName>
    <definedName name="BRAVOA3" localSheetId="10">'[8]PO 2002 Dettaglio 843'!#REF!</definedName>
    <definedName name="BRAVOA3" localSheetId="9">'[8]PO 2002 Dettaglio 843'!#REF!</definedName>
    <definedName name="BRAVOA3" localSheetId="13">'[8]PO 2002 Dettaglio 843'!#REF!</definedName>
    <definedName name="BRAVOA3" localSheetId="1">'[8]PO 2002 Dettaglio 843'!#REF!</definedName>
    <definedName name="BRAVOA3" localSheetId="2">'[8]PO 2002 Dettaglio 843'!#REF!</definedName>
    <definedName name="BRAVOA3" localSheetId="8">'[8]PO 2002 Dettaglio 843'!#REF!</definedName>
    <definedName name="BRAVOA3" localSheetId="7">'[8]PO 2002 Dettaglio 843'!#REF!</definedName>
    <definedName name="BRAVOA3" localSheetId="6">'[8]PO 2002 Dettaglio 843'!#REF!</definedName>
    <definedName name="BRAVOA3" localSheetId="3">'[8]PO 2002 Dettaglio 843'!#REF!</definedName>
    <definedName name="BRAVOA3" localSheetId="12">'[8]PO 2002 Dettaglio 843'!#REF!</definedName>
    <definedName name="BRAVOA3" localSheetId="17">'[8]PO 2002 Dettaglio 843'!#REF!</definedName>
    <definedName name="BRAVOA3" localSheetId="5">'[8]PO 2002 Dettaglio 843'!#REF!</definedName>
    <definedName name="BRAVOA3" localSheetId="4">'[8]PO 2002 Dettaglio 843'!#REF!</definedName>
    <definedName name="BRAVOA3" localSheetId="16">'[8]PO 2002 Dettaglio 843'!#REF!</definedName>
    <definedName name="BRAVOA3" localSheetId="15">'[8]PO 2002 Dettaglio 843'!#REF!</definedName>
    <definedName name="BRAVOA3">'[8]PO 2002 Dettaglio 843'!#REF!</definedName>
    <definedName name="BUIOD" localSheetId="14">#REF!</definedName>
    <definedName name="BUIOD" localSheetId="20">#REF!</definedName>
    <definedName name="BUIOD" localSheetId="18">#REF!</definedName>
    <definedName name="BUIOD" localSheetId="19">#REF!</definedName>
    <definedName name="BUIOD" localSheetId="10">#REF!</definedName>
    <definedName name="BUIOD" localSheetId="9">#REF!</definedName>
    <definedName name="BUIOD" localSheetId="13">#REF!</definedName>
    <definedName name="BUIOD" localSheetId="1">#REF!</definedName>
    <definedName name="BUIOD" localSheetId="2">#REF!</definedName>
    <definedName name="BUIOD" localSheetId="8">#REF!</definedName>
    <definedName name="BUIOD" localSheetId="7">#REF!</definedName>
    <definedName name="BUIOD" localSheetId="6">#REF!</definedName>
    <definedName name="BUIOD" localSheetId="3">#REF!</definedName>
    <definedName name="BUIOD" localSheetId="12">#REF!</definedName>
    <definedName name="BUIOD" localSheetId="17">#REF!</definedName>
    <definedName name="BUIOD" localSheetId="5">#REF!</definedName>
    <definedName name="BUIOD" localSheetId="4">#REF!</definedName>
    <definedName name="BUIOD" localSheetId="16">#REF!</definedName>
    <definedName name="BUIOD" localSheetId="15">#REF!</definedName>
    <definedName name="BUIOD">#REF!</definedName>
    <definedName name="BUIOM" localSheetId="14">#REF!</definedName>
    <definedName name="BUIOM" localSheetId="20">#REF!</definedName>
    <definedName name="BUIOM" localSheetId="18">#REF!</definedName>
    <definedName name="BUIOM" localSheetId="19">#REF!</definedName>
    <definedName name="BUIOM" localSheetId="10">#REF!</definedName>
    <definedName name="BUIOM" localSheetId="9">#REF!</definedName>
    <definedName name="BUIOM" localSheetId="13">#REF!</definedName>
    <definedName name="BUIOM" localSheetId="1">#REF!</definedName>
    <definedName name="BUIOM" localSheetId="2">#REF!</definedName>
    <definedName name="BUIOM" localSheetId="8">#REF!</definedName>
    <definedName name="BUIOM" localSheetId="7">#REF!</definedName>
    <definedName name="BUIOM" localSheetId="6">#REF!</definedName>
    <definedName name="BUIOM" localSheetId="3">#REF!</definedName>
    <definedName name="BUIOM" localSheetId="12">#REF!</definedName>
    <definedName name="BUIOM" localSheetId="17">#REF!</definedName>
    <definedName name="BUIOM" localSheetId="5">#REF!</definedName>
    <definedName name="BUIOM" localSheetId="4">#REF!</definedName>
    <definedName name="BUIOM" localSheetId="16">#REF!</definedName>
    <definedName name="BUIOM" localSheetId="15">#REF!</definedName>
    <definedName name="BUIOM">#REF!</definedName>
    <definedName name="Business_Plan_2004">'[13]C.E. 2004'!$A$1:$L$40</definedName>
    <definedName name="Business_Plan_2005">'[13]C.E. 2005'!$A$1:$L$40</definedName>
    <definedName name="Business_Plan_2006">'[13]C.E. 2006'!$A$1:$L$40</definedName>
    <definedName name="Business_Plan_2007">'[13]C.E. 2007'!$A$1:$L$40</definedName>
    <definedName name="Business_Plan_2008" localSheetId="14">#REF!</definedName>
    <definedName name="Business_Plan_2008" localSheetId="20">#REF!</definedName>
    <definedName name="Business_Plan_2008" localSheetId="18">#REF!</definedName>
    <definedName name="Business_Plan_2008" localSheetId="19">#REF!</definedName>
    <definedName name="Business_Plan_2008" localSheetId="10">#REF!</definedName>
    <definedName name="Business_Plan_2008" localSheetId="9">#REF!</definedName>
    <definedName name="Business_Plan_2008" localSheetId="13">#REF!</definedName>
    <definedName name="Business_Plan_2008" localSheetId="1">#REF!</definedName>
    <definedName name="Business_Plan_2008" localSheetId="2">#REF!</definedName>
    <definedName name="Business_Plan_2008" localSheetId="8">#REF!</definedName>
    <definedName name="Business_Plan_2008" localSheetId="7">#REF!</definedName>
    <definedName name="Business_Plan_2008" localSheetId="6">#REF!</definedName>
    <definedName name="Business_Plan_2008" localSheetId="3">#REF!</definedName>
    <definedName name="Business_Plan_2008" localSheetId="12">#REF!</definedName>
    <definedName name="Business_Plan_2008" localSheetId="17">#REF!</definedName>
    <definedName name="Business_Plan_2008" localSheetId="5">#REF!</definedName>
    <definedName name="Business_Plan_2008" localSheetId="4">#REF!</definedName>
    <definedName name="Business_Plan_2008" localSheetId="16">#REF!</definedName>
    <definedName name="Business_Plan_2008" localSheetId="15">#REF!</definedName>
    <definedName name="Business_Plan_2008">#REF!</definedName>
    <definedName name="Business_Plan_2009" localSheetId="14">#REF!</definedName>
    <definedName name="Business_Plan_2009" localSheetId="20">#REF!</definedName>
    <definedName name="Business_Plan_2009" localSheetId="18">#REF!</definedName>
    <definedName name="Business_Plan_2009" localSheetId="19">#REF!</definedName>
    <definedName name="Business_Plan_2009" localSheetId="10">#REF!</definedName>
    <definedName name="Business_Plan_2009" localSheetId="9">#REF!</definedName>
    <definedName name="Business_Plan_2009" localSheetId="13">#REF!</definedName>
    <definedName name="Business_Plan_2009" localSheetId="1">#REF!</definedName>
    <definedName name="Business_Plan_2009" localSheetId="2">#REF!</definedName>
    <definedName name="Business_Plan_2009" localSheetId="8">#REF!</definedName>
    <definedName name="Business_Plan_2009" localSheetId="7">#REF!</definedName>
    <definedName name="Business_Plan_2009" localSheetId="6">#REF!</definedName>
    <definedName name="Business_Plan_2009" localSheetId="3">#REF!</definedName>
    <definedName name="Business_Plan_2009" localSheetId="12">#REF!</definedName>
    <definedName name="Business_Plan_2009" localSheetId="17">#REF!</definedName>
    <definedName name="Business_Plan_2009" localSheetId="5">#REF!</definedName>
    <definedName name="Business_Plan_2009" localSheetId="4">#REF!</definedName>
    <definedName name="Business_Plan_2009" localSheetId="16">#REF!</definedName>
    <definedName name="Business_Plan_2009" localSheetId="15">#REF!</definedName>
    <definedName name="Business_Plan_2009">#REF!</definedName>
    <definedName name="Button11_Click" localSheetId="14">[6]!SpreadCode.Button11_Click</definedName>
    <definedName name="Button11_Click" localSheetId="20">[6]!SpreadCode.Button11_Click</definedName>
    <definedName name="Button11_Click" localSheetId="18">[6]!SpreadCode.Button11_Click</definedName>
    <definedName name="Button11_Click" localSheetId="19">[6]!SpreadCode.Button11_Click</definedName>
    <definedName name="Button11_Click" localSheetId="10">[6]!SpreadCode.Button11_Click</definedName>
    <definedName name="Button11_Click" localSheetId="9">[6]!SpreadCode.Button11_Click</definedName>
    <definedName name="Button11_Click" localSheetId="13">[6]!SpreadCode.Button11_Click</definedName>
    <definedName name="Button11_Click" localSheetId="1">[6]!SpreadCode.Button11_Click</definedName>
    <definedName name="Button11_Click" localSheetId="2">[0]!SpreadCode.Button11_Click</definedName>
    <definedName name="Button11_Click" localSheetId="8">[6]!SpreadCode.Button11_Click</definedName>
    <definedName name="Button11_Click" localSheetId="7">[6]!SpreadCode.Button11_Click</definedName>
    <definedName name="Button11_Click" localSheetId="6">[6]!SpreadCode.Button11_Click</definedName>
    <definedName name="Button11_Click" localSheetId="3">[0]!SpreadCode.Button11_Click</definedName>
    <definedName name="Button11_Click" localSheetId="12">[6]!SpreadCode.Button11_Click</definedName>
    <definedName name="Button11_Click" localSheetId="17">[6]!SpreadCode.Button11_Click</definedName>
    <definedName name="Button11_Click" localSheetId="5">[6]!SpreadCode.Button11_Click</definedName>
    <definedName name="Button11_Click" localSheetId="4">[6]!SpreadCode.Button11_Click</definedName>
    <definedName name="Button11_Click" localSheetId="16">[6]!SpreadCode.Button11_Click</definedName>
    <definedName name="Button11_Click" localSheetId="15">[6]!SpreadCode.Button11_Click</definedName>
    <definedName name="Button11_Click">[6]!SpreadCode.Button11_Click</definedName>
    <definedName name="Button2_Click" localSheetId="14">[6]!SpreadCode.Button2_Click</definedName>
    <definedName name="Button2_Click" localSheetId="20">[6]!SpreadCode.Button2_Click</definedName>
    <definedName name="Button2_Click" localSheetId="18">[6]!SpreadCode.Button2_Click</definedName>
    <definedName name="Button2_Click" localSheetId="19">[6]!SpreadCode.Button2_Click</definedName>
    <definedName name="Button2_Click" localSheetId="10">[6]!SpreadCode.Button2_Click</definedName>
    <definedName name="Button2_Click" localSheetId="9">[6]!SpreadCode.Button2_Click</definedName>
    <definedName name="Button2_Click" localSheetId="13">[6]!SpreadCode.Button2_Click</definedName>
    <definedName name="Button2_Click" localSheetId="1">[6]!SpreadCode.Button2_Click</definedName>
    <definedName name="Button2_Click" localSheetId="2">[0]!SpreadCode.Button2_Click</definedName>
    <definedName name="Button2_Click" localSheetId="8">[6]!SpreadCode.Button2_Click</definedName>
    <definedName name="Button2_Click" localSheetId="7">[6]!SpreadCode.Button2_Click</definedName>
    <definedName name="Button2_Click" localSheetId="6">[6]!SpreadCode.Button2_Click</definedName>
    <definedName name="Button2_Click" localSheetId="3">[0]!SpreadCode.Button2_Click</definedName>
    <definedName name="Button2_Click" localSheetId="12">[6]!SpreadCode.Button2_Click</definedName>
    <definedName name="Button2_Click" localSheetId="17">[6]!SpreadCode.Button2_Click</definedName>
    <definedName name="Button2_Click" localSheetId="5">[6]!SpreadCode.Button2_Click</definedName>
    <definedName name="Button2_Click" localSheetId="4">[6]!SpreadCode.Button2_Click</definedName>
    <definedName name="Button2_Click" localSheetId="16">[6]!SpreadCode.Button2_Click</definedName>
    <definedName name="Button2_Click" localSheetId="15">[6]!SpreadCode.Button2_Click</definedName>
    <definedName name="Button2_Click">[6]!SpreadCode.Button2_Click</definedName>
    <definedName name="BZ_01">[18]Punto!$AG$340</definedName>
    <definedName name="BZ_02">[18]Punto!$AH$340</definedName>
    <definedName name="BZ_03">[18]Punto!$AI$340</definedName>
    <definedName name="BZ_04">[18]Punto!$AJ$340</definedName>
    <definedName name="BZ_05">[18]Punto!$AK$340</definedName>
    <definedName name="BZ_06">[18]Punto!$AL$340</definedName>
    <definedName name="BZ_07">[18]Punto!$AM$340</definedName>
    <definedName name="C_">#N/A</definedName>
    <definedName name="C_ORA" localSheetId="14">#REF!</definedName>
    <definedName name="C_ORA" localSheetId="20">#REF!</definedName>
    <definedName name="C_ORA" localSheetId="18">#REF!</definedName>
    <definedName name="C_ORA" localSheetId="19">#REF!</definedName>
    <definedName name="C_ORA" localSheetId="10">#REF!</definedName>
    <definedName name="C_ORA" localSheetId="9">#REF!</definedName>
    <definedName name="C_ORA" localSheetId="13">#REF!</definedName>
    <definedName name="C_ORA" localSheetId="1">#REF!</definedName>
    <definedName name="C_ORA" localSheetId="2">#REF!</definedName>
    <definedName name="C_ORA" localSheetId="8">#REF!</definedName>
    <definedName name="C_ORA" localSheetId="7">#REF!</definedName>
    <definedName name="C_ORA" localSheetId="6">#REF!</definedName>
    <definedName name="C_ORA" localSheetId="3">#REF!</definedName>
    <definedName name="C_ORA" localSheetId="12">#REF!</definedName>
    <definedName name="C_ORA" localSheetId="17">#REF!</definedName>
    <definedName name="C_ORA" localSheetId="5">#REF!</definedName>
    <definedName name="C_ORA" localSheetId="4">#REF!</definedName>
    <definedName name="C_ORA" localSheetId="16">#REF!</definedName>
    <definedName name="C_ORA" localSheetId="15">#REF!</definedName>
    <definedName name="C_ORA">#REF!</definedName>
    <definedName name="CAARTE1" localSheetId="14">#REF!</definedName>
    <definedName name="CAARTE1" localSheetId="20">#REF!</definedName>
    <definedName name="CAARTE1" localSheetId="18">#REF!</definedName>
    <definedName name="CAARTE1" localSheetId="19">#REF!</definedName>
    <definedName name="CAARTE1" localSheetId="10">#REF!</definedName>
    <definedName name="CAARTE1" localSheetId="9">#REF!</definedName>
    <definedName name="CAARTE1" localSheetId="13">#REF!</definedName>
    <definedName name="CAARTE1" localSheetId="1">#REF!</definedName>
    <definedName name="CAARTE1" localSheetId="2">#REF!</definedName>
    <definedName name="CAARTE1" localSheetId="8">#REF!</definedName>
    <definedName name="CAARTE1" localSheetId="7">#REF!</definedName>
    <definedName name="CAARTE1" localSheetId="6">#REF!</definedName>
    <definedName name="CAARTE1" localSheetId="3">#REF!</definedName>
    <definedName name="CAARTE1" localSheetId="12">#REF!</definedName>
    <definedName name="CAARTE1" localSheetId="17">#REF!</definedName>
    <definedName name="CAARTE1" localSheetId="5">#REF!</definedName>
    <definedName name="CAARTE1" localSheetId="4">#REF!</definedName>
    <definedName name="CAARTE1" localSheetId="16">#REF!</definedName>
    <definedName name="CAARTE1" localSheetId="15">#REF!</definedName>
    <definedName name="CAARTE1">#REF!</definedName>
    <definedName name="CAARTE2" localSheetId="14">#REF!</definedName>
    <definedName name="CAARTE2" localSheetId="20">#REF!</definedName>
    <definedName name="CAARTE2" localSheetId="18">#REF!</definedName>
    <definedName name="CAARTE2" localSheetId="19">#REF!</definedName>
    <definedName name="CAARTE2" localSheetId="10">#REF!</definedName>
    <definedName name="CAARTE2" localSheetId="9">#REF!</definedName>
    <definedName name="CAARTE2" localSheetId="13">#REF!</definedName>
    <definedName name="CAARTE2" localSheetId="1">#REF!</definedName>
    <definedName name="CAARTE2" localSheetId="2">#REF!</definedName>
    <definedName name="CAARTE2" localSheetId="8">#REF!</definedName>
    <definedName name="CAARTE2" localSheetId="7">#REF!</definedName>
    <definedName name="CAARTE2" localSheetId="6">#REF!</definedName>
    <definedName name="CAARTE2" localSheetId="3">#REF!</definedName>
    <definedName name="CAARTE2" localSheetId="12">#REF!</definedName>
    <definedName name="CAARTE2" localSheetId="17">#REF!</definedName>
    <definedName name="CAARTE2" localSheetId="5">#REF!</definedName>
    <definedName name="CAARTE2" localSheetId="4">#REF!</definedName>
    <definedName name="CAARTE2" localSheetId="16">#REF!</definedName>
    <definedName name="CAARTE2" localSheetId="15">#REF!</definedName>
    <definedName name="CAARTE2">#REF!</definedName>
    <definedName name="CalcArea" localSheetId="14">#REF!</definedName>
    <definedName name="CalcArea" localSheetId="20">#REF!</definedName>
    <definedName name="CalcArea" localSheetId="18">#REF!</definedName>
    <definedName name="CalcArea" localSheetId="19">#REF!</definedName>
    <definedName name="CalcArea" localSheetId="10">#REF!</definedName>
    <definedName name="CalcArea" localSheetId="9">#REF!</definedName>
    <definedName name="CalcArea" localSheetId="13">#REF!</definedName>
    <definedName name="CalcArea" localSheetId="1">#REF!</definedName>
    <definedName name="CalcArea" localSheetId="2">#REF!</definedName>
    <definedName name="CalcArea" localSheetId="8">#REF!</definedName>
    <definedName name="CalcArea" localSheetId="7">#REF!</definedName>
    <definedName name="CalcArea" localSheetId="6">#REF!</definedName>
    <definedName name="CalcArea" localSheetId="3">#REF!</definedName>
    <definedName name="CalcArea" localSheetId="12">#REF!</definedName>
    <definedName name="CalcArea" localSheetId="17">#REF!</definedName>
    <definedName name="CalcArea" localSheetId="5">#REF!</definedName>
    <definedName name="CalcArea" localSheetId="4">#REF!</definedName>
    <definedName name="CalcArea" localSheetId="16">#REF!</definedName>
    <definedName name="CalcArea" localSheetId="15">#REF!</definedName>
    <definedName name="CalcArea">#REF!</definedName>
    <definedName name="cale" localSheetId="14">#REF!</definedName>
    <definedName name="cale" localSheetId="20">#REF!</definedName>
    <definedName name="cale" localSheetId="18">#REF!</definedName>
    <definedName name="cale" localSheetId="19">#REF!</definedName>
    <definedName name="cale" localSheetId="10">#REF!</definedName>
    <definedName name="cale" localSheetId="9">#REF!</definedName>
    <definedName name="cale" localSheetId="13">#REF!</definedName>
    <definedName name="cale" localSheetId="1">#REF!</definedName>
    <definedName name="cale" localSheetId="2">#REF!</definedName>
    <definedName name="cale" localSheetId="8">#REF!</definedName>
    <definedName name="cale" localSheetId="7">#REF!</definedName>
    <definedName name="cale" localSheetId="6">#REF!</definedName>
    <definedName name="cale" localSheetId="3">#REF!</definedName>
    <definedName name="cale" localSheetId="12">#REF!</definedName>
    <definedName name="cale" localSheetId="17">#REF!</definedName>
    <definedName name="cale" localSheetId="5">#REF!</definedName>
    <definedName name="cale" localSheetId="4">#REF!</definedName>
    <definedName name="cale" localSheetId="16">#REF!</definedName>
    <definedName name="cale" localSheetId="15">#REF!</definedName>
    <definedName name="cale">#REF!</definedName>
    <definedName name="CAMBI" localSheetId="14">[19]SEICENTO!#REF!</definedName>
    <definedName name="CAMBI" localSheetId="20">[19]SEICENTO!#REF!</definedName>
    <definedName name="CAMBI" localSheetId="18">[19]SEICENTO!#REF!</definedName>
    <definedName name="CAMBI" localSheetId="19">[19]SEICENTO!#REF!</definedName>
    <definedName name="CAMBI" localSheetId="10">[19]SEICENTO!#REF!</definedName>
    <definedName name="CAMBI" localSheetId="9">[19]SEICENTO!#REF!</definedName>
    <definedName name="CAMBI" localSheetId="13">[19]SEICENTO!#REF!</definedName>
    <definedName name="CAMBI" localSheetId="1">[19]SEICENTO!#REF!</definedName>
    <definedName name="CAMBI" localSheetId="2">[19]SEICENTO!#REF!</definedName>
    <definedName name="CAMBI" localSheetId="8">[19]SEICENTO!#REF!</definedName>
    <definedName name="CAMBI" localSheetId="7">[19]SEICENTO!#REF!</definedName>
    <definedName name="CAMBI" localSheetId="6">[19]SEICENTO!#REF!</definedName>
    <definedName name="CAMBI" localSheetId="3">[19]SEICENTO!#REF!</definedName>
    <definedName name="CAMBI" localSheetId="12">[19]SEICENTO!#REF!</definedName>
    <definedName name="CAMBI" localSheetId="17">[19]SEICENTO!#REF!</definedName>
    <definedName name="CAMBI" localSheetId="5">[19]SEICENTO!#REF!</definedName>
    <definedName name="CAMBI" localSheetId="4">[19]SEICENTO!#REF!</definedName>
    <definedName name="CAMBI" localSheetId="16">[19]SEICENTO!#REF!</definedName>
    <definedName name="CAMBI" localSheetId="15">[19]SEICENTO!#REF!</definedName>
    <definedName name="CAMBI">[19]SEICENTO!#REF!</definedName>
    <definedName name="CAMBIO" localSheetId="14">#REF!</definedName>
    <definedName name="CAMBIO" localSheetId="20">#REF!</definedName>
    <definedName name="CAMBIO" localSheetId="18">#REF!</definedName>
    <definedName name="CAMBIO" localSheetId="19">#REF!</definedName>
    <definedName name="CAMBIO" localSheetId="10">#REF!</definedName>
    <definedName name="CAMBIO" localSheetId="9">#REF!</definedName>
    <definedName name="CAMBIO" localSheetId="13">#REF!</definedName>
    <definedName name="CAMBIO" localSheetId="1">#REF!</definedName>
    <definedName name="CAMBIO" localSheetId="2">#REF!</definedName>
    <definedName name="CAMBIO" localSheetId="8">#REF!</definedName>
    <definedName name="CAMBIO" localSheetId="7">#REF!</definedName>
    <definedName name="CAMBIO" localSheetId="6">#REF!</definedName>
    <definedName name="CAMBIO" localSheetId="3">#REF!</definedName>
    <definedName name="CAMBIO" localSheetId="12">#REF!</definedName>
    <definedName name="CAMBIO" localSheetId="17">#REF!</definedName>
    <definedName name="CAMBIO" localSheetId="5">#REF!</definedName>
    <definedName name="CAMBIO" localSheetId="4">#REF!</definedName>
    <definedName name="CAMBIO" localSheetId="16">#REF!</definedName>
    <definedName name="CAMBIO" localSheetId="15">#REF!</definedName>
    <definedName name="CAMBIO">#REF!</definedName>
    <definedName name="CANT" localSheetId="14">#REF!</definedName>
    <definedName name="CANT" localSheetId="20">#REF!</definedName>
    <definedName name="CANT" localSheetId="18">#REF!</definedName>
    <definedName name="CANT" localSheetId="19">#REF!</definedName>
    <definedName name="CANT" localSheetId="10">#REF!</definedName>
    <definedName name="CANT" localSheetId="9">#REF!</definedName>
    <definedName name="CANT" localSheetId="13">#REF!</definedName>
    <definedName name="CANT" localSheetId="1">#REF!</definedName>
    <definedName name="CANT" localSheetId="2">#REF!</definedName>
    <definedName name="CANT" localSheetId="8">#REF!</definedName>
    <definedName name="CANT" localSheetId="7">#REF!</definedName>
    <definedName name="CANT" localSheetId="6">#REF!</definedName>
    <definedName name="CANT" localSheetId="3">#REF!</definedName>
    <definedName name="CANT" localSheetId="12">#REF!</definedName>
    <definedName name="CANT" localSheetId="17">#REF!</definedName>
    <definedName name="CANT" localSheetId="5">#REF!</definedName>
    <definedName name="CANT" localSheetId="4">#REF!</definedName>
    <definedName name="CANT" localSheetId="16">#REF!</definedName>
    <definedName name="CANT" localSheetId="15">#REF!</definedName>
    <definedName name="CANT">#REF!</definedName>
    <definedName name="CARLO" localSheetId="14">#REF!</definedName>
    <definedName name="CARLO" localSheetId="20">#REF!</definedName>
    <definedName name="CARLO" localSheetId="18">#REF!</definedName>
    <definedName name="CARLO" localSheetId="19">#REF!</definedName>
    <definedName name="CARLO" localSheetId="10">#REF!</definedName>
    <definedName name="CARLO" localSheetId="9">#REF!</definedName>
    <definedName name="CARLO" localSheetId="13">#REF!</definedName>
    <definedName name="CARLO" localSheetId="1">#REF!</definedName>
    <definedName name="CARLO" localSheetId="2">#REF!</definedName>
    <definedName name="CARLO" localSheetId="8">#REF!</definedName>
    <definedName name="CARLO" localSheetId="7">#REF!</definedName>
    <definedName name="CARLO" localSheetId="6">#REF!</definedName>
    <definedName name="CARLO" localSheetId="3">#REF!</definedName>
    <definedName name="CARLO" localSheetId="12">#REF!</definedName>
    <definedName name="CARLO" localSheetId="17">#REF!</definedName>
    <definedName name="CARLO" localSheetId="5">#REF!</definedName>
    <definedName name="CARLO" localSheetId="4">#REF!</definedName>
    <definedName name="CARLO" localSheetId="16">#REF!</definedName>
    <definedName name="CARLO" localSheetId="15">#REF!</definedName>
    <definedName name="CARLO">#REF!</definedName>
    <definedName name="CARMELO" localSheetId="14">#REF!</definedName>
    <definedName name="CARMELO" localSheetId="20">#REF!</definedName>
    <definedName name="CARMELO" localSheetId="18">#REF!</definedName>
    <definedName name="CARMELO" localSheetId="19">#REF!</definedName>
    <definedName name="CARMELO" localSheetId="10">#REF!</definedName>
    <definedName name="CARMELO" localSheetId="9">#REF!</definedName>
    <definedName name="CARMELO" localSheetId="13">#REF!</definedName>
    <definedName name="CARMELO" localSheetId="1">#REF!</definedName>
    <definedName name="CARMELO" localSheetId="2">#REF!</definedName>
    <definedName name="CARMELO" localSheetId="8">#REF!</definedName>
    <definedName name="CARMELO" localSheetId="7">#REF!</definedName>
    <definedName name="CARMELO" localSheetId="6">#REF!</definedName>
    <definedName name="CARMELO" localSheetId="3">#REF!</definedName>
    <definedName name="CARMELO" localSheetId="12">#REF!</definedName>
    <definedName name="CARMELO" localSheetId="17">#REF!</definedName>
    <definedName name="CARMELO" localSheetId="5">#REF!</definedName>
    <definedName name="CARMELO" localSheetId="4">#REF!</definedName>
    <definedName name="CARMELO" localSheetId="16">#REF!</definedName>
    <definedName name="CARMELO" localSheetId="15">#REF!</definedName>
    <definedName name="CARMELO">#REF!</definedName>
    <definedName name="CAUS" localSheetId="14">#REF!</definedName>
    <definedName name="CAUS" localSheetId="20">#REF!</definedName>
    <definedName name="CAUS" localSheetId="18">#REF!</definedName>
    <definedName name="CAUS" localSheetId="19">#REF!</definedName>
    <definedName name="CAUS" localSheetId="10">#REF!</definedName>
    <definedName name="CAUS" localSheetId="9">#REF!</definedName>
    <definedName name="CAUS" localSheetId="13">#REF!</definedName>
    <definedName name="CAUS" localSheetId="1">#REF!</definedName>
    <definedName name="CAUS" localSheetId="2">#REF!</definedName>
    <definedName name="CAUS" localSheetId="8">#REF!</definedName>
    <definedName name="CAUS" localSheetId="7">#REF!</definedName>
    <definedName name="CAUS" localSheetId="6">#REF!</definedName>
    <definedName name="CAUS" localSheetId="3">#REF!</definedName>
    <definedName name="CAUS" localSheetId="12">#REF!</definedName>
    <definedName name="CAUS" localSheetId="17">#REF!</definedName>
    <definedName name="CAUS" localSheetId="5">#REF!</definedName>
    <definedName name="CAUS" localSheetId="4">#REF!</definedName>
    <definedName name="CAUS" localSheetId="16">#REF!</definedName>
    <definedName name="CAUS" localSheetId="15">#REF!</definedName>
    <definedName name="CAUS">#REF!</definedName>
    <definedName name="CCC" localSheetId="14">#REF!</definedName>
    <definedName name="CCC" localSheetId="20">#REF!</definedName>
    <definedName name="CCC" localSheetId="18">#REF!</definedName>
    <definedName name="CCC" localSheetId="19">#REF!</definedName>
    <definedName name="CCC" localSheetId="10">#REF!</definedName>
    <definedName name="CCC" localSheetId="9">#REF!</definedName>
    <definedName name="CCC" localSheetId="13">#REF!</definedName>
    <definedName name="CCC" localSheetId="1">#REF!</definedName>
    <definedName name="CCC" localSheetId="2">#REF!</definedName>
    <definedName name="CCC" localSheetId="8">#REF!</definedName>
    <definedName name="CCC" localSheetId="7">#REF!</definedName>
    <definedName name="CCC" localSheetId="6">#REF!</definedName>
    <definedName name="CCC" localSheetId="3">#REF!</definedName>
    <definedName name="CCC" localSheetId="12">#REF!</definedName>
    <definedName name="CCC" localSheetId="17">#REF!</definedName>
    <definedName name="CCC" localSheetId="5">#REF!</definedName>
    <definedName name="CCC" localSheetId="4">#REF!</definedName>
    <definedName name="CCC" localSheetId="16">#REF!</definedName>
    <definedName name="CCC" localSheetId="15">#REF!</definedName>
    <definedName name="CCC">#REF!</definedName>
    <definedName name="cccccccccc" localSheetId="14">#REF!</definedName>
    <definedName name="cccccccccc" localSheetId="20">#REF!</definedName>
    <definedName name="cccccccccc" localSheetId="18">#REF!</definedName>
    <definedName name="cccccccccc" localSheetId="19">#REF!</definedName>
    <definedName name="cccccccccc" localSheetId="10">#REF!</definedName>
    <definedName name="cccccccccc" localSheetId="9">#REF!</definedName>
    <definedName name="cccccccccc" localSheetId="13">#REF!</definedName>
    <definedName name="cccccccccc" localSheetId="1">#REF!</definedName>
    <definedName name="cccccccccc" localSheetId="2">#REF!</definedName>
    <definedName name="cccccccccc" localSheetId="8">#REF!</definedName>
    <definedName name="cccccccccc" localSheetId="7">#REF!</definedName>
    <definedName name="cccccccccc" localSheetId="6">#REF!</definedName>
    <definedName name="cccccccccc" localSheetId="3">#REF!</definedName>
    <definedName name="cccccccccc" localSheetId="12">#REF!</definedName>
    <definedName name="cccccccccc" localSheetId="17">#REF!</definedName>
    <definedName name="cccccccccc" localSheetId="5">#REF!</definedName>
    <definedName name="cccccccccc" localSheetId="4">#REF!</definedName>
    <definedName name="cccccccccc" localSheetId="16">#REF!</definedName>
    <definedName name="cccccccccc" localSheetId="15">#REF!</definedName>
    <definedName name="cccccccccc">#REF!</definedName>
    <definedName name="ccccccccccc" localSheetId="14">#REF!</definedName>
    <definedName name="ccccccccccc" localSheetId="20">#REF!</definedName>
    <definedName name="ccccccccccc" localSheetId="18">#REF!</definedName>
    <definedName name="ccccccccccc" localSheetId="19">#REF!</definedName>
    <definedName name="ccccccccccc" localSheetId="10">#REF!</definedName>
    <definedName name="ccccccccccc" localSheetId="9">#REF!</definedName>
    <definedName name="ccccccccccc" localSheetId="13">#REF!</definedName>
    <definedName name="ccccccccccc" localSheetId="1">#REF!</definedName>
    <definedName name="ccccccccccc" localSheetId="2">#REF!</definedName>
    <definedName name="ccccccccccc" localSheetId="8">#REF!</definedName>
    <definedName name="ccccccccccc" localSheetId="7">#REF!</definedName>
    <definedName name="ccccccccccc" localSheetId="6">#REF!</definedName>
    <definedName name="ccccccccccc" localSheetId="3">#REF!</definedName>
    <definedName name="ccccccccccc" localSheetId="12">#REF!</definedName>
    <definedName name="ccccccccccc" localSheetId="17">#REF!</definedName>
    <definedName name="ccccccccccc" localSheetId="5">#REF!</definedName>
    <definedName name="ccccccccccc" localSheetId="4">#REF!</definedName>
    <definedName name="ccccccccccc" localSheetId="16">#REF!</definedName>
    <definedName name="ccccccccccc" localSheetId="15">#REF!</definedName>
    <definedName name="ccccccccccc">#REF!</definedName>
    <definedName name="cccccccccccccc" localSheetId="14">#REF!</definedName>
    <definedName name="cccccccccccccc" localSheetId="20">#REF!</definedName>
    <definedName name="cccccccccccccc" localSheetId="18">#REF!</definedName>
    <definedName name="cccccccccccccc" localSheetId="19">#REF!</definedName>
    <definedName name="cccccccccccccc" localSheetId="10">#REF!</definedName>
    <definedName name="cccccccccccccc" localSheetId="9">#REF!</definedName>
    <definedName name="cccccccccccccc" localSheetId="13">#REF!</definedName>
    <definedName name="cccccccccccccc" localSheetId="1">#REF!</definedName>
    <definedName name="cccccccccccccc" localSheetId="2">#REF!</definedName>
    <definedName name="cccccccccccccc" localSheetId="8">#REF!</definedName>
    <definedName name="cccccccccccccc" localSheetId="7">#REF!</definedName>
    <definedName name="cccccccccccccc" localSheetId="6">#REF!</definedName>
    <definedName name="cccccccccccccc" localSheetId="3">#REF!</definedName>
    <definedName name="cccccccccccccc" localSheetId="12">#REF!</definedName>
    <definedName name="cccccccccccccc" localSheetId="17">#REF!</definedName>
    <definedName name="cccccccccccccc" localSheetId="5">#REF!</definedName>
    <definedName name="cccccccccccccc" localSheetId="4">#REF!</definedName>
    <definedName name="cccccccccccccc" localSheetId="16">#REF!</definedName>
    <definedName name="cccccccccccccc" localSheetId="15">#REF!</definedName>
    <definedName name="cccccccccccccc">#REF!</definedName>
    <definedName name="cccccccccccccccc" localSheetId="14">#REF!</definedName>
    <definedName name="cccccccccccccccc" localSheetId="20">#REF!</definedName>
    <definedName name="cccccccccccccccc" localSheetId="18">#REF!</definedName>
    <definedName name="cccccccccccccccc" localSheetId="19">#REF!</definedName>
    <definedName name="cccccccccccccccc" localSheetId="10">#REF!</definedName>
    <definedName name="cccccccccccccccc" localSheetId="9">#REF!</definedName>
    <definedName name="cccccccccccccccc" localSheetId="13">#REF!</definedName>
    <definedName name="cccccccccccccccc" localSheetId="1">#REF!</definedName>
    <definedName name="cccccccccccccccc" localSheetId="2">#REF!</definedName>
    <definedName name="cccccccccccccccc" localSheetId="8">#REF!</definedName>
    <definedName name="cccccccccccccccc" localSheetId="7">#REF!</definedName>
    <definedName name="cccccccccccccccc" localSheetId="6">#REF!</definedName>
    <definedName name="cccccccccccccccc" localSheetId="3">#REF!</definedName>
    <definedName name="cccccccccccccccc" localSheetId="12">#REF!</definedName>
    <definedName name="cccccccccccccccc" localSheetId="17">#REF!</definedName>
    <definedName name="cccccccccccccccc" localSheetId="5">#REF!</definedName>
    <definedName name="cccccccccccccccc" localSheetId="4">#REF!</definedName>
    <definedName name="cccccccccccccccc" localSheetId="16">#REF!</definedName>
    <definedName name="cccccccccccccccc" localSheetId="15">#REF!</definedName>
    <definedName name="cccccccccccccccc">#REF!</definedName>
    <definedName name="ccccccccccccccccccc" localSheetId="14">#REF!</definedName>
    <definedName name="ccccccccccccccccccc" localSheetId="20">#REF!</definedName>
    <definedName name="ccccccccccccccccccc" localSheetId="18">#REF!</definedName>
    <definedName name="ccccccccccccccccccc" localSheetId="19">#REF!</definedName>
    <definedName name="ccccccccccccccccccc" localSheetId="10">#REF!</definedName>
    <definedName name="ccccccccccccccccccc" localSheetId="9">#REF!</definedName>
    <definedName name="ccccccccccccccccccc" localSheetId="13">#REF!</definedName>
    <definedName name="ccccccccccccccccccc" localSheetId="1">#REF!</definedName>
    <definedName name="ccccccccccccccccccc" localSheetId="2">#REF!</definedName>
    <definedName name="ccccccccccccccccccc" localSheetId="8">#REF!</definedName>
    <definedName name="ccccccccccccccccccc" localSheetId="7">#REF!</definedName>
    <definedName name="ccccccccccccccccccc" localSheetId="6">#REF!</definedName>
    <definedName name="ccccccccccccccccccc" localSheetId="3">#REF!</definedName>
    <definedName name="ccccccccccccccccccc" localSheetId="12">#REF!</definedName>
    <definedName name="ccccccccccccccccccc" localSheetId="17">#REF!</definedName>
    <definedName name="ccccccccccccccccccc" localSheetId="5">#REF!</definedName>
    <definedName name="ccccccccccccccccccc" localSheetId="4">#REF!</definedName>
    <definedName name="ccccccccccccccccccc" localSheetId="16">#REF!</definedName>
    <definedName name="ccccccccccccccccccc" localSheetId="15">#REF!</definedName>
    <definedName name="ccccccccccccccccccc">#REF!</definedName>
    <definedName name="cccccccccccccccccccc" localSheetId="14">#REF!</definedName>
    <definedName name="cccccccccccccccccccc" localSheetId="20">#REF!</definedName>
    <definedName name="cccccccccccccccccccc" localSheetId="18">#REF!</definedName>
    <definedName name="cccccccccccccccccccc" localSheetId="19">#REF!</definedName>
    <definedName name="cccccccccccccccccccc" localSheetId="10">#REF!</definedName>
    <definedName name="cccccccccccccccccccc" localSheetId="9">#REF!</definedName>
    <definedName name="cccccccccccccccccccc" localSheetId="13">#REF!</definedName>
    <definedName name="cccccccccccccccccccc" localSheetId="1">#REF!</definedName>
    <definedName name="cccccccccccccccccccc" localSheetId="2">#REF!</definedName>
    <definedName name="cccccccccccccccccccc" localSheetId="8">#REF!</definedName>
    <definedName name="cccccccccccccccccccc" localSheetId="7">#REF!</definedName>
    <definedName name="cccccccccccccccccccc" localSheetId="6">#REF!</definedName>
    <definedName name="cccccccccccccccccccc" localSheetId="3">#REF!</definedName>
    <definedName name="cccccccccccccccccccc" localSheetId="12">#REF!</definedName>
    <definedName name="cccccccccccccccccccc" localSheetId="17">#REF!</definedName>
    <definedName name="cccccccccccccccccccc" localSheetId="5">#REF!</definedName>
    <definedName name="cccccccccccccccccccc" localSheetId="4">#REF!</definedName>
    <definedName name="cccccccccccccccccccc" localSheetId="16">#REF!</definedName>
    <definedName name="cccccccccccccccccccc" localSheetId="15">#REF!</definedName>
    <definedName name="cccccccccccccccccccc">#REF!</definedName>
    <definedName name="CCValues" localSheetId="14">#REF!</definedName>
    <definedName name="CCValues" localSheetId="20">#REF!</definedName>
    <definedName name="CCValues" localSheetId="18">#REF!</definedName>
    <definedName name="CCValues" localSheetId="19">#REF!</definedName>
    <definedName name="CCValues" localSheetId="10">#REF!</definedName>
    <definedName name="CCValues" localSheetId="9">#REF!</definedName>
    <definedName name="CCValues" localSheetId="13">#REF!</definedName>
    <definedName name="CCValues" localSheetId="1">#REF!</definedName>
    <definedName name="CCValues" localSheetId="2">#REF!</definedName>
    <definedName name="CCValues" localSheetId="8">#REF!</definedName>
    <definedName name="CCValues" localSheetId="7">#REF!</definedName>
    <definedName name="CCValues" localSheetId="6">#REF!</definedName>
    <definedName name="CCValues" localSheetId="3">#REF!</definedName>
    <definedName name="CCValues" localSheetId="12">#REF!</definedName>
    <definedName name="CCValues" localSheetId="17">#REF!</definedName>
    <definedName name="CCValues" localSheetId="5">#REF!</definedName>
    <definedName name="CCValues" localSheetId="4">#REF!</definedName>
    <definedName name="CCValues" localSheetId="16">#REF!</definedName>
    <definedName name="CCValues" localSheetId="15">#REF!</definedName>
    <definedName name="CCValues">#REF!</definedName>
    <definedName name="cd" localSheetId="14">#REF!</definedName>
    <definedName name="cd" localSheetId="20">#REF!</definedName>
    <definedName name="cd" localSheetId="18">#REF!</definedName>
    <definedName name="cd" localSheetId="19">#REF!</definedName>
    <definedName name="cd" localSheetId="10">#REF!</definedName>
    <definedName name="cd" localSheetId="9">#REF!</definedName>
    <definedName name="cd" localSheetId="13">#REF!</definedName>
    <definedName name="cd" localSheetId="1">#REF!</definedName>
    <definedName name="cd" localSheetId="2">#REF!</definedName>
    <definedName name="cd" localSheetId="8">#REF!</definedName>
    <definedName name="cd" localSheetId="7">#REF!</definedName>
    <definedName name="cd" localSheetId="6">#REF!</definedName>
    <definedName name="cd" localSheetId="3">#REF!</definedName>
    <definedName name="cd" localSheetId="12">#REF!</definedName>
    <definedName name="cd" localSheetId="17">#REF!</definedName>
    <definedName name="cd" localSheetId="5">#REF!</definedName>
    <definedName name="cd" localSheetId="4">#REF!</definedName>
    <definedName name="cd" localSheetId="16">#REF!</definedName>
    <definedName name="cd" localSheetId="15">#REF!</definedName>
    <definedName name="cd">#REF!</definedName>
    <definedName name="CD_01">[18]Punto!$AG$352</definedName>
    <definedName name="CD_02">[18]Punto!$AH$352</definedName>
    <definedName name="CD_03">[18]Punto!$AI$352</definedName>
    <definedName name="CD_04">[18]Punto!$AJ$352</definedName>
    <definedName name="CD_05">[18]Punto!$AK$352</definedName>
    <definedName name="CD_06">[18]Punto!$AL$352</definedName>
    <definedName name="CD_07">[18]Punto!$AM$352</definedName>
    <definedName name="CD_09">[18]Punto!$AN$352</definedName>
    <definedName name="ch" localSheetId="14">#REF!</definedName>
    <definedName name="ch" localSheetId="20">#REF!</definedName>
    <definedName name="ch" localSheetId="18">#REF!</definedName>
    <definedName name="ch" localSheetId="19">#REF!</definedName>
    <definedName name="ch" localSheetId="10">#REF!</definedName>
    <definedName name="ch" localSheetId="9">#REF!</definedName>
    <definedName name="ch" localSheetId="13">#REF!</definedName>
    <definedName name="ch" localSheetId="1">#REF!</definedName>
    <definedName name="ch" localSheetId="2">#REF!</definedName>
    <definedName name="ch" localSheetId="8">#REF!</definedName>
    <definedName name="ch" localSheetId="7">#REF!</definedName>
    <definedName name="ch" localSheetId="6">#REF!</definedName>
    <definedName name="ch" localSheetId="3">#REF!</definedName>
    <definedName name="ch" localSheetId="12">#REF!</definedName>
    <definedName name="ch" localSheetId="17">#REF!</definedName>
    <definedName name="ch" localSheetId="5">#REF!</definedName>
    <definedName name="ch" localSheetId="4">#REF!</definedName>
    <definedName name="ch" localSheetId="16">#REF!</definedName>
    <definedName name="ch" localSheetId="15">#REF!</definedName>
    <definedName name="ch">#REF!</definedName>
    <definedName name="CIAO" localSheetId="14" hidden="1">{"'OBT_6M_30_6'!$S$1:$AE$53"}</definedName>
    <definedName name="CIAO" localSheetId="20" hidden="1">{"'OBT_6M_30_6'!$S$1:$AE$53"}</definedName>
    <definedName name="CIAO" localSheetId="18" hidden="1">{"'OBT_6M_30_6'!$S$1:$AE$53"}</definedName>
    <definedName name="CIAO" localSheetId="19" hidden="1">{"'OBT_6M_30_6'!$S$1:$AE$53"}</definedName>
    <definedName name="CIAO" localSheetId="10" hidden="1">{"'OBT_6M_30_6'!$S$1:$AE$53"}</definedName>
    <definedName name="CIAO" localSheetId="9" hidden="1">{"'OBT_6M_30_6'!$S$1:$AE$53"}</definedName>
    <definedName name="CIAO" localSheetId="1" hidden="1">{"'OBT_6M_30_6'!$S$1:$AE$53"}</definedName>
    <definedName name="CIAO" localSheetId="2" hidden="1">{"'OBT_6M_30_6'!$S$1:$AE$53"}</definedName>
    <definedName name="CIAO" localSheetId="8" hidden="1">{"'OBT_6M_30_6'!$S$1:$AE$53"}</definedName>
    <definedName name="CIAO" localSheetId="7" hidden="1">{"'OBT_6M_30_6'!$S$1:$AE$53"}</definedName>
    <definedName name="CIAO" localSheetId="6" hidden="1">{"'OBT_6M_30_6'!$S$1:$AE$53"}</definedName>
    <definedName name="CIAO" localSheetId="3" hidden="1">{"'OBT_6M_30_6'!$S$1:$AE$53"}</definedName>
    <definedName name="CIAO" localSheetId="12" hidden="1">{"'OBT_6M_30_6'!$S$1:$AE$53"}</definedName>
    <definedName name="CIAO" localSheetId="17" hidden="1">{"'OBT_6M_30_6'!$S$1:$AE$53"}</definedName>
    <definedName name="CIAO" localSheetId="5" hidden="1">{"'OBT_6M_30_6'!$S$1:$AE$53"}</definedName>
    <definedName name="CIAO" localSheetId="4" hidden="1">{"'OBT_6M_30_6'!$S$1:$AE$53"}</definedName>
    <definedName name="CIAO" localSheetId="16" hidden="1">{"'OBT_6M_30_6'!$S$1:$AE$53"}</definedName>
    <definedName name="CIAO" localSheetId="15" hidden="1">{"'OBT_6M_30_6'!$S$1:$AE$53"}</definedName>
    <definedName name="CIAO" hidden="1">{"'OBT_6M_30_6'!$S$1:$AE$53"}</definedName>
    <definedName name="CICLO" localSheetId="14">#REF!</definedName>
    <definedName name="CICLO" localSheetId="20">#REF!</definedName>
    <definedName name="CICLO" localSheetId="18">#REF!</definedName>
    <definedName name="CICLO" localSheetId="19">#REF!</definedName>
    <definedName name="CICLO" localSheetId="10">#REF!</definedName>
    <definedName name="CICLO" localSheetId="9">#REF!</definedName>
    <definedName name="CICLO" localSheetId="13">#REF!</definedName>
    <definedName name="CICLO" localSheetId="1">#REF!</definedName>
    <definedName name="CICLO" localSheetId="2">#REF!</definedName>
    <definedName name="CICLO" localSheetId="8">#REF!</definedName>
    <definedName name="CICLO" localSheetId="7">#REF!</definedName>
    <definedName name="CICLO" localSheetId="6">#REF!</definedName>
    <definedName name="CICLO" localSheetId="3">#REF!</definedName>
    <definedName name="CICLO" localSheetId="12">#REF!</definedName>
    <definedName name="CICLO" localSheetId="17">#REF!</definedName>
    <definedName name="CICLO" localSheetId="5">#REF!</definedName>
    <definedName name="CICLO" localSheetId="4">#REF!</definedName>
    <definedName name="CICLO" localSheetId="16">#REF!</definedName>
    <definedName name="CICLO" localSheetId="15">#REF!</definedName>
    <definedName name="CICLO">#REF!</definedName>
    <definedName name="CINQU" localSheetId="14">#REF!</definedName>
    <definedName name="CINQU" localSheetId="20">#REF!</definedName>
    <definedName name="CINQU" localSheetId="18">#REF!</definedName>
    <definedName name="CINQU" localSheetId="19">#REF!</definedName>
    <definedName name="CINQU" localSheetId="10">#REF!</definedName>
    <definedName name="CINQU" localSheetId="9">#REF!</definedName>
    <definedName name="CINQU" localSheetId="13">#REF!</definedName>
    <definedName name="CINQU" localSheetId="1">#REF!</definedName>
    <definedName name="CINQU" localSheetId="2">#REF!</definedName>
    <definedName name="CINQU" localSheetId="8">#REF!</definedName>
    <definedName name="CINQU" localSheetId="7">#REF!</definedName>
    <definedName name="CINQU" localSheetId="6">#REF!</definedName>
    <definedName name="CINQU" localSheetId="3">#REF!</definedName>
    <definedName name="CINQU" localSheetId="12">#REF!</definedName>
    <definedName name="CINQU" localSheetId="17">#REF!</definedName>
    <definedName name="CINQU" localSheetId="5">#REF!</definedName>
    <definedName name="CINQU" localSheetId="4">#REF!</definedName>
    <definedName name="CINQU" localSheetId="16">#REF!</definedName>
    <definedName name="CINQU" localSheetId="15">#REF!</definedName>
    <definedName name="CINQU">#REF!</definedName>
    <definedName name="cinque" localSheetId="14">#REF!</definedName>
    <definedName name="cinque" localSheetId="20">#REF!</definedName>
    <definedName name="cinque" localSheetId="18">#REF!</definedName>
    <definedName name="cinque" localSheetId="19">#REF!</definedName>
    <definedName name="cinque" localSheetId="10">#REF!</definedName>
    <definedName name="cinque" localSheetId="9">#REF!</definedName>
    <definedName name="cinque" localSheetId="13">#REF!</definedName>
    <definedName name="cinque" localSheetId="1">#REF!</definedName>
    <definedName name="cinque" localSheetId="2">#REF!</definedName>
    <definedName name="cinque" localSheetId="8">#REF!</definedName>
    <definedName name="cinque" localSheetId="7">#REF!</definedName>
    <definedName name="cinque" localSheetId="6">#REF!</definedName>
    <definedName name="cinque" localSheetId="3">#REF!</definedName>
    <definedName name="cinque" localSheetId="12">#REF!</definedName>
    <definedName name="cinque" localSheetId="17">#REF!</definedName>
    <definedName name="cinque" localSheetId="5">#REF!</definedName>
    <definedName name="cinque" localSheetId="4">#REF!</definedName>
    <definedName name="cinque" localSheetId="16">#REF!</definedName>
    <definedName name="cinque" localSheetId="15">#REF!</definedName>
    <definedName name="cinque">#REF!</definedName>
    <definedName name="Cinquecento" localSheetId="14">#REF!</definedName>
    <definedName name="Cinquecento" localSheetId="20">#REF!</definedName>
    <definedName name="Cinquecento" localSheetId="18">#REF!</definedName>
    <definedName name="Cinquecento" localSheetId="19">#REF!</definedName>
    <definedName name="Cinquecento" localSheetId="10">#REF!</definedName>
    <definedName name="Cinquecento" localSheetId="9">#REF!</definedName>
    <definedName name="Cinquecento" localSheetId="13">#REF!</definedName>
    <definedName name="Cinquecento" localSheetId="1">#REF!</definedName>
    <definedName name="Cinquecento" localSheetId="2">#REF!</definedName>
    <definedName name="Cinquecento" localSheetId="8">#REF!</definedName>
    <definedName name="Cinquecento" localSheetId="7">#REF!</definedName>
    <definedName name="Cinquecento" localSheetId="6">#REF!</definedName>
    <definedName name="Cinquecento" localSheetId="3">#REF!</definedName>
    <definedName name="Cinquecento" localSheetId="12">#REF!</definedName>
    <definedName name="Cinquecento" localSheetId="17">#REF!</definedName>
    <definedName name="Cinquecento" localSheetId="5">#REF!</definedName>
    <definedName name="Cinquecento" localSheetId="4">#REF!</definedName>
    <definedName name="Cinquecento" localSheetId="16">#REF!</definedName>
    <definedName name="Cinquecento" localSheetId="15">#REF!</definedName>
    <definedName name="Cinquecento">#REF!</definedName>
    <definedName name="CINQUM" localSheetId="14">#REF!</definedName>
    <definedName name="CINQUM" localSheetId="20">#REF!</definedName>
    <definedName name="CINQUM" localSheetId="18">#REF!</definedName>
    <definedName name="CINQUM" localSheetId="19">#REF!</definedName>
    <definedName name="CINQUM" localSheetId="10">#REF!</definedName>
    <definedName name="CINQUM" localSheetId="9">#REF!</definedName>
    <definedName name="CINQUM" localSheetId="13">#REF!</definedName>
    <definedName name="CINQUM" localSheetId="1">#REF!</definedName>
    <definedName name="CINQUM" localSheetId="2">#REF!</definedName>
    <definedName name="CINQUM" localSheetId="8">#REF!</definedName>
    <definedName name="CINQUM" localSheetId="7">#REF!</definedName>
    <definedName name="CINQUM" localSheetId="6">#REF!</definedName>
    <definedName name="CINQUM" localSheetId="3">#REF!</definedName>
    <definedName name="CINQUM" localSheetId="12">#REF!</definedName>
    <definedName name="CINQUM" localSheetId="17">#REF!</definedName>
    <definedName name="CINQUM" localSheetId="5">#REF!</definedName>
    <definedName name="CINQUM" localSheetId="4">#REF!</definedName>
    <definedName name="CINQUM" localSheetId="16">#REF!</definedName>
    <definedName name="CINQUM" localSheetId="15">#REF!</definedName>
    <definedName name="CINQUM">#REF!</definedName>
    <definedName name="CM" localSheetId="14">#REF!</definedName>
    <definedName name="CM" localSheetId="20">#REF!</definedName>
    <definedName name="CM" localSheetId="18">#REF!</definedName>
    <definedName name="CM" localSheetId="19">#REF!</definedName>
    <definedName name="CM" localSheetId="10">#REF!</definedName>
    <definedName name="CM" localSheetId="9">#REF!</definedName>
    <definedName name="CM" localSheetId="13">#REF!</definedName>
    <definedName name="CM" localSheetId="1">#REF!</definedName>
    <definedName name="CM" localSheetId="2">#REF!</definedName>
    <definedName name="CM" localSheetId="8">#REF!</definedName>
    <definedName name="CM" localSheetId="7">#REF!</definedName>
    <definedName name="CM" localSheetId="6">#REF!</definedName>
    <definedName name="CM" localSheetId="3">#REF!</definedName>
    <definedName name="CM" localSheetId="12">#REF!</definedName>
    <definedName name="CM" localSheetId="17">#REF!</definedName>
    <definedName name="CM" localSheetId="5">#REF!</definedName>
    <definedName name="CM" localSheetId="4">#REF!</definedName>
    <definedName name="CM" localSheetId="16">#REF!</definedName>
    <definedName name="CM" localSheetId="15">#REF!</definedName>
    <definedName name="CM">#REF!</definedName>
    <definedName name="Codice" localSheetId="14">#REF!</definedName>
    <definedName name="Codice" localSheetId="20">#REF!</definedName>
    <definedName name="Codice" localSheetId="18">#REF!</definedName>
    <definedName name="Codice" localSheetId="19">#REF!</definedName>
    <definedName name="Codice" localSheetId="10">#REF!</definedName>
    <definedName name="Codice" localSheetId="9">#REF!</definedName>
    <definedName name="Codice" localSheetId="13">#REF!</definedName>
    <definedName name="Codice" localSheetId="1">#REF!</definedName>
    <definedName name="Codice" localSheetId="2">#REF!</definedName>
    <definedName name="Codice" localSheetId="8">#REF!</definedName>
    <definedName name="Codice" localSheetId="7">#REF!</definedName>
    <definedName name="Codice" localSheetId="6">#REF!</definedName>
    <definedName name="Codice" localSheetId="3">#REF!</definedName>
    <definedName name="Codice" localSheetId="12">#REF!</definedName>
    <definedName name="Codice" localSheetId="17">#REF!</definedName>
    <definedName name="Codice" localSheetId="5">#REF!</definedName>
    <definedName name="Codice" localSheetId="4">#REF!</definedName>
    <definedName name="Codice" localSheetId="16">#REF!</definedName>
    <definedName name="Codice" localSheetId="15">#REF!</definedName>
    <definedName name="Codice">#REF!</definedName>
    <definedName name="comm_act">[20]Foglio1!$I$21</definedName>
    <definedName name="COMPNEW" localSheetId="14">#REF!</definedName>
    <definedName name="COMPNEW" localSheetId="20">#REF!</definedName>
    <definedName name="COMPNEW" localSheetId="18">#REF!</definedName>
    <definedName name="COMPNEW" localSheetId="19">#REF!</definedName>
    <definedName name="COMPNEW" localSheetId="10">#REF!</definedName>
    <definedName name="COMPNEW" localSheetId="9">#REF!</definedName>
    <definedName name="COMPNEW" localSheetId="13">#REF!</definedName>
    <definedName name="COMPNEW" localSheetId="1">#REF!</definedName>
    <definedName name="COMPNEW" localSheetId="2">#REF!</definedName>
    <definedName name="COMPNEW" localSheetId="8">#REF!</definedName>
    <definedName name="COMPNEW" localSheetId="7">#REF!</definedName>
    <definedName name="COMPNEW" localSheetId="6">#REF!</definedName>
    <definedName name="COMPNEW" localSheetId="3">#REF!</definedName>
    <definedName name="COMPNEW" localSheetId="12">#REF!</definedName>
    <definedName name="COMPNEW" localSheetId="17">#REF!</definedName>
    <definedName name="COMPNEW" localSheetId="5">#REF!</definedName>
    <definedName name="COMPNEW" localSheetId="4">#REF!</definedName>
    <definedName name="COMPNEW" localSheetId="16">#REF!</definedName>
    <definedName name="COMPNEW" localSheetId="15">#REF!</definedName>
    <definedName name="COMPNEW">#REF!</definedName>
    <definedName name="Comprensorio" localSheetId="14">#REF!</definedName>
    <definedName name="Comprensorio" localSheetId="20">#REF!</definedName>
    <definedName name="Comprensorio" localSheetId="18">#REF!</definedName>
    <definedName name="Comprensorio" localSheetId="19">#REF!</definedName>
    <definedName name="Comprensorio" localSheetId="10">#REF!</definedName>
    <definedName name="Comprensorio" localSheetId="9">#REF!</definedName>
    <definedName name="Comprensorio" localSheetId="13">#REF!</definedName>
    <definedName name="Comprensorio" localSheetId="1">#REF!</definedName>
    <definedName name="Comprensorio" localSheetId="2">#REF!</definedName>
    <definedName name="Comprensorio" localSheetId="8">#REF!</definedName>
    <definedName name="Comprensorio" localSheetId="7">#REF!</definedName>
    <definedName name="Comprensorio" localSheetId="6">#REF!</definedName>
    <definedName name="Comprensorio" localSheetId="3">#REF!</definedName>
    <definedName name="Comprensorio" localSheetId="12">#REF!</definedName>
    <definedName name="Comprensorio" localSheetId="17">#REF!</definedName>
    <definedName name="Comprensorio" localSheetId="5">#REF!</definedName>
    <definedName name="Comprensorio" localSheetId="4">#REF!</definedName>
    <definedName name="Comprensorio" localSheetId="16">#REF!</definedName>
    <definedName name="Comprensorio" localSheetId="15">#REF!</definedName>
    <definedName name="Comprensorio">#REF!</definedName>
    <definedName name="CONDIZIONI" localSheetId="14">#REF!</definedName>
    <definedName name="CONDIZIONI" localSheetId="20">#REF!</definedName>
    <definedName name="CONDIZIONI" localSheetId="18">#REF!</definedName>
    <definedName name="CONDIZIONI" localSheetId="19">#REF!</definedName>
    <definedName name="CONDIZIONI" localSheetId="10">#REF!</definedName>
    <definedName name="CONDIZIONI" localSheetId="9">#REF!</definedName>
    <definedName name="CONDIZIONI" localSheetId="13">#REF!</definedName>
    <definedName name="CONDIZIONI" localSheetId="1">#REF!</definedName>
    <definedName name="CONDIZIONI" localSheetId="2">#REF!</definedName>
    <definedName name="CONDIZIONI" localSheetId="8">#REF!</definedName>
    <definedName name="CONDIZIONI" localSheetId="7">#REF!</definedName>
    <definedName name="CONDIZIONI" localSheetId="6">#REF!</definedName>
    <definedName name="CONDIZIONI" localSheetId="3">#REF!</definedName>
    <definedName name="CONDIZIONI" localSheetId="12">#REF!</definedName>
    <definedName name="CONDIZIONI" localSheetId="17">#REF!</definedName>
    <definedName name="CONDIZIONI" localSheetId="5">#REF!</definedName>
    <definedName name="CONDIZIONI" localSheetId="4">#REF!</definedName>
    <definedName name="CONDIZIONI" localSheetId="16">#REF!</definedName>
    <definedName name="CONDIZIONI" localSheetId="15">#REF!</definedName>
    <definedName name="CONDIZIONI">#REF!</definedName>
    <definedName name="CONFRONTO__EFFETTI_TRANSFERT_PRICE_ALL_EXPORT" localSheetId="14">#REF!</definedName>
    <definedName name="CONFRONTO__EFFETTI_TRANSFERT_PRICE_ALL_EXPORT" localSheetId="20">#REF!</definedName>
    <definedName name="CONFRONTO__EFFETTI_TRANSFERT_PRICE_ALL_EXPORT" localSheetId="18">#REF!</definedName>
    <definedName name="CONFRONTO__EFFETTI_TRANSFERT_PRICE_ALL_EXPORT" localSheetId="19">#REF!</definedName>
    <definedName name="CONFRONTO__EFFETTI_TRANSFERT_PRICE_ALL_EXPORT" localSheetId="10">#REF!</definedName>
    <definedName name="CONFRONTO__EFFETTI_TRANSFERT_PRICE_ALL_EXPORT" localSheetId="9">#REF!</definedName>
    <definedName name="CONFRONTO__EFFETTI_TRANSFERT_PRICE_ALL_EXPORT" localSheetId="13">#REF!</definedName>
    <definedName name="CONFRONTO__EFFETTI_TRANSFERT_PRICE_ALL_EXPORT" localSheetId="1">#REF!</definedName>
    <definedName name="CONFRONTO__EFFETTI_TRANSFERT_PRICE_ALL_EXPORT" localSheetId="2">#REF!</definedName>
    <definedName name="CONFRONTO__EFFETTI_TRANSFERT_PRICE_ALL_EXPORT" localSheetId="8">#REF!</definedName>
    <definedName name="CONFRONTO__EFFETTI_TRANSFERT_PRICE_ALL_EXPORT" localSheetId="7">#REF!</definedName>
    <definedName name="CONFRONTO__EFFETTI_TRANSFERT_PRICE_ALL_EXPORT" localSheetId="6">#REF!</definedName>
    <definedName name="CONFRONTO__EFFETTI_TRANSFERT_PRICE_ALL_EXPORT" localSheetId="3">#REF!</definedName>
    <definedName name="CONFRONTO__EFFETTI_TRANSFERT_PRICE_ALL_EXPORT" localSheetId="12">#REF!</definedName>
    <definedName name="CONFRONTO__EFFETTI_TRANSFERT_PRICE_ALL_EXPORT" localSheetId="17">#REF!</definedName>
    <definedName name="CONFRONTO__EFFETTI_TRANSFERT_PRICE_ALL_EXPORT" localSheetId="5">#REF!</definedName>
    <definedName name="CONFRONTO__EFFETTI_TRANSFERT_PRICE_ALL_EXPORT" localSheetId="4">#REF!</definedName>
    <definedName name="CONFRONTO__EFFETTI_TRANSFERT_PRICE_ALL_EXPORT" localSheetId="16">#REF!</definedName>
    <definedName name="CONFRONTO__EFFETTI_TRANSFERT_PRICE_ALL_EXPORT" localSheetId="15">#REF!</definedName>
    <definedName name="CONFRONTO__EFFETTI_TRANSFERT_PRICE_ALL_EXPORT">#REF!</definedName>
    <definedName name="confronto_04dicembre05" localSheetId="14">#N/A</definedName>
    <definedName name="confronto_04dicembre05" localSheetId="20">#N/A</definedName>
    <definedName name="confronto_04dicembre05" localSheetId="18">#N/A</definedName>
    <definedName name="confronto_04dicembre05" localSheetId="19">#N/A</definedName>
    <definedName name="confronto_04dicembre05" localSheetId="10">#N/A</definedName>
    <definedName name="confronto_04dicembre05" localSheetId="9">#N/A</definedName>
    <definedName name="confronto_04dicembre05" localSheetId="1">[6]!confronto_04dicembre05</definedName>
    <definedName name="confronto_04dicembre05" localSheetId="2">#N/A</definedName>
    <definedName name="confronto_04dicembre05" localSheetId="8">#N/A</definedName>
    <definedName name="confronto_04dicembre05" localSheetId="7">#N/A</definedName>
    <definedName name="confronto_04dicembre05" localSheetId="6">#N/A</definedName>
    <definedName name="confronto_04dicembre05" localSheetId="3">#N/A</definedName>
    <definedName name="confronto_04dicembre05" localSheetId="12">'PANDA VAN S4'!confronto_04dicembre05</definedName>
    <definedName name="confronto_04dicembre05" localSheetId="17">#N/A</definedName>
    <definedName name="confronto_04dicembre05" localSheetId="5">#N/A</definedName>
    <definedName name="confronto_04dicembre05" localSheetId="4">#N/A</definedName>
    <definedName name="confronto_04dicembre05" localSheetId="16">#N/A</definedName>
    <definedName name="confronto_04dicembre05" localSheetId="15">#N/A</definedName>
    <definedName name="confronto_04dicembre05">[6]!confronto_04dicembre05</definedName>
    <definedName name="contovers" localSheetId="14">#REF!</definedName>
    <definedName name="contovers" localSheetId="20">#REF!</definedName>
    <definedName name="contovers" localSheetId="18">#REF!</definedName>
    <definedName name="contovers" localSheetId="19">#REF!</definedName>
    <definedName name="contovers" localSheetId="10">#REF!</definedName>
    <definedName name="contovers" localSheetId="9">#REF!</definedName>
    <definedName name="contovers" localSheetId="13">#REF!</definedName>
    <definedName name="contovers" localSheetId="1">#REF!</definedName>
    <definedName name="contovers" localSheetId="2">#REF!</definedName>
    <definedName name="contovers" localSheetId="8">#REF!</definedName>
    <definedName name="contovers" localSheetId="7">#REF!</definedName>
    <definedName name="contovers" localSheetId="6">#REF!</definedName>
    <definedName name="contovers" localSheetId="3">#REF!</definedName>
    <definedName name="contovers" localSheetId="12">#REF!</definedName>
    <definedName name="contovers" localSheetId="17">#REF!</definedName>
    <definedName name="contovers" localSheetId="5">#REF!</definedName>
    <definedName name="contovers" localSheetId="4">#REF!</definedName>
    <definedName name="contovers" localSheetId="16">#REF!</definedName>
    <definedName name="contovers" localSheetId="15">#REF!</definedName>
    <definedName name="contovers">#REF!</definedName>
    <definedName name="COPERTINA">'[7]Brava-o MY'!$B$46</definedName>
    <definedName name="COPY" localSheetId="14">[21]GIRO!#REF!</definedName>
    <definedName name="COPY" localSheetId="20">[21]GIRO!#REF!</definedName>
    <definedName name="COPY" localSheetId="18">[21]GIRO!#REF!</definedName>
    <definedName name="COPY" localSheetId="19">[21]GIRO!#REF!</definedName>
    <definedName name="COPY" localSheetId="10">[21]GIRO!#REF!</definedName>
    <definedName name="COPY" localSheetId="9">[21]GIRO!#REF!</definedName>
    <definedName name="COPY" localSheetId="13">[21]GIRO!#REF!</definedName>
    <definedName name="COPY" localSheetId="1">[21]GIRO!#REF!</definedName>
    <definedName name="COPY" localSheetId="2">[21]GIRO!#REF!</definedName>
    <definedName name="COPY" localSheetId="8">[21]GIRO!#REF!</definedName>
    <definedName name="COPY" localSheetId="7">[21]GIRO!#REF!</definedName>
    <definedName name="COPY" localSheetId="6">[21]GIRO!#REF!</definedName>
    <definedName name="COPY" localSheetId="3">[21]GIRO!#REF!</definedName>
    <definedName name="COPY" localSheetId="12">[21]GIRO!#REF!</definedName>
    <definedName name="COPY" localSheetId="17">[21]GIRO!#REF!</definedName>
    <definedName name="COPY" localSheetId="5">[21]GIRO!#REF!</definedName>
    <definedName name="COPY" localSheetId="4">[21]GIRO!#REF!</definedName>
    <definedName name="COPY" localSheetId="16">[21]GIRO!#REF!</definedName>
    <definedName name="COPY" localSheetId="15">[21]GIRO!#REF!</definedName>
    <definedName name="COPY">[21]GIRO!#REF!</definedName>
    <definedName name="cospiebdg" localSheetId="14">#REF!</definedName>
    <definedName name="cospiebdg" localSheetId="20">#REF!</definedName>
    <definedName name="cospiebdg" localSheetId="18">#REF!</definedName>
    <definedName name="cospiebdg" localSheetId="19">#REF!</definedName>
    <definedName name="cospiebdg" localSheetId="10">#REF!</definedName>
    <definedName name="cospiebdg" localSheetId="9">#REF!</definedName>
    <definedName name="cospiebdg" localSheetId="13">#REF!</definedName>
    <definedName name="cospiebdg" localSheetId="1">#REF!</definedName>
    <definedName name="cospiebdg" localSheetId="2">#REF!</definedName>
    <definedName name="cospiebdg" localSheetId="8">#REF!</definedName>
    <definedName name="cospiebdg" localSheetId="7">#REF!</definedName>
    <definedName name="cospiebdg" localSheetId="6">#REF!</definedName>
    <definedName name="cospiebdg" localSheetId="3">#REF!</definedName>
    <definedName name="cospiebdg" localSheetId="12">#REF!</definedName>
    <definedName name="cospiebdg" localSheetId="17">#REF!</definedName>
    <definedName name="cospiebdg" localSheetId="5">#REF!</definedName>
    <definedName name="cospiebdg" localSheetId="4">#REF!</definedName>
    <definedName name="cospiebdg" localSheetId="16">#REF!</definedName>
    <definedName name="cospiebdg" localSheetId="15">#REF!</definedName>
    <definedName name="cospiebdg">#REF!</definedName>
    <definedName name="cospiecns" localSheetId="14">#REF!</definedName>
    <definedName name="cospiecns" localSheetId="20">#REF!</definedName>
    <definedName name="cospiecns" localSheetId="18">#REF!</definedName>
    <definedName name="cospiecns" localSheetId="19">#REF!</definedName>
    <definedName name="cospiecns" localSheetId="10">#REF!</definedName>
    <definedName name="cospiecns" localSheetId="9">#REF!</definedName>
    <definedName name="cospiecns" localSheetId="13">#REF!</definedName>
    <definedName name="cospiecns" localSheetId="1">#REF!</definedName>
    <definedName name="cospiecns" localSheetId="2">#REF!</definedName>
    <definedName name="cospiecns" localSheetId="8">#REF!</definedName>
    <definedName name="cospiecns" localSheetId="7">#REF!</definedName>
    <definedName name="cospiecns" localSheetId="6">#REF!</definedName>
    <definedName name="cospiecns" localSheetId="3">#REF!</definedName>
    <definedName name="cospiecns" localSheetId="12">#REF!</definedName>
    <definedName name="cospiecns" localSheetId="17">#REF!</definedName>
    <definedName name="cospiecns" localSheetId="5">#REF!</definedName>
    <definedName name="cospiecns" localSheetId="4">#REF!</definedName>
    <definedName name="cospiecns" localSheetId="16">#REF!</definedName>
    <definedName name="cospiecns" localSheetId="15">#REF!</definedName>
    <definedName name="cospiecns">#REF!</definedName>
    <definedName name="cospieriprv" localSheetId="14">#REF!</definedName>
    <definedName name="cospieriprv" localSheetId="20">#REF!</definedName>
    <definedName name="cospieriprv" localSheetId="18">#REF!</definedName>
    <definedName name="cospieriprv" localSheetId="19">#REF!</definedName>
    <definedName name="cospieriprv" localSheetId="10">#REF!</definedName>
    <definedName name="cospieriprv" localSheetId="9">#REF!</definedName>
    <definedName name="cospieriprv" localSheetId="13">#REF!</definedName>
    <definedName name="cospieriprv" localSheetId="1">#REF!</definedName>
    <definedName name="cospieriprv" localSheetId="2">#REF!</definedName>
    <definedName name="cospieriprv" localSheetId="8">#REF!</definedName>
    <definedName name="cospieriprv" localSheetId="7">#REF!</definedName>
    <definedName name="cospieriprv" localSheetId="6">#REF!</definedName>
    <definedName name="cospieriprv" localSheetId="3">#REF!</definedName>
    <definedName name="cospieriprv" localSheetId="12">#REF!</definedName>
    <definedName name="cospieriprv" localSheetId="17">#REF!</definedName>
    <definedName name="cospieriprv" localSheetId="5">#REF!</definedName>
    <definedName name="cospieriprv" localSheetId="4">#REF!</definedName>
    <definedName name="cospieriprv" localSheetId="16">#REF!</definedName>
    <definedName name="cospieriprv" localSheetId="15">#REF!</definedName>
    <definedName name="cospieriprv">#REF!</definedName>
    <definedName name="CostAllest" localSheetId="14">#REF!</definedName>
    <definedName name="CostAllest" localSheetId="20">#REF!</definedName>
    <definedName name="CostAllest" localSheetId="18">#REF!</definedName>
    <definedName name="CostAllest" localSheetId="19">#REF!</definedName>
    <definedName name="CostAllest" localSheetId="10">#REF!</definedName>
    <definedName name="CostAllest" localSheetId="9">#REF!</definedName>
    <definedName name="CostAllest" localSheetId="13">#REF!</definedName>
    <definedName name="CostAllest" localSheetId="1">#REF!</definedName>
    <definedName name="CostAllest" localSheetId="2">#REF!</definedName>
    <definedName name="CostAllest" localSheetId="8">#REF!</definedName>
    <definedName name="CostAllest" localSheetId="7">#REF!</definedName>
    <definedName name="CostAllest" localSheetId="6">#REF!</definedName>
    <definedName name="CostAllest" localSheetId="3">#REF!</definedName>
    <definedName name="CostAllest" localSheetId="12">#REF!</definedName>
    <definedName name="CostAllest" localSheetId="17">#REF!</definedName>
    <definedName name="CostAllest" localSheetId="5">#REF!</definedName>
    <definedName name="CostAllest" localSheetId="4">#REF!</definedName>
    <definedName name="CostAllest" localSheetId="16">#REF!</definedName>
    <definedName name="CostAllest" localSheetId="15">#REF!</definedName>
    <definedName name="CostAllest">#REF!</definedName>
    <definedName name="COSTI_NONOP" localSheetId="14">#REF!</definedName>
    <definedName name="COSTI_NONOP" localSheetId="20">#REF!</definedName>
    <definedName name="COSTI_NONOP" localSheetId="18">#REF!</definedName>
    <definedName name="COSTI_NONOP" localSheetId="19">#REF!</definedName>
    <definedName name="COSTI_NONOP" localSheetId="10">#REF!</definedName>
    <definedName name="COSTI_NONOP" localSheetId="9">#REF!</definedName>
    <definedName name="COSTI_NONOP" localSheetId="13">#REF!</definedName>
    <definedName name="COSTI_NONOP" localSheetId="1">#REF!</definedName>
    <definedName name="COSTI_NONOP" localSheetId="2">#REF!</definedName>
    <definedName name="COSTI_NONOP" localSheetId="8">#REF!</definedName>
    <definedName name="COSTI_NONOP" localSheetId="7">#REF!</definedName>
    <definedName name="COSTI_NONOP" localSheetId="6">#REF!</definedName>
    <definedName name="COSTI_NONOP" localSheetId="3">#REF!</definedName>
    <definedName name="COSTI_NONOP" localSheetId="12">#REF!</definedName>
    <definedName name="COSTI_NONOP" localSheetId="17">#REF!</definedName>
    <definedName name="COSTI_NONOP" localSheetId="5">#REF!</definedName>
    <definedName name="COSTI_NONOP" localSheetId="4">#REF!</definedName>
    <definedName name="COSTI_NONOP" localSheetId="16">#REF!</definedName>
    <definedName name="COSTI_NONOP" localSheetId="15">#REF!</definedName>
    <definedName name="COSTI_NONOP">#REF!</definedName>
    <definedName name="COSTIFISSI" localSheetId="14">#REF!</definedName>
    <definedName name="COSTIFISSI" localSheetId="20">#REF!</definedName>
    <definedName name="COSTIFISSI" localSheetId="18">#REF!</definedName>
    <definedName name="COSTIFISSI" localSheetId="19">#REF!</definedName>
    <definedName name="COSTIFISSI" localSheetId="10">#REF!</definedName>
    <definedName name="COSTIFISSI" localSheetId="9">#REF!</definedName>
    <definedName name="COSTIFISSI" localSheetId="13">#REF!</definedName>
    <definedName name="COSTIFISSI" localSheetId="1">#REF!</definedName>
    <definedName name="COSTIFISSI" localSheetId="2">#REF!</definedName>
    <definedName name="COSTIFISSI" localSheetId="8">#REF!</definedName>
    <definedName name="COSTIFISSI" localSheetId="7">#REF!</definedName>
    <definedName name="COSTIFISSI" localSheetId="6">#REF!</definedName>
    <definedName name="COSTIFISSI" localSheetId="3">#REF!</definedName>
    <definedName name="COSTIFISSI" localSheetId="12">#REF!</definedName>
    <definedName name="COSTIFISSI" localSheetId="17">#REF!</definedName>
    <definedName name="COSTIFISSI" localSheetId="5">#REF!</definedName>
    <definedName name="COSTIFISSI" localSheetId="4">#REF!</definedName>
    <definedName name="COSTIFISSI" localSheetId="16">#REF!</definedName>
    <definedName name="COSTIFISSI" localSheetId="15">#REF!</definedName>
    <definedName name="COSTIFISSI">#REF!</definedName>
    <definedName name="CostVeic" localSheetId="14">#REF!</definedName>
    <definedName name="CostVeic" localSheetId="20">#REF!</definedName>
    <definedName name="CostVeic" localSheetId="18">#REF!</definedName>
    <definedName name="CostVeic" localSheetId="19">#REF!</definedName>
    <definedName name="CostVeic" localSheetId="10">#REF!</definedName>
    <definedName name="CostVeic" localSheetId="9">#REF!</definedName>
    <definedName name="CostVeic" localSheetId="13">#REF!</definedName>
    <definedName name="CostVeic" localSheetId="1">#REF!</definedName>
    <definedName name="CostVeic" localSheetId="2">#REF!</definedName>
    <definedName name="CostVeic" localSheetId="8">#REF!</definedName>
    <definedName name="CostVeic" localSheetId="7">#REF!</definedName>
    <definedName name="CostVeic" localSheetId="6">#REF!</definedName>
    <definedName name="CostVeic" localSheetId="3">#REF!</definedName>
    <definedName name="CostVeic" localSheetId="12">#REF!</definedName>
    <definedName name="CostVeic" localSheetId="17">#REF!</definedName>
    <definedName name="CostVeic" localSheetId="5">#REF!</definedName>
    <definedName name="CostVeic" localSheetId="4">#REF!</definedName>
    <definedName name="CostVeic" localSheetId="16">#REF!</definedName>
    <definedName name="CostVeic" localSheetId="15">#REF!</definedName>
    <definedName name="CostVeic">#REF!</definedName>
    <definedName name="CP" localSheetId="14">#REF!</definedName>
    <definedName name="CP" localSheetId="20">#REF!</definedName>
    <definedName name="CP" localSheetId="18">#REF!</definedName>
    <definedName name="CP" localSheetId="19">#REF!</definedName>
    <definedName name="CP" localSheetId="10">#REF!</definedName>
    <definedName name="CP" localSheetId="9">#REF!</definedName>
    <definedName name="CP" localSheetId="13">#REF!</definedName>
    <definedName name="CP" localSheetId="1">#REF!</definedName>
    <definedName name="CP" localSheetId="2">#REF!</definedName>
    <definedName name="CP" localSheetId="8">#REF!</definedName>
    <definedName name="CP" localSheetId="7">#REF!</definedName>
    <definedName name="CP" localSheetId="6">#REF!</definedName>
    <definedName name="CP" localSheetId="3">#REF!</definedName>
    <definedName name="CP" localSheetId="12">#REF!</definedName>
    <definedName name="CP" localSheetId="17">#REF!</definedName>
    <definedName name="CP" localSheetId="5">#REF!</definedName>
    <definedName name="CP" localSheetId="4">#REF!</definedName>
    <definedName name="CP" localSheetId="16">#REF!</definedName>
    <definedName name="CP" localSheetId="15">#REF!</definedName>
    <definedName name="CP">#REF!</definedName>
    <definedName name="CRESP" localSheetId="14">#REF!</definedName>
    <definedName name="CRESP" localSheetId="20">#REF!</definedName>
    <definedName name="CRESP" localSheetId="18">#REF!</definedName>
    <definedName name="CRESP" localSheetId="19">#REF!</definedName>
    <definedName name="CRESP" localSheetId="10">#REF!</definedName>
    <definedName name="CRESP" localSheetId="9">#REF!</definedName>
    <definedName name="CRESP" localSheetId="13">#REF!</definedName>
    <definedName name="CRESP" localSheetId="1">#REF!</definedName>
    <definedName name="CRESP" localSheetId="2">#REF!</definedName>
    <definedName name="CRESP" localSheetId="8">#REF!</definedName>
    <definedName name="CRESP" localSheetId="7">#REF!</definedName>
    <definedName name="CRESP" localSheetId="6">#REF!</definedName>
    <definedName name="CRESP" localSheetId="3">#REF!</definedName>
    <definedName name="CRESP" localSheetId="12">#REF!</definedName>
    <definedName name="CRESP" localSheetId="17">#REF!</definedName>
    <definedName name="CRESP" localSheetId="5">#REF!</definedName>
    <definedName name="CRESP" localSheetId="4">#REF!</definedName>
    <definedName name="CRESP" localSheetId="16">#REF!</definedName>
    <definedName name="CRESP" localSheetId="15">#REF!</definedName>
    <definedName name="CRESP">#REF!</definedName>
    <definedName name="_xlnm.Criteria" localSheetId="14">#REF!</definedName>
    <definedName name="_xlnm.Criteria" localSheetId="20">#REF!</definedName>
    <definedName name="_xlnm.Criteria" localSheetId="18">#REF!</definedName>
    <definedName name="_xlnm.Criteria" localSheetId="19">#REF!</definedName>
    <definedName name="_xlnm.Criteria" localSheetId="10">#REF!</definedName>
    <definedName name="_xlnm.Criteria" localSheetId="9">#REF!</definedName>
    <definedName name="_xlnm.Criteria" localSheetId="13">#REF!</definedName>
    <definedName name="_xlnm.Criteria" localSheetId="1">#REF!</definedName>
    <definedName name="_xlnm.Criteria" localSheetId="2">#REF!</definedName>
    <definedName name="_xlnm.Criteria" localSheetId="8">#REF!</definedName>
    <definedName name="_xlnm.Criteria" localSheetId="7">#REF!</definedName>
    <definedName name="_xlnm.Criteria" localSheetId="6">#REF!</definedName>
    <definedName name="_xlnm.Criteria" localSheetId="3">#REF!</definedName>
    <definedName name="_xlnm.Criteria" localSheetId="12">#REF!</definedName>
    <definedName name="_xlnm.Criteria" localSheetId="17">#REF!</definedName>
    <definedName name="_xlnm.Criteria" localSheetId="5">#REF!</definedName>
    <definedName name="_xlnm.Criteria" localSheetId="4">#REF!</definedName>
    <definedName name="_xlnm.Criteria" localSheetId="16">#REF!</definedName>
    <definedName name="_xlnm.Criteria" localSheetId="15">#REF!</definedName>
    <definedName name="_xlnm.Criteria">#REF!</definedName>
    <definedName name="CROMA" localSheetId="14">#REF!</definedName>
    <definedName name="CROMA" localSheetId="20">#REF!</definedName>
    <definedName name="CROMA" localSheetId="18">#REF!</definedName>
    <definedName name="CROMA" localSheetId="19">#REF!</definedName>
    <definedName name="CROMA" localSheetId="10">#REF!</definedName>
    <definedName name="CROMA" localSheetId="9">#REF!</definedName>
    <definedName name="CROMA" localSheetId="13">#REF!</definedName>
    <definedName name="CROMA" localSheetId="1">#REF!</definedName>
    <definedName name="CROMA" localSheetId="2">#REF!</definedName>
    <definedName name="CROMA" localSheetId="8">#REF!</definedName>
    <definedName name="CROMA" localSheetId="7">#REF!</definedName>
    <definedName name="CROMA" localSheetId="6">#REF!</definedName>
    <definedName name="CROMA" localSheetId="3">#REF!</definedName>
    <definedName name="CROMA" localSheetId="12">#REF!</definedName>
    <definedName name="CROMA" localSheetId="17">#REF!</definedName>
    <definedName name="CROMA" localSheetId="5">#REF!</definedName>
    <definedName name="CROMA" localSheetId="4">#REF!</definedName>
    <definedName name="CROMA" localSheetId="16">#REF!</definedName>
    <definedName name="CROMA" localSheetId="15">#REF!</definedName>
    <definedName name="CROMA">#REF!</definedName>
    <definedName name="CTCECONS" localSheetId="14">#REF!</definedName>
    <definedName name="CTCECONS" localSheetId="20">#REF!</definedName>
    <definedName name="CTCECONS" localSheetId="18">#REF!</definedName>
    <definedName name="CTCECONS" localSheetId="19">#REF!</definedName>
    <definedName name="CTCECONS" localSheetId="10">#REF!</definedName>
    <definedName name="CTCECONS" localSheetId="9">#REF!</definedName>
    <definedName name="CTCECONS" localSheetId="13">#REF!</definedName>
    <definedName name="CTCECONS" localSheetId="1">#REF!</definedName>
    <definedName name="CTCECONS" localSheetId="2">#REF!</definedName>
    <definedName name="CTCECONS" localSheetId="8">#REF!</definedName>
    <definedName name="CTCECONS" localSheetId="7">#REF!</definedName>
    <definedName name="CTCECONS" localSheetId="6">#REF!</definedName>
    <definedName name="CTCECONS" localSheetId="3">#REF!</definedName>
    <definedName name="CTCECONS" localSheetId="12">#REF!</definedName>
    <definedName name="CTCECONS" localSheetId="17">#REF!</definedName>
    <definedName name="CTCECONS" localSheetId="5">#REF!</definedName>
    <definedName name="CTCECONS" localSheetId="4">#REF!</definedName>
    <definedName name="CTCECONS" localSheetId="16">#REF!</definedName>
    <definedName name="CTCECONS" localSheetId="15">#REF!</definedName>
    <definedName name="CTCECONS">#REF!</definedName>
    <definedName name="CUNIT" localSheetId="14">#REF!</definedName>
    <definedName name="CUNIT" localSheetId="20">#REF!</definedName>
    <definedName name="CUNIT" localSheetId="18">#REF!</definedName>
    <definedName name="CUNIT" localSheetId="19">#REF!</definedName>
    <definedName name="CUNIT" localSheetId="10">#REF!</definedName>
    <definedName name="CUNIT" localSheetId="9">#REF!</definedName>
    <definedName name="CUNIT" localSheetId="13">#REF!</definedName>
    <definedName name="CUNIT" localSheetId="1">#REF!</definedName>
    <definedName name="CUNIT" localSheetId="2">#REF!</definedName>
    <definedName name="CUNIT" localSheetId="8">#REF!</definedName>
    <definedName name="CUNIT" localSheetId="7">#REF!</definedName>
    <definedName name="CUNIT" localSheetId="6">#REF!</definedName>
    <definedName name="CUNIT" localSheetId="3">#REF!</definedName>
    <definedName name="CUNIT" localSheetId="12">#REF!</definedName>
    <definedName name="CUNIT" localSheetId="17">#REF!</definedName>
    <definedName name="CUNIT" localSheetId="5">#REF!</definedName>
    <definedName name="CUNIT" localSheetId="4">#REF!</definedName>
    <definedName name="CUNIT" localSheetId="16">#REF!</definedName>
    <definedName name="CUNIT" localSheetId="15">#REF!</definedName>
    <definedName name="CUNIT">#REF!</definedName>
    <definedName name="curva" localSheetId="14">#REF!</definedName>
    <definedName name="curva" localSheetId="20">#REF!</definedName>
    <definedName name="curva" localSheetId="18">#REF!</definedName>
    <definedName name="curva" localSheetId="19">#REF!</definedName>
    <definedName name="curva" localSheetId="10">#REF!</definedName>
    <definedName name="curva" localSheetId="9">#REF!</definedName>
    <definedName name="curva" localSheetId="13">#REF!</definedName>
    <definedName name="curva" localSheetId="1">#REF!</definedName>
    <definedName name="curva" localSheetId="2">#REF!</definedName>
    <definedName name="curva" localSheetId="8">#REF!</definedName>
    <definedName name="curva" localSheetId="7">#REF!</definedName>
    <definedName name="curva" localSheetId="6">#REF!</definedName>
    <definedName name="curva" localSheetId="3">#REF!</definedName>
    <definedName name="curva" localSheetId="12">#REF!</definedName>
    <definedName name="curva" localSheetId="17">#REF!</definedName>
    <definedName name="curva" localSheetId="5">#REF!</definedName>
    <definedName name="curva" localSheetId="4">#REF!</definedName>
    <definedName name="curva" localSheetId="16">#REF!</definedName>
    <definedName name="curva" localSheetId="15">#REF!</definedName>
    <definedName name="curva">#REF!</definedName>
    <definedName name="CURVA7" localSheetId="14">[22]RIEPILOGO!#REF!</definedName>
    <definedName name="CURVA7" localSheetId="20">[22]RIEPILOGO!#REF!</definedName>
    <definedName name="CURVA7" localSheetId="18">[22]RIEPILOGO!#REF!</definedName>
    <definedName name="CURVA7" localSheetId="19">[22]RIEPILOGO!#REF!</definedName>
    <definedName name="CURVA7" localSheetId="10">[22]RIEPILOGO!#REF!</definedName>
    <definedName name="CURVA7" localSheetId="9">[22]RIEPILOGO!#REF!</definedName>
    <definedName name="CURVA7" localSheetId="13">[22]RIEPILOGO!#REF!</definedName>
    <definedName name="CURVA7" localSheetId="1">[22]RIEPILOGO!#REF!</definedName>
    <definedName name="CURVA7" localSheetId="2">[22]RIEPILOGO!#REF!</definedName>
    <definedName name="CURVA7" localSheetId="8">[22]RIEPILOGO!#REF!</definedName>
    <definedName name="CURVA7" localSheetId="7">[22]RIEPILOGO!#REF!</definedName>
    <definedName name="CURVA7" localSheetId="6">[22]RIEPILOGO!#REF!</definedName>
    <definedName name="CURVA7" localSheetId="3">[22]RIEPILOGO!#REF!</definedName>
    <definedName name="CURVA7" localSheetId="12">[22]RIEPILOGO!#REF!</definedName>
    <definedName name="CURVA7" localSheetId="17">[22]RIEPILOGO!#REF!</definedName>
    <definedName name="CURVA7" localSheetId="5">[22]RIEPILOGO!#REF!</definedName>
    <definedName name="CURVA7" localSheetId="4">[22]RIEPILOGO!#REF!</definedName>
    <definedName name="CURVA7" localSheetId="16">[22]RIEPILOGO!#REF!</definedName>
    <definedName name="CURVA7" localSheetId="15">[22]RIEPILOGO!#REF!</definedName>
    <definedName name="CURVA7">[22]RIEPILOGO!#REF!</definedName>
    <definedName name="curva7a" localSheetId="14">[23]RIEPILOGO!#REF!</definedName>
    <definedName name="curva7a" localSheetId="20">[23]RIEPILOGO!#REF!</definedName>
    <definedName name="curva7a" localSheetId="18">[23]RIEPILOGO!#REF!</definedName>
    <definedName name="curva7a" localSheetId="19">[23]RIEPILOGO!#REF!</definedName>
    <definedName name="curva7a" localSheetId="10">[23]RIEPILOGO!#REF!</definedName>
    <definedName name="curva7a" localSheetId="9">[23]RIEPILOGO!#REF!</definedName>
    <definedName name="curva7a" localSheetId="13">[23]RIEPILOGO!#REF!</definedName>
    <definedName name="curva7a" localSheetId="1">[23]RIEPILOGO!#REF!</definedName>
    <definedName name="curva7a" localSheetId="2">[23]RIEPILOGO!#REF!</definedName>
    <definedName name="curva7a" localSheetId="8">[23]RIEPILOGO!#REF!</definedName>
    <definedName name="curva7a" localSheetId="7">[23]RIEPILOGO!#REF!</definedName>
    <definedName name="curva7a" localSheetId="6">[23]RIEPILOGO!#REF!</definedName>
    <definedName name="curva7a" localSheetId="3">[23]RIEPILOGO!#REF!</definedName>
    <definedName name="curva7a" localSheetId="12">[23]RIEPILOGO!#REF!</definedName>
    <definedName name="curva7a" localSheetId="17">[23]RIEPILOGO!#REF!</definedName>
    <definedName name="curva7a" localSheetId="5">[23]RIEPILOGO!#REF!</definedName>
    <definedName name="curva7a" localSheetId="4">[23]RIEPILOGO!#REF!</definedName>
    <definedName name="curva7a" localSheetId="16">[23]RIEPILOGO!#REF!</definedName>
    <definedName name="curva7a" localSheetId="15">[23]RIEPILOGO!#REF!</definedName>
    <definedName name="curva7a">[23]RIEPILOGO!#REF!</definedName>
    <definedName name="curvaa" localSheetId="14">#REF!</definedName>
    <definedName name="curvaa" localSheetId="20">#REF!</definedName>
    <definedName name="curvaa" localSheetId="18">#REF!</definedName>
    <definedName name="curvaa" localSheetId="19">#REF!</definedName>
    <definedName name="curvaa" localSheetId="10">#REF!</definedName>
    <definedName name="curvaa" localSheetId="9">#REF!</definedName>
    <definedName name="curvaa" localSheetId="13">#REF!</definedName>
    <definedName name="curvaa" localSheetId="1">#REF!</definedName>
    <definedName name="curvaa" localSheetId="2">#REF!</definedName>
    <definedName name="curvaa" localSheetId="8">#REF!</definedName>
    <definedName name="curvaa" localSheetId="7">#REF!</definedName>
    <definedName name="curvaa" localSheetId="6">#REF!</definedName>
    <definedName name="curvaa" localSheetId="3">#REF!</definedName>
    <definedName name="curvaa" localSheetId="12">#REF!</definedName>
    <definedName name="curvaa" localSheetId="17">#REF!</definedName>
    <definedName name="curvaa" localSheetId="5">#REF!</definedName>
    <definedName name="curvaa" localSheetId="4">#REF!</definedName>
    <definedName name="curvaa" localSheetId="16">#REF!</definedName>
    <definedName name="curvaa" localSheetId="15">#REF!</definedName>
    <definedName name="curvaa">#REF!</definedName>
    <definedName name="CV" localSheetId="14">#REF!</definedName>
    <definedName name="CV" localSheetId="20">#REF!</definedName>
    <definedName name="CV" localSheetId="18">#REF!</definedName>
    <definedName name="CV" localSheetId="19">#REF!</definedName>
    <definedName name="CV" localSheetId="10">#REF!</definedName>
    <definedName name="CV" localSheetId="9">#REF!</definedName>
    <definedName name="CV" localSheetId="13">#REF!</definedName>
    <definedName name="CV" localSheetId="1">#REF!</definedName>
    <definedName name="CV" localSheetId="2">#REF!</definedName>
    <definedName name="CV" localSheetId="8">#REF!</definedName>
    <definedName name="CV" localSheetId="7">#REF!</definedName>
    <definedName name="CV" localSheetId="6">#REF!</definedName>
    <definedName name="CV" localSheetId="3">#REF!</definedName>
    <definedName name="CV" localSheetId="12">#REF!</definedName>
    <definedName name="CV" localSheetId="17">#REF!</definedName>
    <definedName name="CV" localSheetId="5">#REF!</definedName>
    <definedName name="CV" localSheetId="4">#REF!</definedName>
    <definedName name="CV" localSheetId="16">#REF!</definedName>
    <definedName name="CV" localSheetId="15">#REF!</definedName>
    <definedName name="CV">#REF!</definedName>
    <definedName name="CVARMAT" localSheetId="14">#REF!</definedName>
    <definedName name="CVARMAT" localSheetId="20">#REF!</definedName>
    <definedName name="CVARMAT" localSheetId="18">#REF!</definedName>
    <definedName name="CVARMAT" localSheetId="19">#REF!</definedName>
    <definedName name="CVARMAT" localSheetId="10">#REF!</definedName>
    <definedName name="CVARMAT" localSheetId="9">#REF!</definedName>
    <definedName name="CVARMAT" localSheetId="13">#REF!</definedName>
    <definedName name="CVARMAT" localSheetId="1">#REF!</definedName>
    <definedName name="CVARMAT" localSheetId="2">#REF!</definedName>
    <definedName name="CVARMAT" localSheetId="8">#REF!</definedName>
    <definedName name="CVARMAT" localSheetId="7">#REF!</definedName>
    <definedName name="CVARMAT" localSheetId="6">#REF!</definedName>
    <definedName name="CVARMAT" localSheetId="3">#REF!</definedName>
    <definedName name="CVARMAT" localSheetId="12">#REF!</definedName>
    <definedName name="CVARMAT" localSheetId="17">#REF!</definedName>
    <definedName name="CVARMAT" localSheetId="5">#REF!</definedName>
    <definedName name="CVARMAT" localSheetId="4">#REF!</definedName>
    <definedName name="CVARMAT" localSheetId="16">#REF!</definedName>
    <definedName name="CVARMAT" localSheetId="15">#REF!</definedName>
    <definedName name="CVARMAT">#REF!</definedName>
    <definedName name="d" localSheetId="14">#REF!</definedName>
    <definedName name="d" localSheetId="20">#REF!</definedName>
    <definedName name="d" localSheetId="18">#REF!</definedName>
    <definedName name="d" localSheetId="19">#REF!</definedName>
    <definedName name="d" localSheetId="10">#REF!</definedName>
    <definedName name="d" localSheetId="9">#REF!</definedName>
    <definedName name="d" localSheetId="13">#REF!</definedName>
    <definedName name="d" localSheetId="1">#REF!</definedName>
    <definedName name="d" localSheetId="2">#REF!</definedName>
    <definedName name="d" localSheetId="8">#REF!</definedName>
    <definedName name="d" localSheetId="7">#REF!</definedName>
    <definedName name="d" localSheetId="6">#REF!</definedName>
    <definedName name="d" localSheetId="3">#REF!</definedName>
    <definedName name="d" localSheetId="12">#REF!</definedName>
    <definedName name="d" localSheetId="17">#REF!</definedName>
    <definedName name="d" localSheetId="5">#REF!</definedName>
    <definedName name="d" localSheetId="4">#REF!</definedName>
    <definedName name="d" localSheetId="16">#REF!</definedName>
    <definedName name="d" localSheetId="15">#REF!</definedName>
    <definedName name="d">#REF!</definedName>
    <definedName name="D98CF" localSheetId="14">#REF!</definedName>
    <definedName name="D98CF" localSheetId="20">#REF!</definedName>
    <definedName name="D98CF" localSheetId="18">#REF!</definedName>
    <definedName name="D98CF" localSheetId="19">#REF!</definedName>
    <definedName name="D98CF" localSheetId="10">#REF!</definedName>
    <definedName name="D98CF" localSheetId="9">#REF!</definedName>
    <definedName name="D98CF" localSheetId="13">#REF!</definedName>
    <definedName name="D98CF" localSheetId="1">#REF!</definedName>
    <definedName name="D98CF" localSheetId="2">#REF!</definedName>
    <definedName name="D98CF" localSheetId="8">#REF!</definedName>
    <definedName name="D98CF" localSheetId="7">#REF!</definedName>
    <definedName name="D98CF" localSheetId="6">#REF!</definedName>
    <definedName name="D98CF" localSheetId="3">#REF!</definedName>
    <definedName name="D98CF" localSheetId="12">#REF!</definedName>
    <definedName name="D98CF" localSheetId="17">#REF!</definedName>
    <definedName name="D98CF" localSheetId="5">#REF!</definedName>
    <definedName name="D98CF" localSheetId="4">#REF!</definedName>
    <definedName name="D98CF" localSheetId="16">#REF!</definedName>
    <definedName name="D98CF" localSheetId="15">#REF!</definedName>
    <definedName name="D98CF">#REF!</definedName>
    <definedName name="D98EN" localSheetId="14">#REF!</definedName>
    <definedName name="D98EN" localSheetId="20">#REF!</definedName>
    <definedName name="D98EN" localSheetId="18">#REF!</definedName>
    <definedName name="D98EN" localSheetId="19">#REF!</definedName>
    <definedName name="D98EN" localSheetId="10">#REF!</definedName>
    <definedName name="D98EN" localSheetId="9">#REF!</definedName>
    <definedName name="D98EN" localSheetId="13">#REF!</definedName>
    <definedName name="D98EN" localSheetId="1">#REF!</definedName>
    <definedName name="D98EN" localSheetId="2">#REF!</definedName>
    <definedName name="D98EN" localSheetId="8">#REF!</definedName>
    <definedName name="D98EN" localSheetId="7">#REF!</definedName>
    <definedName name="D98EN" localSheetId="6">#REF!</definedName>
    <definedName name="D98EN" localSheetId="3">#REF!</definedName>
    <definedName name="D98EN" localSheetId="12">#REF!</definedName>
    <definedName name="D98EN" localSheetId="17">#REF!</definedName>
    <definedName name="D98EN" localSheetId="5">#REF!</definedName>
    <definedName name="D98EN" localSheetId="4">#REF!</definedName>
    <definedName name="D98EN" localSheetId="16">#REF!</definedName>
    <definedName name="D98EN" localSheetId="15">#REF!</definedName>
    <definedName name="D98EN">#REF!</definedName>
    <definedName name="D98FS" localSheetId="14">#REF!</definedName>
    <definedName name="D98FS" localSheetId="20">#REF!</definedName>
    <definedName name="D98FS" localSheetId="18">#REF!</definedName>
    <definedName name="D98FS" localSheetId="19">#REF!</definedName>
    <definedName name="D98FS" localSheetId="10">#REF!</definedName>
    <definedName name="D98FS" localSheetId="9">#REF!</definedName>
    <definedName name="D98FS" localSheetId="13">#REF!</definedName>
    <definedName name="D98FS" localSheetId="1">#REF!</definedName>
    <definedName name="D98FS" localSheetId="2">#REF!</definedName>
    <definedName name="D98FS" localSheetId="8">#REF!</definedName>
    <definedName name="D98FS" localSheetId="7">#REF!</definedName>
    <definedName name="D98FS" localSheetId="6">#REF!</definedName>
    <definedName name="D98FS" localSheetId="3">#REF!</definedName>
    <definedName name="D98FS" localSheetId="12">#REF!</definedName>
    <definedName name="D98FS" localSheetId="17">#REF!</definedName>
    <definedName name="D98FS" localSheetId="5">#REF!</definedName>
    <definedName name="D98FS" localSheetId="4">#REF!</definedName>
    <definedName name="D98FS" localSheetId="16">#REF!</definedName>
    <definedName name="D98FS" localSheetId="15">#REF!</definedName>
    <definedName name="D98FS">#REF!</definedName>
    <definedName name="D98LP" localSheetId="14">#REF!</definedName>
    <definedName name="D98LP" localSheetId="20">#REF!</definedName>
    <definedName name="D98LP" localSheetId="18">#REF!</definedName>
    <definedName name="D98LP" localSheetId="19">#REF!</definedName>
    <definedName name="D98LP" localSheetId="10">#REF!</definedName>
    <definedName name="D98LP" localSheetId="9">#REF!</definedName>
    <definedName name="D98LP" localSheetId="13">#REF!</definedName>
    <definedName name="D98LP" localSheetId="1">#REF!</definedName>
    <definedName name="D98LP" localSheetId="2">#REF!</definedName>
    <definedName name="D98LP" localSheetId="8">#REF!</definedName>
    <definedName name="D98LP" localSheetId="7">#REF!</definedName>
    <definedName name="D98LP" localSheetId="6">#REF!</definedName>
    <definedName name="D98LP" localSheetId="3">#REF!</definedName>
    <definedName name="D98LP" localSheetId="12">#REF!</definedName>
    <definedName name="D98LP" localSheetId="17">#REF!</definedName>
    <definedName name="D98LP" localSheetId="5">#REF!</definedName>
    <definedName name="D98LP" localSheetId="4">#REF!</definedName>
    <definedName name="D98LP" localSheetId="16">#REF!</definedName>
    <definedName name="D98LP" localSheetId="15">#REF!</definedName>
    <definedName name="D98LP">#REF!</definedName>
    <definedName name="D98LS" localSheetId="14">#REF!</definedName>
    <definedName name="D98LS" localSheetId="20">#REF!</definedName>
    <definedName name="D98LS" localSheetId="18">#REF!</definedName>
    <definedName name="D98LS" localSheetId="19">#REF!</definedName>
    <definedName name="D98LS" localSheetId="10">#REF!</definedName>
    <definedName name="D98LS" localSheetId="9">#REF!</definedName>
    <definedName name="D98LS" localSheetId="13">#REF!</definedName>
    <definedName name="D98LS" localSheetId="1">#REF!</definedName>
    <definedName name="D98LS" localSheetId="2">#REF!</definedName>
    <definedName name="D98LS" localSheetId="8">#REF!</definedName>
    <definedName name="D98LS" localSheetId="7">#REF!</definedName>
    <definedName name="D98LS" localSheetId="6">#REF!</definedName>
    <definedName name="D98LS" localSheetId="3">#REF!</definedName>
    <definedName name="D98LS" localSheetId="12">#REF!</definedName>
    <definedName name="D98LS" localSheetId="17">#REF!</definedName>
    <definedName name="D98LS" localSheetId="5">#REF!</definedName>
    <definedName name="D98LS" localSheetId="4">#REF!</definedName>
    <definedName name="D98LS" localSheetId="16">#REF!</definedName>
    <definedName name="D98LS" localSheetId="15">#REF!</definedName>
    <definedName name="D98LS">#REF!</definedName>
    <definedName name="D98LT" localSheetId="14">#REF!</definedName>
    <definedName name="D98LT" localSheetId="20">#REF!</definedName>
    <definedName name="D98LT" localSheetId="18">#REF!</definedName>
    <definedName name="D98LT" localSheetId="19">#REF!</definedName>
    <definedName name="D98LT" localSheetId="10">#REF!</definedName>
    <definedName name="D98LT" localSheetId="9">#REF!</definedName>
    <definedName name="D98LT" localSheetId="13">#REF!</definedName>
    <definedName name="D98LT" localSheetId="1">#REF!</definedName>
    <definedName name="D98LT" localSheetId="2">#REF!</definedName>
    <definedName name="D98LT" localSheetId="8">#REF!</definedName>
    <definedName name="D98LT" localSheetId="7">#REF!</definedName>
    <definedName name="D98LT" localSheetId="6">#REF!</definedName>
    <definedName name="D98LT" localSheetId="3">#REF!</definedName>
    <definedName name="D98LT" localSheetId="12">#REF!</definedName>
    <definedName name="D98LT" localSheetId="17">#REF!</definedName>
    <definedName name="D98LT" localSheetId="5">#REF!</definedName>
    <definedName name="D98LT" localSheetId="4">#REF!</definedName>
    <definedName name="D98LT" localSheetId="16">#REF!</definedName>
    <definedName name="D98LT" localSheetId="15">#REF!</definedName>
    <definedName name="D98LT">#REF!</definedName>
    <definedName name="D98PL" localSheetId="14">#REF!</definedName>
    <definedName name="D98PL" localSheetId="20">#REF!</definedName>
    <definedName name="D98PL" localSheetId="18">#REF!</definedName>
    <definedName name="D98PL" localSheetId="19">#REF!</definedName>
    <definedName name="D98PL" localSheetId="10">#REF!</definedName>
    <definedName name="D98PL" localSheetId="9">#REF!</definedName>
    <definedName name="D98PL" localSheetId="13">#REF!</definedName>
    <definedName name="D98PL" localSheetId="1">#REF!</definedName>
    <definedName name="D98PL" localSheetId="2">#REF!</definedName>
    <definedName name="D98PL" localSheetId="8">#REF!</definedName>
    <definedName name="D98PL" localSheetId="7">#REF!</definedName>
    <definedName name="D98PL" localSheetId="6">#REF!</definedName>
    <definedName name="D98PL" localSheetId="3">#REF!</definedName>
    <definedName name="D98PL" localSheetId="12">#REF!</definedName>
    <definedName name="D98PL" localSheetId="17">#REF!</definedName>
    <definedName name="D98PL" localSheetId="5">#REF!</definedName>
    <definedName name="D98PL" localSheetId="4">#REF!</definedName>
    <definedName name="D98PL" localSheetId="16">#REF!</definedName>
    <definedName name="D98PL" localSheetId="15">#REF!</definedName>
    <definedName name="D98PL">#REF!</definedName>
    <definedName name="D98PR" localSheetId="14">#REF!</definedName>
    <definedName name="D98PR" localSheetId="20">#REF!</definedName>
    <definedName name="D98PR" localSheetId="18">#REF!</definedName>
    <definedName name="D98PR" localSheetId="19">#REF!</definedName>
    <definedName name="D98PR" localSheetId="10">#REF!</definedName>
    <definedName name="D98PR" localSheetId="9">#REF!</definedName>
    <definedName name="D98PR" localSheetId="13">#REF!</definedName>
    <definedName name="D98PR" localSheetId="1">#REF!</definedName>
    <definedName name="D98PR" localSheetId="2">#REF!</definedName>
    <definedName name="D98PR" localSheetId="8">#REF!</definedName>
    <definedName name="D98PR" localSheetId="7">#REF!</definedName>
    <definedName name="D98PR" localSheetId="6">#REF!</definedName>
    <definedName name="D98PR" localSheetId="3">#REF!</definedName>
    <definedName name="D98PR" localSheetId="12">#REF!</definedName>
    <definedName name="D98PR" localSheetId="17">#REF!</definedName>
    <definedName name="D98PR" localSheetId="5">#REF!</definedName>
    <definedName name="D98PR" localSheetId="4">#REF!</definedName>
    <definedName name="D98PR" localSheetId="16">#REF!</definedName>
    <definedName name="D98PR" localSheetId="15">#REF!</definedName>
    <definedName name="D98PR">#REF!</definedName>
    <definedName name="D98QA" localSheetId="14">#REF!</definedName>
    <definedName name="D98QA" localSheetId="20">#REF!</definedName>
    <definedName name="D98QA" localSheetId="18">#REF!</definedName>
    <definedName name="D98QA" localSheetId="19">#REF!</definedName>
    <definedName name="D98QA" localSheetId="10">#REF!</definedName>
    <definedName name="D98QA" localSheetId="9">#REF!</definedName>
    <definedName name="D98QA" localSheetId="13">#REF!</definedName>
    <definedName name="D98QA" localSheetId="1">#REF!</definedName>
    <definedName name="D98QA" localSheetId="2">#REF!</definedName>
    <definedName name="D98QA" localSheetId="8">#REF!</definedName>
    <definedName name="D98QA" localSheetId="7">#REF!</definedName>
    <definedName name="D98QA" localSheetId="6">#REF!</definedName>
    <definedName name="D98QA" localSheetId="3">#REF!</definedName>
    <definedName name="D98QA" localSheetId="12">#REF!</definedName>
    <definedName name="D98QA" localSheetId="17">#REF!</definedName>
    <definedName name="D98QA" localSheetId="5">#REF!</definedName>
    <definedName name="D98QA" localSheetId="4">#REF!</definedName>
    <definedName name="D98QA" localSheetId="16">#REF!</definedName>
    <definedName name="D98QA" localSheetId="15">#REF!</definedName>
    <definedName name="D98QA">#REF!</definedName>
    <definedName name="D98SE" localSheetId="14">#REF!</definedName>
    <definedName name="D98SE" localSheetId="20">#REF!</definedName>
    <definedName name="D98SE" localSheetId="18">#REF!</definedName>
    <definedName name="D98SE" localSheetId="19">#REF!</definedName>
    <definedName name="D98SE" localSheetId="10">#REF!</definedName>
    <definedName name="D98SE" localSheetId="9">#REF!</definedName>
    <definedName name="D98SE" localSheetId="13">#REF!</definedName>
    <definedName name="D98SE" localSheetId="1">#REF!</definedName>
    <definedName name="D98SE" localSheetId="2">#REF!</definedName>
    <definedName name="D98SE" localSheetId="8">#REF!</definedName>
    <definedName name="D98SE" localSheetId="7">#REF!</definedName>
    <definedName name="D98SE" localSheetId="6">#REF!</definedName>
    <definedName name="D98SE" localSheetId="3">#REF!</definedName>
    <definedName name="D98SE" localSheetId="12">#REF!</definedName>
    <definedName name="D98SE" localSheetId="17">#REF!</definedName>
    <definedName name="D98SE" localSheetId="5">#REF!</definedName>
    <definedName name="D98SE" localSheetId="4">#REF!</definedName>
    <definedName name="D98SE" localSheetId="16">#REF!</definedName>
    <definedName name="D98SE" localSheetId="15">#REF!</definedName>
    <definedName name="D98SE">#REF!</definedName>
    <definedName name="D98TC" localSheetId="14">#REF!</definedName>
    <definedName name="D98TC" localSheetId="20">#REF!</definedName>
    <definedName name="D98TC" localSheetId="18">#REF!</definedName>
    <definedName name="D98TC" localSheetId="19">#REF!</definedName>
    <definedName name="D98TC" localSheetId="10">#REF!</definedName>
    <definedName name="D98TC" localSheetId="9">#REF!</definedName>
    <definedName name="D98TC" localSheetId="13">#REF!</definedName>
    <definedName name="D98TC" localSheetId="1">#REF!</definedName>
    <definedName name="D98TC" localSheetId="2">#REF!</definedName>
    <definedName name="D98TC" localSheetId="8">#REF!</definedName>
    <definedName name="D98TC" localSheetId="7">#REF!</definedName>
    <definedName name="D98TC" localSheetId="6">#REF!</definedName>
    <definedName name="D98TC" localSheetId="3">#REF!</definedName>
    <definedName name="D98TC" localSheetId="12">#REF!</definedName>
    <definedName name="D98TC" localSheetId="17">#REF!</definedName>
    <definedName name="D98TC" localSheetId="5">#REF!</definedName>
    <definedName name="D98TC" localSheetId="4">#REF!</definedName>
    <definedName name="D98TC" localSheetId="16">#REF!</definedName>
    <definedName name="D98TC" localSheetId="15">#REF!</definedName>
    <definedName name="D98TC">#REF!</definedName>
    <definedName name="D98UL" localSheetId="14">#REF!</definedName>
    <definedName name="D98UL" localSheetId="20">#REF!</definedName>
    <definedName name="D98UL" localSheetId="18">#REF!</definedName>
    <definedName name="D98UL" localSheetId="19">#REF!</definedName>
    <definedName name="D98UL" localSheetId="10">#REF!</definedName>
    <definedName name="D98UL" localSheetId="9">#REF!</definedName>
    <definedName name="D98UL" localSheetId="13">#REF!</definedName>
    <definedName name="D98UL" localSheetId="1">#REF!</definedName>
    <definedName name="D98UL" localSheetId="2">#REF!</definedName>
    <definedName name="D98UL" localSheetId="8">#REF!</definedName>
    <definedName name="D98UL" localSheetId="7">#REF!</definedName>
    <definedName name="D98UL" localSheetId="6">#REF!</definedName>
    <definedName name="D98UL" localSheetId="3">#REF!</definedName>
    <definedName name="D98UL" localSheetId="12">#REF!</definedName>
    <definedName name="D98UL" localSheetId="17">#REF!</definedName>
    <definedName name="D98UL" localSheetId="5">#REF!</definedName>
    <definedName name="D98UL" localSheetId="4">#REF!</definedName>
    <definedName name="D98UL" localSheetId="16">#REF!</definedName>
    <definedName name="D98UL" localSheetId="15">#REF!</definedName>
    <definedName name="D98UL">#REF!</definedName>
    <definedName name="D98UM" localSheetId="14">#REF!</definedName>
    <definedName name="D98UM" localSheetId="20">#REF!</definedName>
    <definedName name="D98UM" localSheetId="18">#REF!</definedName>
    <definedName name="D98UM" localSheetId="19">#REF!</definedName>
    <definedName name="D98UM" localSheetId="10">#REF!</definedName>
    <definedName name="D98UM" localSheetId="9">#REF!</definedName>
    <definedName name="D98UM" localSheetId="13">#REF!</definedName>
    <definedName name="D98UM" localSheetId="1">#REF!</definedName>
    <definedName name="D98UM" localSheetId="2">#REF!</definedName>
    <definedName name="D98UM" localSheetId="8">#REF!</definedName>
    <definedName name="D98UM" localSheetId="7">#REF!</definedName>
    <definedName name="D98UM" localSheetId="6">#REF!</definedName>
    <definedName name="D98UM" localSheetId="3">#REF!</definedName>
    <definedName name="D98UM" localSheetId="12">#REF!</definedName>
    <definedName name="D98UM" localSheetId="17">#REF!</definedName>
    <definedName name="D98UM" localSheetId="5">#REF!</definedName>
    <definedName name="D98UM" localSheetId="4">#REF!</definedName>
    <definedName name="D98UM" localSheetId="16">#REF!</definedName>
    <definedName name="D98UM" localSheetId="15">#REF!</definedName>
    <definedName name="D98UM">#REF!</definedName>
    <definedName name="D98UQ" localSheetId="14">#REF!</definedName>
    <definedName name="D98UQ" localSheetId="20">#REF!</definedName>
    <definedName name="D98UQ" localSheetId="18">#REF!</definedName>
    <definedName name="D98UQ" localSheetId="19">#REF!</definedName>
    <definedName name="D98UQ" localSheetId="10">#REF!</definedName>
    <definedName name="D98UQ" localSheetId="9">#REF!</definedName>
    <definedName name="D98UQ" localSheetId="13">#REF!</definedName>
    <definedName name="D98UQ" localSheetId="1">#REF!</definedName>
    <definedName name="D98UQ" localSheetId="2">#REF!</definedName>
    <definedName name="D98UQ" localSheetId="8">#REF!</definedName>
    <definedName name="D98UQ" localSheetId="7">#REF!</definedName>
    <definedName name="D98UQ" localSheetId="6">#REF!</definedName>
    <definedName name="D98UQ" localSheetId="3">#REF!</definedName>
    <definedName name="D98UQ" localSheetId="12">#REF!</definedName>
    <definedName name="D98UQ" localSheetId="17">#REF!</definedName>
    <definedName name="D98UQ" localSheetId="5">#REF!</definedName>
    <definedName name="D98UQ" localSheetId="4">#REF!</definedName>
    <definedName name="D98UQ" localSheetId="16">#REF!</definedName>
    <definedName name="D98UQ" localSheetId="15">#REF!</definedName>
    <definedName name="D98UQ">#REF!</definedName>
    <definedName name="D98UV" localSheetId="14">#REF!</definedName>
    <definedName name="D98UV" localSheetId="20">#REF!</definedName>
    <definedName name="D98UV" localSheetId="18">#REF!</definedName>
    <definedName name="D98UV" localSheetId="19">#REF!</definedName>
    <definedName name="D98UV" localSheetId="10">#REF!</definedName>
    <definedName name="D98UV" localSheetId="9">#REF!</definedName>
    <definedName name="D98UV" localSheetId="13">#REF!</definedName>
    <definedName name="D98UV" localSheetId="1">#REF!</definedName>
    <definedName name="D98UV" localSheetId="2">#REF!</definedName>
    <definedName name="D98UV" localSheetId="8">#REF!</definedName>
    <definedName name="D98UV" localSheetId="7">#REF!</definedName>
    <definedName name="D98UV" localSheetId="6">#REF!</definedName>
    <definedName name="D98UV" localSheetId="3">#REF!</definedName>
    <definedName name="D98UV" localSheetId="12">#REF!</definedName>
    <definedName name="D98UV" localSheetId="17">#REF!</definedName>
    <definedName name="D98UV" localSheetId="5">#REF!</definedName>
    <definedName name="D98UV" localSheetId="4">#REF!</definedName>
    <definedName name="D98UV" localSheetId="16">#REF!</definedName>
    <definedName name="D98UV" localSheetId="15">#REF!</definedName>
    <definedName name="D98UV">#REF!</definedName>
    <definedName name="D98VP" localSheetId="14">#REF!</definedName>
    <definedName name="D98VP" localSheetId="20">#REF!</definedName>
    <definedName name="D98VP" localSheetId="18">#REF!</definedName>
    <definedName name="D98VP" localSheetId="19">#REF!</definedName>
    <definedName name="D98VP" localSheetId="10">#REF!</definedName>
    <definedName name="D98VP" localSheetId="9">#REF!</definedName>
    <definedName name="D98VP" localSheetId="13">#REF!</definedName>
    <definedName name="D98VP" localSheetId="1">#REF!</definedName>
    <definedName name="D98VP" localSheetId="2">#REF!</definedName>
    <definedName name="D98VP" localSheetId="8">#REF!</definedName>
    <definedName name="D98VP" localSheetId="7">#REF!</definedName>
    <definedName name="D98VP" localSheetId="6">#REF!</definedName>
    <definedName name="D98VP" localSheetId="3">#REF!</definedName>
    <definedName name="D98VP" localSheetId="12">#REF!</definedName>
    <definedName name="D98VP" localSheetId="17">#REF!</definedName>
    <definedName name="D98VP" localSheetId="5">#REF!</definedName>
    <definedName name="D98VP" localSheetId="4">#REF!</definedName>
    <definedName name="D98VP" localSheetId="16">#REF!</definedName>
    <definedName name="D98VP" localSheetId="15">#REF!</definedName>
    <definedName name="D98VP">#REF!</definedName>
    <definedName name="D98VS" localSheetId="14">#REF!</definedName>
    <definedName name="D98VS" localSheetId="20">#REF!</definedName>
    <definedName name="D98VS" localSheetId="18">#REF!</definedName>
    <definedName name="D98VS" localSheetId="19">#REF!</definedName>
    <definedName name="D98VS" localSheetId="10">#REF!</definedName>
    <definedName name="D98VS" localSheetId="9">#REF!</definedName>
    <definedName name="D98VS" localSheetId="13">#REF!</definedName>
    <definedName name="D98VS" localSheetId="1">#REF!</definedName>
    <definedName name="D98VS" localSheetId="2">#REF!</definedName>
    <definedName name="D98VS" localSheetId="8">#REF!</definedName>
    <definedName name="D98VS" localSheetId="7">#REF!</definedName>
    <definedName name="D98VS" localSheetId="6">#REF!</definedName>
    <definedName name="D98VS" localSheetId="3">#REF!</definedName>
    <definedName name="D98VS" localSheetId="12">#REF!</definedName>
    <definedName name="D98VS" localSheetId="17">#REF!</definedName>
    <definedName name="D98VS" localSheetId="5">#REF!</definedName>
    <definedName name="D98VS" localSheetId="4">#REF!</definedName>
    <definedName name="D98VS" localSheetId="16">#REF!</definedName>
    <definedName name="D98VS" localSheetId="15">#REF!</definedName>
    <definedName name="D98VS">#REF!</definedName>
    <definedName name="D99CF" localSheetId="14">#REF!</definedName>
    <definedName name="D99CF" localSheetId="20">#REF!</definedName>
    <definedName name="D99CF" localSheetId="18">#REF!</definedName>
    <definedName name="D99CF" localSheetId="19">#REF!</definedName>
    <definedName name="D99CF" localSheetId="10">#REF!</definedName>
    <definedName name="D99CF" localSheetId="9">#REF!</definedName>
    <definedName name="D99CF" localSheetId="13">#REF!</definedName>
    <definedName name="D99CF" localSheetId="1">#REF!</definedName>
    <definedName name="D99CF" localSheetId="2">#REF!</definedName>
    <definedName name="D99CF" localSheetId="8">#REF!</definedName>
    <definedName name="D99CF" localSheetId="7">#REF!</definedName>
    <definedName name="D99CF" localSheetId="6">#REF!</definedName>
    <definedName name="D99CF" localSheetId="3">#REF!</definedName>
    <definedName name="D99CF" localSheetId="12">#REF!</definedName>
    <definedName name="D99CF" localSheetId="17">#REF!</definedName>
    <definedName name="D99CF" localSheetId="5">#REF!</definedName>
    <definedName name="D99CF" localSheetId="4">#REF!</definedName>
    <definedName name="D99CF" localSheetId="16">#REF!</definedName>
    <definedName name="D99CF" localSheetId="15">#REF!</definedName>
    <definedName name="D99CF">#REF!</definedName>
    <definedName name="D99EN" localSheetId="14">#REF!</definedName>
    <definedName name="D99EN" localSheetId="20">#REF!</definedName>
    <definedName name="D99EN" localSheetId="18">#REF!</definedName>
    <definedName name="D99EN" localSheetId="19">#REF!</definedName>
    <definedName name="D99EN" localSheetId="10">#REF!</definedName>
    <definedName name="D99EN" localSheetId="9">#REF!</definedName>
    <definedName name="D99EN" localSheetId="13">#REF!</definedName>
    <definedName name="D99EN" localSheetId="1">#REF!</definedName>
    <definedName name="D99EN" localSheetId="2">#REF!</definedName>
    <definedName name="D99EN" localSheetId="8">#REF!</definedName>
    <definedName name="D99EN" localSheetId="7">#REF!</definedName>
    <definedName name="D99EN" localSheetId="6">#REF!</definedName>
    <definedName name="D99EN" localSheetId="3">#REF!</definedName>
    <definedName name="D99EN" localSheetId="12">#REF!</definedName>
    <definedName name="D99EN" localSheetId="17">#REF!</definedName>
    <definedName name="D99EN" localSheetId="5">#REF!</definedName>
    <definedName name="D99EN" localSheetId="4">#REF!</definedName>
    <definedName name="D99EN" localSheetId="16">#REF!</definedName>
    <definedName name="D99EN" localSheetId="15">#REF!</definedName>
    <definedName name="D99EN">#REF!</definedName>
    <definedName name="D99FS" localSheetId="14">#REF!</definedName>
    <definedName name="D99FS" localSheetId="20">#REF!</definedName>
    <definedName name="D99FS" localSheetId="18">#REF!</definedName>
    <definedName name="D99FS" localSheetId="19">#REF!</definedName>
    <definedName name="D99FS" localSheetId="10">#REF!</definedName>
    <definedName name="D99FS" localSheetId="9">#REF!</definedName>
    <definedName name="D99FS" localSheetId="13">#REF!</definedName>
    <definedName name="D99FS" localSheetId="1">#REF!</definedName>
    <definedName name="D99FS" localSheetId="2">#REF!</definedName>
    <definedName name="D99FS" localSheetId="8">#REF!</definedName>
    <definedName name="D99FS" localSheetId="7">#REF!</definedName>
    <definedName name="D99FS" localSheetId="6">#REF!</definedName>
    <definedName name="D99FS" localSheetId="3">#REF!</definedName>
    <definedName name="D99FS" localSheetId="12">#REF!</definedName>
    <definedName name="D99FS" localSheetId="17">#REF!</definedName>
    <definedName name="D99FS" localSheetId="5">#REF!</definedName>
    <definedName name="D99FS" localSheetId="4">#REF!</definedName>
    <definedName name="D99FS" localSheetId="16">#REF!</definedName>
    <definedName name="D99FS" localSheetId="15">#REF!</definedName>
    <definedName name="D99FS">#REF!</definedName>
    <definedName name="D99LP" localSheetId="14">#REF!</definedName>
    <definedName name="D99LP" localSheetId="20">#REF!</definedName>
    <definedName name="D99LP" localSheetId="18">#REF!</definedName>
    <definedName name="D99LP" localSheetId="19">#REF!</definedName>
    <definedName name="D99LP" localSheetId="10">#REF!</definedName>
    <definedName name="D99LP" localSheetId="9">#REF!</definedName>
    <definedName name="D99LP" localSheetId="13">#REF!</definedName>
    <definedName name="D99LP" localSheetId="1">#REF!</definedName>
    <definedName name="D99LP" localSheetId="2">#REF!</definedName>
    <definedName name="D99LP" localSheetId="8">#REF!</definedName>
    <definedName name="D99LP" localSheetId="7">#REF!</definedName>
    <definedName name="D99LP" localSheetId="6">#REF!</definedName>
    <definedName name="D99LP" localSheetId="3">#REF!</definedName>
    <definedName name="D99LP" localSheetId="12">#REF!</definedName>
    <definedName name="D99LP" localSheetId="17">#REF!</definedName>
    <definedName name="D99LP" localSheetId="5">#REF!</definedName>
    <definedName name="D99LP" localSheetId="4">#REF!</definedName>
    <definedName name="D99LP" localSheetId="16">#REF!</definedName>
    <definedName name="D99LP" localSheetId="15">#REF!</definedName>
    <definedName name="D99LP">#REF!</definedName>
    <definedName name="D99LS" localSheetId="14">#REF!</definedName>
    <definedName name="D99LS" localSheetId="20">#REF!</definedName>
    <definedName name="D99LS" localSheetId="18">#REF!</definedName>
    <definedName name="D99LS" localSheetId="19">#REF!</definedName>
    <definedName name="D99LS" localSheetId="10">#REF!</definedName>
    <definedName name="D99LS" localSheetId="9">#REF!</definedName>
    <definedName name="D99LS" localSheetId="13">#REF!</definedName>
    <definedName name="D99LS" localSheetId="1">#REF!</definedName>
    <definedName name="D99LS" localSheetId="2">#REF!</definedName>
    <definedName name="D99LS" localSheetId="8">#REF!</definedName>
    <definedName name="D99LS" localSheetId="7">#REF!</definedName>
    <definedName name="D99LS" localSheetId="6">#REF!</definedName>
    <definedName name="D99LS" localSheetId="3">#REF!</definedName>
    <definedName name="D99LS" localSheetId="12">#REF!</definedName>
    <definedName name="D99LS" localSheetId="17">#REF!</definedName>
    <definedName name="D99LS" localSheetId="5">#REF!</definedName>
    <definedName name="D99LS" localSheetId="4">#REF!</definedName>
    <definedName name="D99LS" localSheetId="16">#REF!</definedName>
    <definedName name="D99LS" localSheetId="15">#REF!</definedName>
    <definedName name="D99LS">#REF!</definedName>
    <definedName name="D99LT" localSheetId="14">#REF!</definedName>
    <definedName name="D99LT" localSheetId="20">#REF!</definedName>
    <definedName name="D99LT" localSheetId="18">#REF!</definedName>
    <definedName name="D99LT" localSheetId="19">#REF!</definedName>
    <definedName name="D99LT" localSheetId="10">#REF!</definedName>
    <definedName name="D99LT" localSheetId="9">#REF!</definedName>
    <definedName name="D99LT" localSheetId="13">#REF!</definedName>
    <definedName name="D99LT" localSheetId="1">#REF!</definedName>
    <definedName name="D99LT" localSheetId="2">#REF!</definedName>
    <definedName name="D99LT" localSheetId="8">#REF!</definedName>
    <definedName name="D99LT" localSheetId="7">#REF!</definedName>
    <definedName name="D99LT" localSheetId="6">#REF!</definedName>
    <definedName name="D99LT" localSheetId="3">#REF!</definedName>
    <definedName name="D99LT" localSheetId="12">#REF!</definedName>
    <definedName name="D99LT" localSheetId="17">#REF!</definedName>
    <definedName name="D99LT" localSheetId="5">#REF!</definedName>
    <definedName name="D99LT" localSheetId="4">#REF!</definedName>
    <definedName name="D99LT" localSheetId="16">#REF!</definedName>
    <definedName name="D99LT" localSheetId="15">#REF!</definedName>
    <definedName name="D99LT">#REF!</definedName>
    <definedName name="D99PL" localSheetId="14">#REF!</definedName>
    <definedName name="D99PL" localSheetId="20">#REF!</definedName>
    <definedName name="D99PL" localSheetId="18">#REF!</definedName>
    <definedName name="D99PL" localSheetId="19">#REF!</definedName>
    <definedName name="D99PL" localSheetId="10">#REF!</definedName>
    <definedName name="D99PL" localSheetId="9">#REF!</definedName>
    <definedName name="D99PL" localSheetId="13">#REF!</definedName>
    <definedName name="D99PL" localSheetId="1">#REF!</definedName>
    <definedName name="D99PL" localSheetId="2">#REF!</definedName>
    <definedName name="D99PL" localSheetId="8">#REF!</definedName>
    <definedName name="D99PL" localSheetId="7">#REF!</definedName>
    <definedName name="D99PL" localSheetId="6">#REF!</definedName>
    <definedName name="D99PL" localSheetId="3">#REF!</definedName>
    <definedName name="D99PL" localSheetId="12">#REF!</definedName>
    <definedName name="D99PL" localSheetId="17">#REF!</definedName>
    <definedName name="D99PL" localSheetId="5">#REF!</definedName>
    <definedName name="D99PL" localSheetId="4">#REF!</definedName>
    <definedName name="D99PL" localSheetId="16">#REF!</definedName>
    <definedName name="D99PL" localSheetId="15">#REF!</definedName>
    <definedName name="D99PL">#REF!</definedName>
    <definedName name="D99PR" localSheetId="14">#REF!</definedName>
    <definedName name="D99PR" localSheetId="20">#REF!</definedName>
    <definedName name="D99PR" localSheetId="18">#REF!</definedName>
    <definedName name="D99PR" localSheetId="19">#REF!</definedName>
    <definedName name="D99PR" localSheetId="10">#REF!</definedName>
    <definedName name="D99PR" localSheetId="9">#REF!</definedName>
    <definedName name="D99PR" localSheetId="13">#REF!</definedName>
    <definedName name="D99PR" localSheetId="1">#REF!</definedName>
    <definedName name="D99PR" localSheetId="2">#REF!</definedName>
    <definedName name="D99PR" localSheetId="8">#REF!</definedName>
    <definedName name="D99PR" localSheetId="7">#REF!</definedName>
    <definedName name="D99PR" localSheetId="6">#REF!</definedName>
    <definedName name="D99PR" localSheetId="3">#REF!</definedName>
    <definedName name="D99PR" localSheetId="12">#REF!</definedName>
    <definedName name="D99PR" localSheetId="17">#REF!</definedName>
    <definedName name="D99PR" localSheetId="5">#REF!</definedName>
    <definedName name="D99PR" localSheetId="4">#REF!</definedName>
    <definedName name="D99PR" localSheetId="16">#REF!</definedName>
    <definedName name="D99PR" localSheetId="15">#REF!</definedName>
    <definedName name="D99PR">#REF!</definedName>
    <definedName name="D99QA" localSheetId="14">#REF!</definedName>
    <definedName name="D99QA" localSheetId="20">#REF!</definedName>
    <definedName name="D99QA" localSheetId="18">#REF!</definedName>
    <definedName name="D99QA" localSheetId="19">#REF!</definedName>
    <definedName name="D99QA" localSheetId="10">#REF!</definedName>
    <definedName name="D99QA" localSheetId="9">#REF!</definedName>
    <definedName name="D99QA" localSheetId="13">#REF!</definedName>
    <definedName name="D99QA" localSheetId="1">#REF!</definedName>
    <definedName name="D99QA" localSheetId="2">#REF!</definedName>
    <definedName name="D99QA" localSheetId="8">#REF!</definedName>
    <definedName name="D99QA" localSheetId="7">#REF!</definedName>
    <definedName name="D99QA" localSheetId="6">#REF!</definedName>
    <definedName name="D99QA" localSheetId="3">#REF!</definedName>
    <definedName name="D99QA" localSheetId="12">#REF!</definedName>
    <definedName name="D99QA" localSheetId="17">#REF!</definedName>
    <definedName name="D99QA" localSheetId="5">#REF!</definedName>
    <definedName name="D99QA" localSheetId="4">#REF!</definedName>
    <definedName name="D99QA" localSheetId="16">#REF!</definedName>
    <definedName name="D99QA" localSheetId="15">#REF!</definedName>
    <definedName name="D99QA">#REF!</definedName>
    <definedName name="D99SE" localSheetId="14">#REF!</definedName>
    <definedName name="D99SE" localSheetId="20">#REF!</definedName>
    <definedName name="D99SE" localSheetId="18">#REF!</definedName>
    <definedName name="D99SE" localSheetId="19">#REF!</definedName>
    <definedName name="D99SE" localSheetId="10">#REF!</definedName>
    <definedName name="D99SE" localSheetId="9">#REF!</definedName>
    <definedName name="D99SE" localSheetId="13">#REF!</definedName>
    <definedName name="D99SE" localSheetId="1">#REF!</definedName>
    <definedName name="D99SE" localSheetId="2">#REF!</definedName>
    <definedName name="D99SE" localSheetId="8">#REF!</definedName>
    <definedName name="D99SE" localSheetId="7">#REF!</definedName>
    <definedName name="D99SE" localSheetId="6">#REF!</definedName>
    <definedName name="D99SE" localSheetId="3">#REF!</definedName>
    <definedName name="D99SE" localSheetId="12">#REF!</definedName>
    <definedName name="D99SE" localSheetId="17">#REF!</definedName>
    <definedName name="D99SE" localSheetId="5">#REF!</definedName>
    <definedName name="D99SE" localSheetId="4">#REF!</definedName>
    <definedName name="D99SE" localSheetId="16">#REF!</definedName>
    <definedName name="D99SE" localSheetId="15">#REF!</definedName>
    <definedName name="D99SE">#REF!</definedName>
    <definedName name="D99TC" localSheetId="14">#REF!</definedName>
    <definedName name="D99TC" localSheetId="20">#REF!</definedName>
    <definedName name="D99TC" localSheetId="18">#REF!</definedName>
    <definedName name="D99TC" localSheetId="19">#REF!</definedName>
    <definedName name="D99TC" localSheetId="10">#REF!</definedName>
    <definedName name="D99TC" localSheetId="9">#REF!</definedName>
    <definedName name="D99TC" localSheetId="13">#REF!</definedName>
    <definedName name="D99TC" localSheetId="1">#REF!</definedName>
    <definedName name="D99TC" localSheetId="2">#REF!</definedName>
    <definedName name="D99TC" localSheetId="8">#REF!</definedName>
    <definedName name="D99TC" localSheetId="7">#REF!</definedName>
    <definedName name="D99TC" localSheetId="6">#REF!</definedName>
    <definedName name="D99TC" localSheetId="3">#REF!</definedName>
    <definedName name="D99TC" localSheetId="12">#REF!</definedName>
    <definedName name="D99TC" localSheetId="17">#REF!</definedName>
    <definedName name="D99TC" localSheetId="5">#REF!</definedName>
    <definedName name="D99TC" localSheetId="4">#REF!</definedName>
    <definedName name="D99TC" localSheetId="16">#REF!</definedName>
    <definedName name="D99TC" localSheetId="15">#REF!</definedName>
    <definedName name="D99TC">#REF!</definedName>
    <definedName name="D99UL" localSheetId="14">#REF!</definedName>
    <definedName name="D99UL" localSheetId="20">#REF!</definedName>
    <definedName name="D99UL" localSheetId="18">#REF!</definedName>
    <definedName name="D99UL" localSheetId="19">#REF!</definedName>
    <definedName name="D99UL" localSheetId="10">#REF!</definedName>
    <definedName name="D99UL" localSheetId="9">#REF!</definedName>
    <definedName name="D99UL" localSheetId="13">#REF!</definedName>
    <definedName name="D99UL" localSheetId="1">#REF!</definedName>
    <definedName name="D99UL" localSheetId="2">#REF!</definedName>
    <definedName name="D99UL" localSheetId="8">#REF!</definedName>
    <definedName name="D99UL" localSheetId="7">#REF!</definedName>
    <definedName name="D99UL" localSheetId="6">#REF!</definedName>
    <definedName name="D99UL" localSheetId="3">#REF!</definedName>
    <definedName name="D99UL" localSheetId="12">#REF!</definedName>
    <definedName name="D99UL" localSheetId="17">#REF!</definedName>
    <definedName name="D99UL" localSheetId="5">#REF!</definedName>
    <definedName name="D99UL" localSheetId="4">#REF!</definedName>
    <definedName name="D99UL" localSheetId="16">#REF!</definedName>
    <definedName name="D99UL" localSheetId="15">#REF!</definedName>
    <definedName name="D99UL">#REF!</definedName>
    <definedName name="D99UM" localSheetId="14">#REF!</definedName>
    <definedName name="D99UM" localSheetId="20">#REF!</definedName>
    <definedName name="D99UM" localSheetId="18">#REF!</definedName>
    <definedName name="D99UM" localSheetId="19">#REF!</definedName>
    <definedName name="D99UM" localSheetId="10">#REF!</definedName>
    <definedName name="D99UM" localSheetId="9">#REF!</definedName>
    <definedName name="D99UM" localSheetId="13">#REF!</definedName>
    <definedName name="D99UM" localSheetId="1">#REF!</definedName>
    <definedName name="D99UM" localSheetId="2">#REF!</definedName>
    <definedName name="D99UM" localSheetId="8">#REF!</definedName>
    <definedName name="D99UM" localSheetId="7">#REF!</definedName>
    <definedName name="D99UM" localSheetId="6">#REF!</definedName>
    <definedName name="D99UM" localSheetId="3">#REF!</definedName>
    <definedName name="D99UM" localSheetId="12">#REF!</definedName>
    <definedName name="D99UM" localSheetId="17">#REF!</definedName>
    <definedName name="D99UM" localSheetId="5">#REF!</definedName>
    <definedName name="D99UM" localSheetId="4">#REF!</definedName>
    <definedName name="D99UM" localSheetId="16">#REF!</definedName>
    <definedName name="D99UM" localSheetId="15">#REF!</definedName>
    <definedName name="D99UM">#REF!</definedName>
    <definedName name="D99UQ" localSheetId="14">#REF!</definedName>
    <definedName name="D99UQ" localSheetId="20">#REF!</definedName>
    <definedName name="D99UQ" localSheetId="18">#REF!</definedName>
    <definedName name="D99UQ" localSheetId="19">#REF!</definedName>
    <definedName name="D99UQ" localSheetId="10">#REF!</definedName>
    <definedName name="D99UQ" localSheetId="9">#REF!</definedName>
    <definedName name="D99UQ" localSheetId="13">#REF!</definedName>
    <definedName name="D99UQ" localSheetId="1">#REF!</definedName>
    <definedName name="D99UQ" localSheetId="2">#REF!</definedName>
    <definedName name="D99UQ" localSheetId="8">#REF!</definedName>
    <definedName name="D99UQ" localSheetId="7">#REF!</definedName>
    <definedName name="D99UQ" localSheetId="6">#REF!</definedName>
    <definedName name="D99UQ" localSheetId="3">#REF!</definedName>
    <definedName name="D99UQ" localSheetId="12">#REF!</definedName>
    <definedName name="D99UQ" localSheetId="17">#REF!</definedName>
    <definedName name="D99UQ" localSheetId="5">#REF!</definedName>
    <definedName name="D99UQ" localSheetId="4">#REF!</definedName>
    <definedName name="D99UQ" localSheetId="16">#REF!</definedName>
    <definedName name="D99UQ" localSheetId="15">#REF!</definedName>
    <definedName name="D99UQ">#REF!</definedName>
    <definedName name="D99UV" localSheetId="14">#REF!</definedName>
    <definedName name="D99UV" localSheetId="20">#REF!</definedName>
    <definedName name="D99UV" localSheetId="18">#REF!</definedName>
    <definedName name="D99UV" localSheetId="19">#REF!</definedName>
    <definedName name="D99UV" localSheetId="10">#REF!</definedName>
    <definedName name="D99UV" localSheetId="9">#REF!</definedName>
    <definedName name="D99UV" localSheetId="13">#REF!</definedName>
    <definedName name="D99UV" localSheetId="1">#REF!</definedName>
    <definedName name="D99UV" localSheetId="2">#REF!</definedName>
    <definedName name="D99UV" localSheetId="8">#REF!</definedName>
    <definedName name="D99UV" localSheetId="7">#REF!</definedName>
    <definedName name="D99UV" localSheetId="6">#REF!</definedName>
    <definedName name="D99UV" localSheetId="3">#REF!</definedName>
    <definedName name="D99UV" localSheetId="12">#REF!</definedName>
    <definedName name="D99UV" localSheetId="17">#REF!</definedName>
    <definedName name="D99UV" localSheetId="5">#REF!</definedName>
    <definedName name="D99UV" localSheetId="4">#REF!</definedName>
    <definedName name="D99UV" localSheetId="16">#REF!</definedName>
    <definedName name="D99UV" localSheetId="15">#REF!</definedName>
    <definedName name="D99UV">#REF!</definedName>
    <definedName name="D99VP" localSheetId="14">#REF!</definedName>
    <definedName name="D99VP" localSheetId="20">#REF!</definedName>
    <definedName name="D99VP" localSheetId="18">#REF!</definedName>
    <definedName name="D99VP" localSheetId="19">#REF!</definedName>
    <definedName name="D99VP" localSheetId="10">#REF!</definedName>
    <definedName name="D99VP" localSheetId="9">#REF!</definedName>
    <definedName name="D99VP" localSheetId="13">#REF!</definedName>
    <definedName name="D99VP" localSheetId="1">#REF!</definedName>
    <definedName name="D99VP" localSheetId="2">#REF!</definedName>
    <definedName name="D99VP" localSheetId="8">#REF!</definedName>
    <definedName name="D99VP" localSheetId="7">#REF!</definedName>
    <definedName name="D99VP" localSheetId="6">#REF!</definedName>
    <definedName name="D99VP" localSheetId="3">#REF!</definedName>
    <definedName name="D99VP" localSheetId="12">#REF!</definedName>
    <definedName name="D99VP" localSheetId="17">#REF!</definedName>
    <definedName name="D99VP" localSheetId="5">#REF!</definedName>
    <definedName name="D99VP" localSheetId="4">#REF!</definedName>
    <definedName name="D99VP" localSheetId="16">#REF!</definedName>
    <definedName name="D99VP" localSheetId="15">#REF!</definedName>
    <definedName name="D99VP">#REF!</definedName>
    <definedName name="D99VS" localSheetId="14">#REF!</definedName>
    <definedName name="D99VS" localSheetId="20">#REF!</definedName>
    <definedName name="D99VS" localSheetId="18">#REF!</definedName>
    <definedName name="D99VS" localSheetId="19">#REF!</definedName>
    <definedName name="D99VS" localSheetId="10">#REF!</definedName>
    <definedName name="D99VS" localSheetId="9">#REF!</definedName>
    <definedName name="D99VS" localSheetId="13">#REF!</definedName>
    <definedName name="D99VS" localSheetId="1">#REF!</definedName>
    <definedName name="D99VS" localSheetId="2">#REF!</definedName>
    <definedName name="D99VS" localSheetId="8">#REF!</definedName>
    <definedName name="D99VS" localSheetId="7">#REF!</definedName>
    <definedName name="D99VS" localSheetId="6">#REF!</definedName>
    <definedName name="D99VS" localSheetId="3">#REF!</definedName>
    <definedName name="D99VS" localSheetId="12">#REF!</definedName>
    <definedName name="D99VS" localSheetId="17">#REF!</definedName>
    <definedName name="D99VS" localSheetId="5">#REF!</definedName>
    <definedName name="D99VS" localSheetId="4">#REF!</definedName>
    <definedName name="D99VS" localSheetId="16">#REF!</definedName>
    <definedName name="D99VS" localSheetId="15">#REF!</definedName>
    <definedName name="D99VS">#REF!</definedName>
    <definedName name="DATA" localSheetId="14">#REF!</definedName>
    <definedName name="DATA" localSheetId="20">#REF!</definedName>
    <definedName name="DATA" localSheetId="18">#REF!</definedName>
    <definedName name="DATA" localSheetId="19">#REF!</definedName>
    <definedName name="DATA" localSheetId="10">#REF!</definedName>
    <definedName name="DATA" localSheetId="9">#REF!</definedName>
    <definedName name="DATA" localSheetId="13">#REF!</definedName>
    <definedName name="DATA" localSheetId="1">#REF!</definedName>
    <definedName name="DATA" localSheetId="2">#REF!</definedName>
    <definedName name="DATA" localSheetId="8">#REF!</definedName>
    <definedName name="DATA" localSheetId="7">#REF!</definedName>
    <definedName name="DATA" localSheetId="6">#REF!</definedName>
    <definedName name="DATA" localSheetId="3">#REF!</definedName>
    <definedName name="DATA" localSheetId="12">#REF!</definedName>
    <definedName name="DATA" localSheetId="17">#REF!</definedName>
    <definedName name="DATA" localSheetId="5">#REF!</definedName>
    <definedName name="DATA" localSheetId="4">#REF!</definedName>
    <definedName name="DATA" localSheetId="16">#REF!</definedName>
    <definedName name="DATA" localSheetId="15">#REF!</definedName>
    <definedName name="DATA">#REF!</definedName>
    <definedName name="Data1" localSheetId="14">#REF!</definedName>
    <definedName name="Data1" localSheetId="20">#REF!</definedName>
    <definedName name="Data1" localSheetId="18">#REF!</definedName>
    <definedName name="Data1" localSheetId="19">#REF!</definedName>
    <definedName name="Data1" localSheetId="10">#REF!</definedName>
    <definedName name="Data1" localSheetId="9">#REF!</definedName>
    <definedName name="Data1" localSheetId="13">#REF!</definedName>
    <definedName name="Data1" localSheetId="1">#REF!</definedName>
    <definedName name="Data1" localSheetId="2">#REF!</definedName>
    <definedName name="Data1" localSheetId="8">#REF!</definedName>
    <definedName name="Data1" localSheetId="7">#REF!</definedName>
    <definedName name="Data1" localSheetId="6">#REF!</definedName>
    <definedName name="Data1" localSheetId="3">#REF!</definedName>
    <definedName name="Data1" localSheetId="12">#REF!</definedName>
    <definedName name="Data1" localSheetId="17">#REF!</definedName>
    <definedName name="Data1" localSheetId="5">#REF!</definedName>
    <definedName name="Data1" localSheetId="4">#REF!</definedName>
    <definedName name="Data1" localSheetId="16">#REF!</definedName>
    <definedName name="Data1" localSheetId="15">#REF!</definedName>
    <definedName name="Data1">#REF!</definedName>
    <definedName name="DataArea">"$A$1:$C$562"</definedName>
    <definedName name="_xlnm.Database" localSheetId="14">#REF!</definedName>
    <definedName name="_xlnm.Database" localSheetId="20">#REF!</definedName>
    <definedName name="_xlnm.Database" localSheetId="18">#REF!</definedName>
    <definedName name="_xlnm.Database" localSheetId="19">#REF!</definedName>
    <definedName name="_xlnm.Database" localSheetId="10">#REF!</definedName>
    <definedName name="_xlnm.Database" localSheetId="9">#REF!</definedName>
    <definedName name="_xlnm.Database" localSheetId="13">#REF!</definedName>
    <definedName name="_xlnm.Database" localSheetId="1">#REF!</definedName>
    <definedName name="_xlnm.Database" localSheetId="2">#REF!</definedName>
    <definedName name="_xlnm.Database" localSheetId="8">#REF!</definedName>
    <definedName name="_xlnm.Database" localSheetId="7">#REF!</definedName>
    <definedName name="_xlnm.Database" localSheetId="6">#REF!</definedName>
    <definedName name="_xlnm.Database" localSheetId="3">#REF!</definedName>
    <definedName name="_xlnm.Database" localSheetId="12">#REF!</definedName>
    <definedName name="_xlnm.Database" localSheetId="17">#REF!</definedName>
    <definedName name="_xlnm.Database" localSheetId="5">#REF!</definedName>
    <definedName name="_xlnm.Database" localSheetId="4">#REF!</definedName>
    <definedName name="_xlnm.Database" localSheetId="16">#REF!</definedName>
    <definedName name="_xlnm.Database" localSheetId="15">#REF!</definedName>
    <definedName name="_xlnm.Database">#REF!</definedName>
    <definedName name="databasea">[24]MacroSheet!$A$2:$AM$2508</definedName>
    <definedName name="DATI" localSheetId="14">#REF!</definedName>
    <definedName name="DATI" localSheetId="20">#REF!</definedName>
    <definedName name="DATI" localSheetId="18">#REF!</definedName>
    <definedName name="DATI" localSheetId="19">#REF!</definedName>
    <definedName name="DATI" localSheetId="10">#REF!</definedName>
    <definedName name="DATI" localSheetId="9">#REF!</definedName>
    <definedName name="DATI" localSheetId="13">#REF!</definedName>
    <definedName name="DATI" localSheetId="1">#REF!</definedName>
    <definedName name="DATI" localSheetId="2">#REF!</definedName>
    <definedName name="DATI" localSheetId="8">#REF!</definedName>
    <definedName name="DATI" localSheetId="7">#REF!</definedName>
    <definedName name="DATI" localSheetId="6">#REF!</definedName>
    <definedName name="DATI" localSheetId="3">#REF!</definedName>
    <definedName name="DATI" localSheetId="12">#REF!</definedName>
    <definedName name="DATI" localSheetId="17">#REF!</definedName>
    <definedName name="DATI" localSheetId="5">#REF!</definedName>
    <definedName name="DATI" localSheetId="4">#REF!</definedName>
    <definedName name="DATI" localSheetId="16">#REF!</definedName>
    <definedName name="DATI" localSheetId="15">#REF!</definedName>
    <definedName name="DATI">#REF!</definedName>
    <definedName name="dati_seg_mese">[1]Pivot_mese!$B$31:$Y$45</definedName>
    <definedName name="dati_seg_mese_it">[25]Pivot_seg_it!$B$31:$Y$43</definedName>
    <definedName name="dati_seg_mese_vc">[1]Pivot_mese_Vc!$B$32:$Y$37</definedName>
    <definedName name="dati_seg_mese_vc_it">[25]Pivot_seg_vc_it!$B$26:$Y$30</definedName>
    <definedName name="dati_seg_prog">[1]Pivot_prog!$B$31:$Y$45</definedName>
    <definedName name="dati_seg_prog_it">[25]Pivot_seg_it!$B$107:$Y$119</definedName>
    <definedName name="dati_seg_prog_vc">[1]Pivot_prog_Vc!$B$32:$Y$37</definedName>
    <definedName name="dati_seg_prog_vc_it">[25]Pivot_seg_vc_it!$B$77:$Y$81</definedName>
    <definedName name="datia" localSheetId="14">#REF!</definedName>
    <definedName name="datia" localSheetId="20">#REF!</definedName>
    <definedName name="datia" localSheetId="18">#REF!</definedName>
    <definedName name="datia" localSheetId="19">#REF!</definedName>
    <definedName name="datia" localSheetId="10">#REF!</definedName>
    <definedName name="datia" localSheetId="9">#REF!</definedName>
    <definedName name="datia" localSheetId="13">#REF!</definedName>
    <definedName name="datia" localSheetId="1">#REF!</definedName>
    <definedName name="datia" localSheetId="2">#REF!</definedName>
    <definedName name="datia" localSheetId="8">#REF!</definedName>
    <definedName name="datia" localSheetId="7">#REF!</definedName>
    <definedName name="datia" localSheetId="6">#REF!</definedName>
    <definedName name="datia" localSheetId="3">#REF!</definedName>
    <definedName name="datia" localSheetId="12">#REF!</definedName>
    <definedName name="datia" localSheetId="17">#REF!</definedName>
    <definedName name="datia" localSheetId="5">#REF!</definedName>
    <definedName name="datia" localSheetId="4">#REF!</definedName>
    <definedName name="datia" localSheetId="16">#REF!</definedName>
    <definedName name="datia" localSheetId="15">#REF!</definedName>
    <definedName name="datia">#REF!</definedName>
    <definedName name="DATIBER">'[26]839'!$C$36:$L$42</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14">#REF!</definedName>
    <definedName name="DDD" localSheetId="20">#REF!</definedName>
    <definedName name="DDD" localSheetId="18">#REF!</definedName>
    <definedName name="DDD" localSheetId="19">#REF!</definedName>
    <definedName name="DDD" localSheetId="10">#REF!</definedName>
    <definedName name="DDD" localSheetId="9">#REF!</definedName>
    <definedName name="DDD" localSheetId="13">#REF!</definedName>
    <definedName name="DDD" localSheetId="1">#REF!</definedName>
    <definedName name="DDD" localSheetId="2">#REF!</definedName>
    <definedName name="DDD" localSheetId="8">#REF!</definedName>
    <definedName name="DDD" localSheetId="7">#REF!</definedName>
    <definedName name="DDD" localSheetId="6">#REF!</definedName>
    <definedName name="DDD" localSheetId="3">#REF!</definedName>
    <definedName name="DDD" localSheetId="12">#REF!</definedName>
    <definedName name="DDD" localSheetId="17">#REF!</definedName>
    <definedName name="DDD" localSheetId="5">#REF!</definedName>
    <definedName name="DDD" localSheetId="4">#REF!</definedName>
    <definedName name="DDD" localSheetId="16">#REF!</definedName>
    <definedName name="DDD" localSheetId="15">#REF!</definedName>
    <definedName name="DDD">#REF!</definedName>
    <definedName name="DefaultButton">"Button 28"</definedName>
    <definedName name="DEPARA">[12]Macro1!$C$1</definedName>
    <definedName name="dfg" localSheetId="14">_a1O,_a2O</definedName>
    <definedName name="dfg" localSheetId="20">_a1O,_a2O</definedName>
    <definedName name="dfg" localSheetId="18">_a1O,_a2O</definedName>
    <definedName name="dfg" localSheetId="19">_a1O,_a2O</definedName>
    <definedName name="dfg" localSheetId="10">_a1O,_a2O</definedName>
    <definedName name="dfg" localSheetId="9">_a1O,_a2O</definedName>
    <definedName name="dfg" localSheetId="13">_a1O,_a2O</definedName>
    <definedName name="dfg" localSheetId="1">_a1O,_a2O</definedName>
    <definedName name="dfg" localSheetId="2">_a1O,_a2O</definedName>
    <definedName name="dfg" localSheetId="8">_a1O,_a2O</definedName>
    <definedName name="dfg" localSheetId="7">_a1O,_a2O</definedName>
    <definedName name="dfg" localSheetId="6">_a1O,_a2O</definedName>
    <definedName name="dfg" localSheetId="3">_a1O,_a2O</definedName>
    <definedName name="dfg" localSheetId="12">_a1O,_a2O</definedName>
    <definedName name="dfg" localSheetId="17">_a1O,_a2O</definedName>
    <definedName name="dfg" localSheetId="5">_a1O,_a2O</definedName>
    <definedName name="dfg" localSheetId="4">_a1O,_a2O</definedName>
    <definedName name="dfg" localSheetId="16">_a1O,_a2O</definedName>
    <definedName name="dfg" localSheetId="15">_a1O,_a2O</definedName>
    <definedName name="dfg">_a1O,_a2O</definedName>
    <definedName name="DIC" localSheetId="14">#REF!</definedName>
    <definedName name="DIC" localSheetId="20">#REF!</definedName>
    <definedName name="DIC" localSheetId="18">#REF!</definedName>
    <definedName name="DIC" localSheetId="19">#REF!</definedName>
    <definedName name="DIC" localSheetId="10">#REF!</definedName>
    <definedName name="DIC" localSheetId="9">#REF!</definedName>
    <definedName name="DIC" localSheetId="13">#REF!</definedName>
    <definedName name="DIC" localSheetId="1">#REF!</definedName>
    <definedName name="DIC" localSheetId="2">#REF!</definedName>
    <definedName name="DIC" localSheetId="8">#REF!</definedName>
    <definedName name="DIC" localSheetId="7">#REF!</definedName>
    <definedName name="DIC" localSheetId="6">#REF!</definedName>
    <definedName name="DIC" localSheetId="3">#REF!</definedName>
    <definedName name="DIC" localSheetId="12">#REF!</definedName>
    <definedName name="DIC" localSheetId="17">#REF!</definedName>
    <definedName name="DIC" localSheetId="5">#REF!</definedName>
    <definedName name="DIC" localSheetId="4">#REF!</definedName>
    <definedName name="DIC" localSheetId="16">#REF!</definedName>
    <definedName name="DIC" localSheetId="15">#REF!</definedName>
    <definedName name="DIC">#REF!</definedName>
    <definedName name="Distribuz" localSheetId="14">#REF!</definedName>
    <definedName name="Distribuz" localSheetId="20">#REF!</definedName>
    <definedName name="Distribuz" localSheetId="18">#REF!</definedName>
    <definedName name="Distribuz" localSheetId="19">#REF!</definedName>
    <definedName name="Distribuz" localSheetId="10">#REF!</definedName>
    <definedName name="Distribuz" localSheetId="9">#REF!</definedName>
    <definedName name="Distribuz" localSheetId="13">#REF!</definedName>
    <definedName name="Distribuz" localSheetId="1">#REF!</definedName>
    <definedName name="Distribuz" localSheetId="2">#REF!</definedName>
    <definedName name="Distribuz" localSheetId="8">#REF!</definedName>
    <definedName name="Distribuz" localSheetId="7">#REF!</definedName>
    <definedName name="Distribuz" localSheetId="6">#REF!</definedName>
    <definedName name="Distribuz" localSheetId="3">#REF!</definedName>
    <definedName name="Distribuz" localSheetId="12">#REF!</definedName>
    <definedName name="Distribuz" localSheetId="17">#REF!</definedName>
    <definedName name="Distribuz" localSheetId="5">#REF!</definedName>
    <definedName name="Distribuz" localSheetId="4">#REF!</definedName>
    <definedName name="Distribuz" localSheetId="16">#REF!</definedName>
    <definedName name="Distribuz" localSheetId="15">#REF!</definedName>
    <definedName name="Distribuz">#REF!</definedName>
    <definedName name="dk" localSheetId="14">#REF!</definedName>
    <definedName name="dk" localSheetId="20">#REF!</definedName>
    <definedName name="dk" localSheetId="18">#REF!</definedName>
    <definedName name="dk" localSheetId="19">#REF!</definedName>
    <definedName name="dk" localSheetId="10">#REF!</definedName>
    <definedName name="dk" localSheetId="9">#REF!</definedName>
    <definedName name="dk" localSheetId="13">#REF!</definedName>
    <definedName name="dk" localSheetId="1">#REF!</definedName>
    <definedName name="dk" localSheetId="2">#REF!</definedName>
    <definedName name="dk" localSheetId="8">#REF!</definedName>
    <definedName name="dk" localSheetId="7">#REF!</definedName>
    <definedName name="dk" localSheetId="6">#REF!</definedName>
    <definedName name="dk" localSheetId="3">#REF!</definedName>
    <definedName name="dk" localSheetId="12">#REF!</definedName>
    <definedName name="dk" localSheetId="17">#REF!</definedName>
    <definedName name="dk" localSheetId="5">#REF!</definedName>
    <definedName name="dk" localSheetId="4">#REF!</definedName>
    <definedName name="dk" localSheetId="16">#REF!</definedName>
    <definedName name="dk" localSheetId="15">#REF!</definedName>
    <definedName name="dk">#REF!</definedName>
    <definedName name="dom" localSheetId="14" hidden="1">{"'OBT_6M_30_6'!$S$1:$AE$53"}</definedName>
    <definedName name="dom" localSheetId="20" hidden="1">{"'OBT_6M_30_6'!$S$1:$AE$53"}</definedName>
    <definedName name="dom" localSheetId="18" hidden="1">{"'OBT_6M_30_6'!$S$1:$AE$53"}</definedName>
    <definedName name="dom" localSheetId="19" hidden="1">{"'OBT_6M_30_6'!$S$1:$AE$53"}</definedName>
    <definedName name="dom" localSheetId="10" hidden="1">{"'OBT_6M_30_6'!$S$1:$AE$53"}</definedName>
    <definedName name="dom" localSheetId="9" hidden="1">{"'OBT_6M_30_6'!$S$1:$AE$53"}</definedName>
    <definedName name="dom" localSheetId="1" hidden="1">{"'OBT_6M_30_6'!$S$1:$AE$53"}</definedName>
    <definedName name="dom" localSheetId="2" hidden="1">{"'OBT_6M_30_6'!$S$1:$AE$53"}</definedName>
    <definedName name="dom" localSheetId="8" hidden="1">{"'OBT_6M_30_6'!$S$1:$AE$53"}</definedName>
    <definedName name="dom" localSheetId="7" hidden="1">{"'OBT_6M_30_6'!$S$1:$AE$53"}</definedName>
    <definedName name="dom" localSheetId="6" hidden="1">{"'OBT_6M_30_6'!$S$1:$AE$53"}</definedName>
    <definedName name="dom" localSheetId="3" hidden="1">{"'OBT_6M_30_6'!$S$1:$AE$53"}</definedName>
    <definedName name="dom" localSheetId="12" hidden="1">{"'OBT_6M_30_6'!$S$1:$AE$53"}</definedName>
    <definedName name="dom" localSheetId="17" hidden="1">{"'OBT_6M_30_6'!$S$1:$AE$53"}</definedName>
    <definedName name="dom" localSheetId="5" hidden="1">{"'OBT_6M_30_6'!$S$1:$AE$53"}</definedName>
    <definedName name="dom" localSheetId="4" hidden="1">{"'OBT_6M_30_6'!$S$1:$AE$53"}</definedName>
    <definedName name="dom" localSheetId="16" hidden="1">{"'OBT_6M_30_6'!$S$1:$AE$53"}</definedName>
    <definedName name="dom" localSheetId="15" hidden="1">{"'OBT_6M_30_6'!$S$1:$AE$53"}</definedName>
    <definedName name="dom" hidden="1">{"'OBT_6M_30_6'!$S$1:$AE$53"}</definedName>
    <definedName name="dopo" localSheetId="14">[27]!dopo</definedName>
    <definedName name="dopo" localSheetId="20">[27]!dopo</definedName>
    <definedName name="dopo" localSheetId="18">[27]!dopo</definedName>
    <definedName name="dopo" localSheetId="19">[27]!dopo</definedName>
    <definedName name="dopo" localSheetId="10">[27]!dopo</definedName>
    <definedName name="dopo" localSheetId="9">[27]!dopo</definedName>
    <definedName name="dopo" localSheetId="13">[27]!dopo</definedName>
    <definedName name="dopo" localSheetId="1">[27]!dopo</definedName>
    <definedName name="dopo" localSheetId="2">[27]!dopo</definedName>
    <definedName name="dopo" localSheetId="8">[27]!dopo</definedName>
    <definedName name="dopo" localSheetId="7">[27]!dopo</definedName>
    <definedName name="dopo" localSheetId="6">[27]!dopo</definedName>
    <definedName name="dopo" localSheetId="3">[27]!dopo</definedName>
    <definedName name="dopo" localSheetId="12">[27]!dopo</definedName>
    <definedName name="dopo" localSheetId="17">[27]!dopo</definedName>
    <definedName name="dopo" localSheetId="5">[27]!dopo</definedName>
    <definedName name="dopo" localSheetId="4">[27]!dopo</definedName>
    <definedName name="dopo" localSheetId="16">[27]!dopo</definedName>
    <definedName name="dopo" localSheetId="15">[27]!dopo</definedName>
    <definedName name="dopo">[27]!dopo</definedName>
    <definedName name="DSI" localSheetId="14">#REF!</definedName>
    <definedName name="DSI" localSheetId="20">#REF!</definedName>
    <definedName name="DSI" localSheetId="18">#REF!</definedName>
    <definedName name="DSI" localSheetId="19">#REF!</definedName>
    <definedName name="DSI" localSheetId="10">#REF!</definedName>
    <definedName name="DSI" localSheetId="9">#REF!</definedName>
    <definedName name="DSI" localSheetId="13">#REF!</definedName>
    <definedName name="DSI" localSheetId="1">#REF!</definedName>
    <definedName name="DSI" localSheetId="2">#REF!</definedName>
    <definedName name="DSI" localSheetId="8">#REF!</definedName>
    <definedName name="DSI" localSheetId="7">#REF!</definedName>
    <definedName name="DSI" localSheetId="6">#REF!</definedName>
    <definedName name="DSI" localSheetId="3">#REF!</definedName>
    <definedName name="DSI" localSheetId="12">#REF!</definedName>
    <definedName name="DSI" localSheetId="17">#REF!</definedName>
    <definedName name="DSI" localSheetId="5">#REF!</definedName>
    <definedName name="DSI" localSheetId="4">#REF!</definedName>
    <definedName name="DSI" localSheetId="16">#REF!</definedName>
    <definedName name="DSI" localSheetId="15">#REF!</definedName>
    <definedName name="DSI">#REF!</definedName>
    <definedName name="DU" localSheetId="14">#REF!</definedName>
    <definedName name="DU" localSheetId="20">#REF!</definedName>
    <definedName name="DU" localSheetId="18">#REF!</definedName>
    <definedName name="DU" localSheetId="19">#REF!</definedName>
    <definedName name="DU" localSheetId="10">#REF!</definedName>
    <definedName name="DU" localSheetId="9">#REF!</definedName>
    <definedName name="DU" localSheetId="13">#REF!</definedName>
    <definedName name="DU" localSheetId="1">#REF!</definedName>
    <definedName name="DU" localSheetId="2">#REF!</definedName>
    <definedName name="DU" localSheetId="8">#REF!</definedName>
    <definedName name="DU" localSheetId="7">#REF!</definedName>
    <definedName name="DU" localSheetId="6">#REF!</definedName>
    <definedName name="DU" localSheetId="3">#REF!</definedName>
    <definedName name="DU" localSheetId="12">#REF!</definedName>
    <definedName name="DU" localSheetId="17">#REF!</definedName>
    <definedName name="DU" localSheetId="5">#REF!</definedName>
    <definedName name="DU" localSheetId="4">#REF!</definedName>
    <definedName name="DU" localSheetId="16">#REF!</definedName>
    <definedName name="DU" localSheetId="15">#REF!</definedName>
    <definedName name="DU">#REF!</definedName>
    <definedName name="due" localSheetId="14">#REF!</definedName>
    <definedName name="due" localSheetId="20">#REF!</definedName>
    <definedName name="due" localSheetId="18">#REF!</definedName>
    <definedName name="due" localSheetId="19">#REF!</definedName>
    <definedName name="due" localSheetId="10">#REF!</definedName>
    <definedName name="due" localSheetId="9">#REF!</definedName>
    <definedName name="due" localSheetId="13">#REF!</definedName>
    <definedName name="due" localSheetId="1">#REF!</definedName>
    <definedName name="due" localSheetId="2">#REF!</definedName>
    <definedName name="due" localSheetId="8">#REF!</definedName>
    <definedName name="due" localSheetId="7">#REF!</definedName>
    <definedName name="due" localSheetId="6">#REF!</definedName>
    <definedName name="due" localSheetId="3">#REF!</definedName>
    <definedName name="due" localSheetId="12">#REF!</definedName>
    <definedName name="due" localSheetId="17">#REF!</definedName>
    <definedName name="due" localSheetId="5">#REF!</definedName>
    <definedName name="due" localSheetId="4">#REF!</definedName>
    <definedName name="due" localSheetId="16">#REF!</definedName>
    <definedName name="due" localSheetId="15">#REF!</definedName>
    <definedName name="due">#REF!</definedName>
    <definedName name="DUM" localSheetId="14">#REF!</definedName>
    <definedName name="DUM" localSheetId="20">#REF!</definedName>
    <definedName name="DUM" localSheetId="18">#REF!</definedName>
    <definedName name="DUM" localSheetId="19">#REF!</definedName>
    <definedName name="DUM" localSheetId="10">#REF!</definedName>
    <definedName name="DUM" localSheetId="9">#REF!</definedName>
    <definedName name="DUM" localSheetId="13">#REF!</definedName>
    <definedName name="DUM" localSheetId="1">#REF!</definedName>
    <definedName name="DUM" localSheetId="2">#REF!</definedName>
    <definedName name="DUM" localSheetId="8">#REF!</definedName>
    <definedName name="DUM" localSheetId="7">#REF!</definedName>
    <definedName name="DUM" localSheetId="6">#REF!</definedName>
    <definedName name="DUM" localSheetId="3">#REF!</definedName>
    <definedName name="DUM" localSheetId="12">#REF!</definedName>
    <definedName name="DUM" localSheetId="17">#REF!</definedName>
    <definedName name="DUM" localSheetId="5">#REF!</definedName>
    <definedName name="DUM" localSheetId="4">#REF!</definedName>
    <definedName name="DUM" localSheetId="16">#REF!</definedName>
    <definedName name="DUM" localSheetId="15">#REF!</definedName>
    <definedName name="DUM">#REF!</definedName>
    <definedName name="e" localSheetId="14">#REF!</definedName>
    <definedName name="e" localSheetId="20">#REF!</definedName>
    <definedName name="e" localSheetId="18">#REF!</definedName>
    <definedName name="e" localSheetId="19">#REF!</definedName>
    <definedName name="e" localSheetId="10">#REF!</definedName>
    <definedName name="e" localSheetId="9">#REF!</definedName>
    <definedName name="e" localSheetId="13">#REF!</definedName>
    <definedName name="e" localSheetId="1">#REF!</definedName>
    <definedName name="e" localSheetId="2">#REF!</definedName>
    <definedName name="e" localSheetId="8">#REF!</definedName>
    <definedName name="e" localSheetId="7">#REF!</definedName>
    <definedName name="e" localSheetId="6">#REF!</definedName>
    <definedName name="e" localSheetId="3">#REF!</definedName>
    <definedName name="e" localSheetId="12">#REF!</definedName>
    <definedName name="e" localSheetId="17">#REF!</definedName>
    <definedName name="e" localSheetId="5">#REF!</definedName>
    <definedName name="e" localSheetId="4">#REF!</definedName>
    <definedName name="e" localSheetId="16">#REF!</definedName>
    <definedName name="e" localSheetId="15">#REF!</definedName>
    <definedName name="e">#REF!</definedName>
    <definedName name="eee" localSheetId="14">[6]!SpreadCode.Button11_Click</definedName>
    <definedName name="eee" localSheetId="20">[6]!SpreadCode.Button11_Click</definedName>
    <definedName name="eee" localSheetId="18">[6]!SpreadCode.Button11_Click</definedName>
    <definedName name="eee" localSheetId="19">[6]!SpreadCode.Button11_Click</definedName>
    <definedName name="eee" localSheetId="10">[6]!SpreadCode.Button11_Click</definedName>
    <definedName name="eee" localSheetId="9">[6]!SpreadCode.Button11_Click</definedName>
    <definedName name="eee" localSheetId="13">[6]!SpreadCode.Button11_Click</definedName>
    <definedName name="eee" localSheetId="1">[6]!SpreadCode.Button11_Click</definedName>
    <definedName name="eee" localSheetId="2">[0]!SpreadCode.Button11_Click</definedName>
    <definedName name="eee" localSheetId="8">[6]!SpreadCode.Button11_Click</definedName>
    <definedName name="eee" localSheetId="7">[6]!SpreadCode.Button11_Click</definedName>
    <definedName name="eee" localSheetId="6">[6]!SpreadCode.Button11_Click</definedName>
    <definedName name="eee" localSheetId="3">[0]!SpreadCode.Button11_Click</definedName>
    <definedName name="eee" localSheetId="12">[6]!SpreadCode.Button11_Click</definedName>
    <definedName name="eee" localSheetId="17">[6]!SpreadCode.Button11_Click</definedName>
    <definedName name="eee" localSheetId="5">[6]!SpreadCode.Button11_Click</definedName>
    <definedName name="eee" localSheetId="4">[6]!SpreadCode.Button11_Click</definedName>
    <definedName name="eee" localSheetId="16">[6]!SpreadCode.Button11_Click</definedName>
    <definedName name="eee" localSheetId="15">[6]!SpreadCode.Button11_Click</definedName>
    <definedName name="eee">[6]!SpreadCode.Button11_Click</definedName>
    <definedName name="eeeeeeeeeeeeeeee">"Anno  "&amp;[9]!Anno-1</definedName>
    <definedName name="EF" localSheetId="14">#REF!</definedName>
    <definedName name="EF" localSheetId="20">#REF!</definedName>
    <definedName name="EF" localSheetId="18">#REF!</definedName>
    <definedName name="EF" localSheetId="19">#REF!</definedName>
    <definedName name="EF" localSheetId="10">#REF!</definedName>
    <definedName name="EF" localSheetId="9">#REF!</definedName>
    <definedName name="EF" localSheetId="13">#REF!</definedName>
    <definedName name="EF" localSheetId="1">#REF!</definedName>
    <definedName name="EF" localSheetId="2">#REF!</definedName>
    <definedName name="EF" localSheetId="8">#REF!</definedName>
    <definedName name="EF" localSheetId="7">#REF!</definedName>
    <definedName name="EF" localSheetId="6">#REF!</definedName>
    <definedName name="EF" localSheetId="3">#REF!</definedName>
    <definedName name="EF" localSheetId="12">#REF!</definedName>
    <definedName name="EF" localSheetId="17">#REF!</definedName>
    <definedName name="EF" localSheetId="5">#REF!</definedName>
    <definedName name="EF" localSheetId="4">#REF!</definedName>
    <definedName name="EF" localSheetId="16">#REF!</definedName>
    <definedName name="EF" localSheetId="15">#REF!</definedName>
    <definedName name="EF">#REF!</definedName>
    <definedName name="EndBaht" localSheetId="14">#REF!</definedName>
    <definedName name="EndBaht" localSheetId="20">#REF!</definedName>
    <definedName name="EndBaht" localSheetId="18">#REF!</definedName>
    <definedName name="EndBaht" localSheetId="19">#REF!</definedName>
    <definedName name="EndBaht" localSheetId="10">#REF!</definedName>
    <definedName name="EndBaht" localSheetId="9">#REF!</definedName>
    <definedName name="EndBaht" localSheetId="13">#REF!</definedName>
    <definedName name="EndBaht" localSheetId="1">#REF!</definedName>
    <definedName name="EndBaht" localSheetId="2">#REF!</definedName>
    <definedName name="EndBaht" localSheetId="8">#REF!</definedName>
    <definedName name="EndBaht" localSheetId="7">#REF!</definedName>
    <definedName name="EndBaht" localSheetId="6">#REF!</definedName>
    <definedName name="EndBaht" localSheetId="3">#REF!</definedName>
    <definedName name="EndBaht" localSheetId="12">#REF!</definedName>
    <definedName name="EndBaht" localSheetId="17">#REF!</definedName>
    <definedName name="EndBaht" localSheetId="5">#REF!</definedName>
    <definedName name="EndBaht" localSheetId="4">#REF!</definedName>
    <definedName name="EndBaht" localSheetId="16">#REF!</definedName>
    <definedName name="EndBaht" localSheetId="15">#REF!</definedName>
    <definedName name="EndBaht">#REF!</definedName>
    <definedName name="Engine_CKDCost" localSheetId="14">#REF!</definedName>
    <definedName name="Engine_CKDCost" localSheetId="20">#REF!</definedName>
    <definedName name="Engine_CKDCost" localSheetId="18">#REF!</definedName>
    <definedName name="Engine_CKDCost" localSheetId="19">#REF!</definedName>
    <definedName name="Engine_CKDCost" localSheetId="10">#REF!</definedName>
    <definedName name="Engine_CKDCost" localSheetId="9">#REF!</definedName>
    <definedName name="Engine_CKDCost" localSheetId="13">#REF!</definedName>
    <definedName name="Engine_CKDCost" localSheetId="1">#REF!</definedName>
    <definedName name="Engine_CKDCost" localSheetId="2">#REF!</definedName>
    <definedName name="Engine_CKDCost" localSheetId="8">#REF!</definedName>
    <definedName name="Engine_CKDCost" localSheetId="7">#REF!</definedName>
    <definedName name="Engine_CKDCost" localSheetId="6">#REF!</definedName>
    <definedName name="Engine_CKDCost" localSheetId="3">#REF!</definedName>
    <definedName name="Engine_CKDCost" localSheetId="12">#REF!</definedName>
    <definedName name="Engine_CKDCost" localSheetId="17">#REF!</definedName>
    <definedName name="Engine_CKDCost" localSheetId="5">#REF!</definedName>
    <definedName name="Engine_CKDCost" localSheetId="4">#REF!</definedName>
    <definedName name="Engine_CKDCost" localSheetId="16">#REF!</definedName>
    <definedName name="Engine_CKDCost" localSheetId="15">#REF!</definedName>
    <definedName name="Engine_CKDCost">#REF!</definedName>
    <definedName name="Engine_CKDCost_BigFourAvg" localSheetId="14">'[15]Allied Profits'!#REF!</definedName>
    <definedName name="Engine_CKDCost_BigFourAvg" localSheetId="20">'[15]Allied Profits'!#REF!</definedName>
    <definedName name="Engine_CKDCost_BigFourAvg" localSheetId="18">'[15]Allied Profits'!#REF!</definedName>
    <definedName name="Engine_CKDCost_BigFourAvg" localSheetId="19">'[15]Allied Profits'!#REF!</definedName>
    <definedName name="Engine_CKDCost_BigFourAvg" localSheetId="10">'[15]Allied Profits'!#REF!</definedName>
    <definedName name="Engine_CKDCost_BigFourAvg" localSheetId="9">'[15]Allied Profits'!#REF!</definedName>
    <definedName name="Engine_CKDCost_BigFourAvg" localSheetId="13">'[15]Allied Profits'!#REF!</definedName>
    <definedName name="Engine_CKDCost_BigFourAvg" localSheetId="1">'[15]Allied Profits'!#REF!</definedName>
    <definedName name="Engine_CKDCost_BigFourAvg" localSheetId="2">'[15]Allied Profits'!#REF!</definedName>
    <definedName name="Engine_CKDCost_BigFourAvg" localSheetId="8">'[15]Allied Profits'!#REF!</definedName>
    <definedName name="Engine_CKDCost_BigFourAvg" localSheetId="7">'[15]Allied Profits'!#REF!</definedName>
    <definedName name="Engine_CKDCost_BigFourAvg" localSheetId="6">'[15]Allied Profits'!#REF!</definedName>
    <definedName name="Engine_CKDCost_BigFourAvg" localSheetId="3">'[15]Allied Profits'!#REF!</definedName>
    <definedName name="Engine_CKDCost_BigFourAvg" localSheetId="12">'[15]Allied Profits'!#REF!</definedName>
    <definedName name="Engine_CKDCost_BigFourAvg" localSheetId="17">'[15]Allied Profits'!#REF!</definedName>
    <definedName name="Engine_CKDCost_BigFourAvg" localSheetId="5">'[15]Allied Profits'!#REF!</definedName>
    <definedName name="Engine_CKDCost_BigFourAvg" localSheetId="4">'[15]Allied Profits'!#REF!</definedName>
    <definedName name="Engine_CKDCost_BigFourAvg" localSheetId="16">'[15]Allied Profits'!#REF!</definedName>
    <definedName name="Engine_CKDCost_BigFourAvg" localSheetId="15">'[15]Allied Profits'!#REF!</definedName>
    <definedName name="Engine_CKDCost_BigFourAvg">'[15]Allied Profits'!#REF!</definedName>
    <definedName name="Engine_Cost_BigFiveAvg" localSheetId="14">'[15]Allied Profits'!#REF!</definedName>
    <definedName name="Engine_Cost_BigFiveAvg" localSheetId="20">'[15]Allied Profits'!#REF!</definedName>
    <definedName name="Engine_Cost_BigFiveAvg" localSheetId="18">'[15]Allied Profits'!#REF!</definedName>
    <definedName name="Engine_Cost_BigFiveAvg" localSheetId="19">'[15]Allied Profits'!#REF!</definedName>
    <definedName name="Engine_Cost_BigFiveAvg" localSheetId="10">'[15]Allied Profits'!#REF!</definedName>
    <definedName name="Engine_Cost_BigFiveAvg" localSheetId="9">'[15]Allied Profits'!#REF!</definedName>
    <definedName name="Engine_Cost_BigFiveAvg" localSheetId="13">'[15]Allied Profits'!#REF!</definedName>
    <definedName name="Engine_Cost_BigFiveAvg" localSheetId="1">'[15]Allied Profits'!#REF!</definedName>
    <definedName name="Engine_Cost_BigFiveAvg" localSheetId="2">'[15]Allied Profits'!#REF!</definedName>
    <definedName name="Engine_Cost_BigFiveAvg" localSheetId="8">'[15]Allied Profits'!#REF!</definedName>
    <definedName name="Engine_Cost_BigFiveAvg" localSheetId="7">'[15]Allied Profits'!#REF!</definedName>
    <definedName name="Engine_Cost_BigFiveAvg" localSheetId="6">'[15]Allied Profits'!#REF!</definedName>
    <definedName name="Engine_Cost_BigFiveAvg" localSheetId="3">'[15]Allied Profits'!#REF!</definedName>
    <definedName name="Engine_Cost_BigFiveAvg" localSheetId="12">'[15]Allied Profits'!#REF!</definedName>
    <definedName name="Engine_Cost_BigFiveAvg" localSheetId="17">'[15]Allied Profits'!#REF!</definedName>
    <definedName name="Engine_Cost_BigFiveAvg" localSheetId="5">'[15]Allied Profits'!#REF!</definedName>
    <definedName name="Engine_Cost_BigFiveAvg" localSheetId="4">'[15]Allied Profits'!#REF!</definedName>
    <definedName name="Engine_Cost_BigFiveAvg" localSheetId="16">'[15]Allied Profits'!#REF!</definedName>
    <definedName name="Engine_Cost_BigFiveAvg" localSheetId="15">'[15]Allied Profits'!#REF!</definedName>
    <definedName name="Engine_Cost_BigFiveAvg">'[15]Allied Profits'!#REF!</definedName>
    <definedName name="Engine_Cost_BigFourAvg" localSheetId="14">'[15]Allied Profits'!#REF!</definedName>
    <definedName name="Engine_Cost_BigFourAvg" localSheetId="20">'[15]Allied Profits'!#REF!</definedName>
    <definedName name="Engine_Cost_BigFourAvg" localSheetId="18">'[15]Allied Profits'!#REF!</definedName>
    <definedName name="Engine_Cost_BigFourAvg" localSheetId="19">'[15]Allied Profits'!#REF!</definedName>
    <definedName name="Engine_Cost_BigFourAvg" localSheetId="10">'[15]Allied Profits'!#REF!</definedName>
    <definedName name="Engine_Cost_BigFourAvg" localSheetId="9">'[15]Allied Profits'!#REF!</definedName>
    <definedName name="Engine_Cost_BigFourAvg" localSheetId="13">'[15]Allied Profits'!#REF!</definedName>
    <definedName name="Engine_Cost_BigFourAvg" localSheetId="1">'[15]Allied Profits'!#REF!</definedName>
    <definedName name="Engine_Cost_BigFourAvg" localSheetId="2">'[15]Allied Profits'!#REF!</definedName>
    <definedName name="Engine_Cost_BigFourAvg" localSheetId="8">'[15]Allied Profits'!#REF!</definedName>
    <definedName name="Engine_Cost_BigFourAvg" localSheetId="7">'[15]Allied Profits'!#REF!</definedName>
    <definedName name="Engine_Cost_BigFourAvg" localSheetId="6">'[15]Allied Profits'!#REF!</definedName>
    <definedName name="Engine_Cost_BigFourAvg" localSheetId="3">'[15]Allied Profits'!#REF!</definedName>
    <definedName name="Engine_Cost_BigFourAvg" localSheetId="12">'[15]Allied Profits'!#REF!</definedName>
    <definedName name="Engine_Cost_BigFourAvg" localSheetId="17">'[15]Allied Profits'!#REF!</definedName>
    <definedName name="Engine_Cost_BigFourAvg" localSheetId="5">'[15]Allied Profits'!#REF!</definedName>
    <definedName name="Engine_Cost_BigFourAvg" localSheetId="4">'[15]Allied Profits'!#REF!</definedName>
    <definedName name="Engine_Cost_BigFourAvg" localSheetId="16">'[15]Allied Profits'!#REF!</definedName>
    <definedName name="Engine_Cost_BigFourAvg" localSheetId="15">'[15]Allied Profits'!#REF!</definedName>
    <definedName name="Engine_Cost_BigFourAvg">'[15]Allied Profits'!#REF!</definedName>
    <definedName name="Ente" localSheetId="14">#REF!</definedName>
    <definedName name="Ente" localSheetId="20">#REF!</definedName>
    <definedName name="Ente" localSheetId="18">#REF!</definedName>
    <definedName name="Ente" localSheetId="19">#REF!</definedName>
    <definedName name="Ente" localSheetId="10">#REF!</definedName>
    <definedName name="Ente" localSheetId="9">#REF!</definedName>
    <definedName name="Ente" localSheetId="13">#REF!</definedName>
    <definedName name="Ente" localSheetId="1">#REF!</definedName>
    <definedName name="Ente" localSheetId="2">#REF!</definedName>
    <definedName name="Ente" localSheetId="8">#REF!</definedName>
    <definedName name="Ente" localSheetId="7">#REF!</definedName>
    <definedName name="Ente" localSheetId="6">#REF!</definedName>
    <definedName name="Ente" localSheetId="3">#REF!</definedName>
    <definedName name="Ente" localSheetId="12">#REF!</definedName>
    <definedName name="Ente" localSheetId="17">#REF!</definedName>
    <definedName name="Ente" localSheetId="5">#REF!</definedName>
    <definedName name="Ente" localSheetId="4">#REF!</definedName>
    <definedName name="Ente" localSheetId="16">#REF!</definedName>
    <definedName name="Ente" localSheetId="15">#REF!</definedName>
    <definedName name="Ente">#REF!</definedName>
    <definedName name="ERC" localSheetId="14">#REF!</definedName>
    <definedName name="ERC" localSheetId="20">#REF!</definedName>
    <definedName name="ERC" localSheetId="18">#REF!</definedName>
    <definedName name="ERC" localSheetId="19">#REF!</definedName>
    <definedName name="ERC" localSheetId="10">#REF!</definedName>
    <definedName name="ERC" localSheetId="9">#REF!</definedName>
    <definedName name="ERC" localSheetId="13">#REF!</definedName>
    <definedName name="ERC" localSheetId="1">#REF!</definedName>
    <definedName name="ERC" localSheetId="2">#REF!</definedName>
    <definedName name="ERC" localSheetId="8">#REF!</definedName>
    <definedName name="ERC" localSheetId="7">#REF!</definedName>
    <definedName name="ERC" localSheetId="6">#REF!</definedName>
    <definedName name="ERC" localSheetId="3">#REF!</definedName>
    <definedName name="ERC" localSheetId="12">#REF!</definedName>
    <definedName name="ERC" localSheetId="17">#REF!</definedName>
    <definedName name="ERC" localSheetId="5">#REF!</definedName>
    <definedName name="ERC" localSheetId="4">#REF!</definedName>
    <definedName name="ERC" localSheetId="16">#REF!</definedName>
    <definedName name="ERC" localSheetId="15">#REF!</definedName>
    <definedName name="ERC">#REF!</definedName>
    <definedName name="EU_Briefing">[28]Europei!$C$1:$F$39</definedName>
    <definedName name="EU_NS_Briefing" localSheetId="14">#REF!</definedName>
    <definedName name="EU_NS_Briefing" localSheetId="20">#REF!</definedName>
    <definedName name="EU_NS_Briefing" localSheetId="18">#REF!</definedName>
    <definedName name="EU_NS_Briefing" localSheetId="19">#REF!</definedName>
    <definedName name="EU_NS_Briefing" localSheetId="10">#REF!</definedName>
    <definedName name="EU_NS_Briefing" localSheetId="9">#REF!</definedName>
    <definedName name="EU_NS_Briefing" localSheetId="13">#REF!</definedName>
    <definedName name="EU_NS_Briefing" localSheetId="1">#REF!</definedName>
    <definedName name="EU_NS_Briefing" localSheetId="2">#REF!</definedName>
    <definedName name="EU_NS_Briefing" localSheetId="8">#REF!</definedName>
    <definedName name="EU_NS_Briefing" localSheetId="7">#REF!</definedName>
    <definedName name="EU_NS_Briefing" localSheetId="6">#REF!</definedName>
    <definedName name="EU_NS_Briefing" localSheetId="3">#REF!</definedName>
    <definedName name="EU_NS_Briefing" localSheetId="12">#REF!</definedName>
    <definedName name="EU_NS_Briefing" localSheetId="17">#REF!</definedName>
    <definedName name="EU_NS_Briefing" localSheetId="5">#REF!</definedName>
    <definedName name="EU_NS_Briefing" localSheetId="4">#REF!</definedName>
    <definedName name="EU_NS_Briefing" localSheetId="16">#REF!</definedName>
    <definedName name="EU_NS_Briefing" localSheetId="15">#REF!</definedName>
    <definedName name="EU_NS_Briefing">#REF!</definedName>
    <definedName name="EU_NS_Tutto" localSheetId="14">#REF!</definedName>
    <definedName name="EU_NS_Tutto" localSheetId="20">#REF!</definedName>
    <definedName name="EU_NS_Tutto" localSheetId="18">#REF!</definedName>
    <definedName name="EU_NS_Tutto" localSheetId="19">#REF!</definedName>
    <definedName name="EU_NS_Tutto" localSheetId="10">#REF!</definedName>
    <definedName name="EU_NS_Tutto" localSheetId="9">#REF!</definedName>
    <definedName name="EU_NS_Tutto" localSheetId="13">#REF!</definedName>
    <definedName name="EU_NS_Tutto" localSheetId="1">#REF!</definedName>
    <definedName name="EU_NS_Tutto" localSheetId="2">#REF!</definedName>
    <definedName name="EU_NS_Tutto" localSheetId="8">#REF!</definedName>
    <definedName name="EU_NS_Tutto" localSheetId="7">#REF!</definedName>
    <definedName name="EU_NS_Tutto" localSheetId="6">#REF!</definedName>
    <definedName name="EU_NS_Tutto" localSheetId="3">#REF!</definedName>
    <definedName name="EU_NS_Tutto" localSheetId="12">#REF!</definedName>
    <definedName name="EU_NS_Tutto" localSheetId="17">#REF!</definedName>
    <definedName name="EU_NS_Tutto" localSheetId="5">#REF!</definedName>
    <definedName name="EU_NS_Tutto" localSheetId="4">#REF!</definedName>
    <definedName name="EU_NS_Tutto" localSheetId="16">#REF!</definedName>
    <definedName name="EU_NS_Tutto" localSheetId="15">#REF!</definedName>
    <definedName name="EU_NS_Tutto">#REF!</definedName>
    <definedName name="EU_tutto">[28]Europei!$B$1:$L$39</definedName>
    <definedName name="europei" localSheetId="14">#REF!</definedName>
    <definedName name="europei" localSheetId="20">#REF!</definedName>
    <definedName name="europei" localSheetId="18">#REF!</definedName>
    <definedName name="europei" localSheetId="19">#REF!</definedName>
    <definedName name="europei" localSheetId="10">#REF!</definedName>
    <definedName name="europei" localSheetId="9">#REF!</definedName>
    <definedName name="europei" localSheetId="13">#REF!</definedName>
    <definedName name="europei" localSheetId="1">#REF!</definedName>
    <definedName name="europei" localSheetId="2">#REF!</definedName>
    <definedName name="europei" localSheetId="8">#REF!</definedName>
    <definedName name="europei" localSheetId="7">#REF!</definedName>
    <definedName name="europei" localSheetId="6">#REF!</definedName>
    <definedName name="europei" localSheetId="3">#REF!</definedName>
    <definedName name="europei" localSheetId="12">#REF!</definedName>
    <definedName name="europei" localSheetId="17">#REF!</definedName>
    <definedName name="europei" localSheetId="5">#REF!</definedName>
    <definedName name="europei" localSheetId="4">#REF!</definedName>
    <definedName name="europei" localSheetId="16">#REF!</definedName>
    <definedName name="europei" localSheetId="15">#REF!</definedName>
    <definedName name="europei">#REF!</definedName>
    <definedName name="ewrweqr" localSheetId="14">_a1Z,_a2Z</definedName>
    <definedName name="ewrweqr" localSheetId="20">_a1Z,_a2Z</definedName>
    <definedName name="ewrweqr" localSheetId="18">_a1Z,_a2Z</definedName>
    <definedName name="ewrweqr" localSheetId="19">_a1Z,_a2Z</definedName>
    <definedName name="ewrweqr" localSheetId="10">_a1Z,_a2Z</definedName>
    <definedName name="ewrweqr" localSheetId="9">_a1Z,_a2Z</definedName>
    <definedName name="ewrweqr" localSheetId="13">_a1Z,_a2Z</definedName>
    <definedName name="ewrweqr" localSheetId="1">_a1Z,_a2Z</definedName>
    <definedName name="ewrweqr" localSheetId="2">_a1Z,_a2Z</definedName>
    <definedName name="ewrweqr" localSheetId="8">_a1Z,_a2Z</definedName>
    <definedName name="ewrweqr" localSheetId="7">_a1Z,_a2Z</definedName>
    <definedName name="ewrweqr" localSheetId="6">_a1Z,_a2Z</definedName>
    <definedName name="ewrweqr" localSheetId="3">_a1Z,_a2Z</definedName>
    <definedName name="ewrweqr" localSheetId="12">_a1Z,_a2Z</definedName>
    <definedName name="ewrweqr" localSheetId="17">_a1Z,_a2Z</definedName>
    <definedName name="ewrweqr" localSheetId="5">_a1Z,_a2Z</definedName>
    <definedName name="ewrweqr" localSheetId="4">_a1Z,_a2Z</definedName>
    <definedName name="ewrweqr" localSheetId="16">_a1Z,_a2Z</definedName>
    <definedName name="ewrweqr" localSheetId="15">_a1Z,_a2Z</definedName>
    <definedName name="ewrweqr">_a1Z,_a2Z</definedName>
    <definedName name="Exchange_Rate">'[29]Spider Preiseingabe'!$L$2</definedName>
    <definedName name="_xlnm.Extract">[30]mat.!$B$33</definedName>
    <definedName name="f" localSheetId="14">#REF!</definedName>
    <definedName name="f" localSheetId="20">#REF!</definedName>
    <definedName name="f" localSheetId="18">#REF!</definedName>
    <definedName name="f" localSheetId="19">#REF!</definedName>
    <definedName name="f" localSheetId="10">#REF!</definedName>
    <definedName name="f" localSheetId="9">#REF!</definedName>
    <definedName name="f" localSheetId="13">#REF!</definedName>
    <definedName name="f" localSheetId="1">#REF!</definedName>
    <definedName name="f" localSheetId="2">#REF!</definedName>
    <definedName name="f" localSheetId="8">#REF!</definedName>
    <definedName name="f" localSheetId="7">#REF!</definedName>
    <definedName name="f" localSheetId="6">#REF!</definedName>
    <definedName name="f" localSheetId="3">#REF!</definedName>
    <definedName name="f" localSheetId="12">#REF!</definedName>
    <definedName name="f" localSheetId="17">#REF!</definedName>
    <definedName name="f" localSheetId="5">#REF!</definedName>
    <definedName name="f" localSheetId="4">#REF!</definedName>
    <definedName name="f" localSheetId="16">#REF!</definedName>
    <definedName name="f" localSheetId="15">#REF!</definedName>
    <definedName name="f">#REF!</definedName>
    <definedName name="f3_seg">'[1]Pivotf3+9_vc'!$A$25:$A$30</definedName>
    <definedName name="f3_vc_m">'[1]Pivotf3+9_vc'!$B$25:$M$30</definedName>
    <definedName name="f3_vc_m_it">'[25]Pivotf3+9_vc_it'!$B$25:$M$30</definedName>
    <definedName name="f3_vc_p">'[1]Pivotf3+9_vc'!$B$71:$M$76</definedName>
    <definedName name="f3_vc_p_it">'[25]Pivotf3+9_vc_it'!$B$66:$M$71</definedName>
    <definedName name="f3m">'[1]Pivotf3+9'!$B$31:$M$42</definedName>
    <definedName name="f3m_it">'[25]Pivotf3+9_it'!$B$31:$M$42</definedName>
    <definedName name="f3p">'[1]Pivotf3+9'!$B$80:$M$91</definedName>
    <definedName name="f3p_it">'[25]Pivotf3+9_it'!$B$86:$M$97</definedName>
    <definedName name="f3trim">'[31]Pivotf3+9'!$B$121:$F$132</definedName>
    <definedName name="F3TRIMIT">'[31]Pivotf3+9_it'!$B$116:$F$127</definedName>
    <definedName name="F3TRIMVC">'[31]Pivotf3+9_vc'!$B$91:$F$96</definedName>
    <definedName name="F3TRIMVCIT">'[31]Pivotf3+9_vc_it'!$B$81:$F$86</definedName>
    <definedName name="FABB1" localSheetId="14">#REF!</definedName>
    <definedName name="FABB1" localSheetId="20">#REF!</definedName>
    <definedName name="FABB1" localSheetId="18">#REF!</definedName>
    <definedName name="FABB1" localSheetId="19">#REF!</definedName>
    <definedName name="FABB1" localSheetId="10">#REF!</definedName>
    <definedName name="FABB1" localSheetId="9">#REF!</definedName>
    <definedName name="FABB1" localSheetId="13">#REF!</definedName>
    <definedName name="FABB1" localSheetId="1">#REF!</definedName>
    <definedName name="FABB1" localSheetId="2">#REF!</definedName>
    <definedName name="FABB1" localSheetId="8">#REF!</definedName>
    <definedName name="FABB1" localSheetId="7">#REF!</definedName>
    <definedName name="FABB1" localSheetId="6">#REF!</definedName>
    <definedName name="FABB1" localSheetId="3">#REF!</definedName>
    <definedName name="FABB1" localSheetId="12">#REF!</definedName>
    <definedName name="FABB1" localSheetId="17">#REF!</definedName>
    <definedName name="FABB1" localSheetId="5">#REF!</definedName>
    <definedName name="FABB1" localSheetId="4">#REF!</definedName>
    <definedName name="FABB1" localSheetId="16">#REF!</definedName>
    <definedName name="FABB1" localSheetId="15">#REF!</definedName>
    <definedName name="FABB1">#REF!</definedName>
    <definedName name="FABB2" localSheetId="14">#REF!</definedName>
    <definedName name="FABB2" localSheetId="20">#REF!</definedName>
    <definedName name="FABB2" localSheetId="18">#REF!</definedName>
    <definedName name="FABB2" localSheetId="19">#REF!</definedName>
    <definedName name="FABB2" localSheetId="10">#REF!</definedName>
    <definedName name="FABB2" localSheetId="9">#REF!</definedName>
    <definedName name="FABB2" localSheetId="13">#REF!</definedName>
    <definedName name="FABB2" localSheetId="1">#REF!</definedName>
    <definedName name="FABB2" localSheetId="2">#REF!</definedName>
    <definedName name="FABB2" localSheetId="8">#REF!</definedName>
    <definedName name="FABB2" localSheetId="7">#REF!</definedName>
    <definedName name="FABB2" localSheetId="6">#REF!</definedName>
    <definedName name="FABB2" localSheetId="3">#REF!</definedName>
    <definedName name="FABB2" localSheetId="12">#REF!</definedName>
    <definedName name="FABB2" localSheetId="17">#REF!</definedName>
    <definedName name="FABB2" localSheetId="5">#REF!</definedName>
    <definedName name="FABB2" localSheetId="4">#REF!</definedName>
    <definedName name="FABB2" localSheetId="16">#REF!</definedName>
    <definedName name="FABB2" localSheetId="15">#REF!</definedName>
    <definedName name="FABB2">#REF!</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14">#REF!</definedName>
    <definedName name="FeatureValues" localSheetId="20">#REF!</definedName>
    <definedName name="FeatureValues" localSheetId="18">#REF!</definedName>
    <definedName name="FeatureValues" localSheetId="19">#REF!</definedName>
    <definedName name="FeatureValues" localSheetId="10">#REF!</definedName>
    <definedName name="FeatureValues" localSheetId="9">#REF!</definedName>
    <definedName name="FeatureValues" localSheetId="13">#REF!</definedName>
    <definedName name="FeatureValues" localSheetId="1">#REF!</definedName>
    <definedName name="FeatureValues" localSheetId="2">#REF!</definedName>
    <definedName name="FeatureValues" localSheetId="8">#REF!</definedName>
    <definedName name="FeatureValues" localSheetId="7">#REF!</definedName>
    <definedName name="FeatureValues" localSheetId="6">#REF!</definedName>
    <definedName name="FeatureValues" localSheetId="3">#REF!</definedName>
    <definedName name="FeatureValues" localSheetId="12">#REF!</definedName>
    <definedName name="FeatureValues" localSheetId="17">#REF!</definedName>
    <definedName name="FeatureValues" localSheetId="5">#REF!</definedName>
    <definedName name="FeatureValues" localSheetId="4">#REF!</definedName>
    <definedName name="FeatureValues" localSheetId="16">#REF!</definedName>
    <definedName name="FeatureValues" localSheetId="15">#REF!</definedName>
    <definedName name="FeatureValues">#REF!</definedName>
    <definedName name="FEB" localSheetId="14">#REF!</definedName>
    <definedName name="FEB" localSheetId="20">#REF!</definedName>
    <definedName name="FEB" localSheetId="18">#REF!</definedName>
    <definedName name="FEB" localSheetId="19">#REF!</definedName>
    <definedName name="FEB" localSheetId="10">#REF!</definedName>
    <definedName name="FEB" localSheetId="9">#REF!</definedName>
    <definedName name="FEB" localSheetId="13">#REF!</definedName>
    <definedName name="FEB" localSheetId="1">#REF!</definedName>
    <definedName name="FEB" localSheetId="2">#REF!</definedName>
    <definedName name="FEB" localSheetId="8">#REF!</definedName>
    <definedName name="FEB" localSheetId="7">#REF!</definedName>
    <definedName name="FEB" localSheetId="6">#REF!</definedName>
    <definedName name="FEB" localSheetId="3">#REF!</definedName>
    <definedName name="FEB" localSheetId="12">#REF!</definedName>
    <definedName name="FEB" localSheetId="17">#REF!</definedName>
    <definedName name="FEB" localSheetId="5">#REF!</definedName>
    <definedName name="FEB" localSheetId="4">#REF!</definedName>
    <definedName name="FEB" localSheetId="16">#REF!</definedName>
    <definedName name="FEB" localSheetId="15">#REF!</definedName>
    <definedName name="FEB">#REF!</definedName>
    <definedName name="FF">[7]SEI!$B$46</definedName>
    <definedName name="fff">'[32]Vers_TOP(16)'!$A$1:$R$139</definedName>
    <definedName name="ffff" localSheetId="14">#REF!</definedName>
    <definedName name="ffff" localSheetId="20">#REF!</definedName>
    <definedName name="ffff" localSheetId="18">#REF!</definedName>
    <definedName name="ffff" localSheetId="19">#REF!</definedName>
    <definedName name="ffff" localSheetId="10">#REF!</definedName>
    <definedName name="ffff" localSheetId="9">#REF!</definedName>
    <definedName name="ffff" localSheetId="13">#REF!</definedName>
    <definedName name="ffff" localSheetId="1">#REF!</definedName>
    <definedName name="ffff" localSheetId="2">#REF!</definedName>
    <definedName name="ffff" localSheetId="8">#REF!</definedName>
    <definedName name="ffff" localSheetId="7">#REF!</definedName>
    <definedName name="ffff" localSheetId="6">#REF!</definedName>
    <definedName name="ffff" localSheetId="3">#REF!</definedName>
    <definedName name="ffff" localSheetId="12">#REF!</definedName>
    <definedName name="ffff" localSheetId="17">#REF!</definedName>
    <definedName name="ffff" localSheetId="5">#REF!</definedName>
    <definedName name="ffff" localSheetId="4">#REF!</definedName>
    <definedName name="ffff" localSheetId="16">#REF!</definedName>
    <definedName name="ffff" localSheetId="15">#REF!</definedName>
    <definedName name="ffff">#REF!</definedName>
    <definedName name="fffff" localSheetId="14">#REF!</definedName>
    <definedName name="fffff" localSheetId="20">#REF!</definedName>
    <definedName name="fffff" localSheetId="18">#REF!</definedName>
    <definedName name="fffff" localSheetId="19">#REF!</definedName>
    <definedName name="fffff" localSheetId="10">#REF!</definedName>
    <definedName name="fffff" localSheetId="9">#REF!</definedName>
    <definedName name="fffff" localSheetId="13">#REF!</definedName>
    <definedName name="fffff" localSheetId="1">#REF!</definedName>
    <definedName name="fffff" localSheetId="2">#REF!</definedName>
    <definedName name="fffff" localSheetId="8">#REF!</definedName>
    <definedName name="fffff" localSheetId="7">#REF!</definedName>
    <definedName name="fffff" localSheetId="6">#REF!</definedName>
    <definedName name="fffff" localSheetId="3">#REF!</definedName>
    <definedName name="fffff" localSheetId="12">#REF!</definedName>
    <definedName name="fffff" localSheetId="17">#REF!</definedName>
    <definedName name="fffff" localSheetId="5">#REF!</definedName>
    <definedName name="fffff" localSheetId="4">#REF!</definedName>
    <definedName name="fffff" localSheetId="16">#REF!</definedName>
    <definedName name="fffff" localSheetId="15">#REF!</definedName>
    <definedName name="fffff">#REF!</definedName>
    <definedName name="fffffffff" localSheetId="14">#REF!</definedName>
    <definedName name="fffffffff" localSheetId="20">#REF!</definedName>
    <definedName name="fffffffff" localSheetId="18">#REF!</definedName>
    <definedName name="fffffffff" localSheetId="19">#REF!</definedName>
    <definedName name="fffffffff" localSheetId="10">#REF!</definedName>
    <definedName name="fffffffff" localSheetId="9">#REF!</definedName>
    <definedName name="fffffffff" localSheetId="13">#REF!</definedName>
    <definedName name="fffffffff" localSheetId="1">#REF!</definedName>
    <definedName name="fffffffff" localSheetId="2">#REF!</definedName>
    <definedName name="fffffffff" localSheetId="8">#REF!</definedName>
    <definedName name="fffffffff" localSheetId="7">#REF!</definedName>
    <definedName name="fffffffff" localSheetId="6">#REF!</definedName>
    <definedName name="fffffffff" localSheetId="3">#REF!</definedName>
    <definedName name="fffffffff" localSheetId="12">#REF!</definedName>
    <definedName name="fffffffff" localSheetId="17">#REF!</definedName>
    <definedName name="fffffffff" localSheetId="5">#REF!</definedName>
    <definedName name="fffffffff" localSheetId="4">#REF!</definedName>
    <definedName name="fffffffff" localSheetId="16">#REF!</definedName>
    <definedName name="fffffffff" localSheetId="15">#REF!</definedName>
    <definedName name="fffffffff">#REF!</definedName>
    <definedName name="ffffffffff" localSheetId="14">#REF!</definedName>
    <definedName name="ffffffffff" localSheetId="20">#REF!</definedName>
    <definedName name="ffffffffff" localSheetId="18">#REF!</definedName>
    <definedName name="ffffffffff" localSheetId="19">#REF!</definedName>
    <definedName name="ffffffffff" localSheetId="10">#REF!</definedName>
    <definedName name="ffffffffff" localSheetId="9">#REF!</definedName>
    <definedName name="ffffffffff" localSheetId="13">#REF!</definedName>
    <definedName name="ffffffffff" localSheetId="1">#REF!</definedName>
    <definedName name="ffffffffff" localSheetId="2">#REF!</definedName>
    <definedName name="ffffffffff" localSheetId="8">#REF!</definedName>
    <definedName name="ffffffffff" localSheetId="7">#REF!</definedName>
    <definedName name="ffffffffff" localSheetId="6">#REF!</definedName>
    <definedName name="ffffffffff" localSheetId="3">#REF!</definedName>
    <definedName name="ffffffffff" localSheetId="12">#REF!</definedName>
    <definedName name="ffffffffff" localSheetId="17">#REF!</definedName>
    <definedName name="ffffffffff" localSheetId="5">#REF!</definedName>
    <definedName name="ffffffffff" localSheetId="4">#REF!</definedName>
    <definedName name="ffffffffff" localSheetId="16">#REF!</definedName>
    <definedName name="ffffffffff" localSheetId="15">#REF!</definedName>
    <definedName name="ffffffffff">#REF!</definedName>
    <definedName name="ffffffffffff" localSheetId="14">#REF!</definedName>
    <definedName name="ffffffffffff" localSheetId="20">#REF!</definedName>
    <definedName name="ffffffffffff" localSheetId="18">#REF!</definedName>
    <definedName name="ffffffffffff" localSheetId="19">#REF!</definedName>
    <definedName name="ffffffffffff" localSheetId="10">#REF!</definedName>
    <definedName name="ffffffffffff" localSheetId="9">#REF!</definedName>
    <definedName name="ffffffffffff" localSheetId="13">#REF!</definedName>
    <definedName name="ffffffffffff" localSheetId="1">#REF!</definedName>
    <definedName name="ffffffffffff" localSheetId="2">#REF!</definedName>
    <definedName name="ffffffffffff" localSheetId="8">#REF!</definedName>
    <definedName name="ffffffffffff" localSheetId="7">#REF!</definedName>
    <definedName name="ffffffffffff" localSheetId="6">#REF!</definedName>
    <definedName name="ffffffffffff" localSheetId="3">#REF!</definedName>
    <definedName name="ffffffffffff" localSheetId="12">#REF!</definedName>
    <definedName name="ffffffffffff" localSheetId="17">#REF!</definedName>
    <definedName name="ffffffffffff" localSheetId="5">#REF!</definedName>
    <definedName name="ffffffffffff" localSheetId="4">#REF!</definedName>
    <definedName name="ffffffffffff" localSheetId="16">#REF!</definedName>
    <definedName name="ffffffffffff" localSheetId="15">#REF!</definedName>
    <definedName name="ffffffffffff">#REF!</definedName>
    <definedName name="ffffffffffffff" localSheetId="14">#REF!</definedName>
    <definedName name="ffffffffffffff" localSheetId="20">#REF!</definedName>
    <definedName name="ffffffffffffff" localSheetId="18">#REF!</definedName>
    <definedName name="ffffffffffffff" localSheetId="19">#REF!</definedName>
    <definedName name="ffffffffffffff" localSheetId="10">#REF!</definedName>
    <definedName name="ffffffffffffff" localSheetId="9">#REF!</definedName>
    <definedName name="ffffffffffffff" localSheetId="13">#REF!</definedName>
    <definedName name="ffffffffffffff" localSheetId="1">#REF!</definedName>
    <definedName name="ffffffffffffff" localSheetId="2">#REF!</definedName>
    <definedName name="ffffffffffffff" localSheetId="8">#REF!</definedName>
    <definedName name="ffffffffffffff" localSheetId="7">#REF!</definedName>
    <definedName name="ffffffffffffff" localSheetId="6">#REF!</definedName>
    <definedName name="ffffffffffffff" localSheetId="3">#REF!</definedName>
    <definedName name="ffffffffffffff" localSheetId="12">#REF!</definedName>
    <definedName name="ffffffffffffff" localSheetId="17">#REF!</definedName>
    <definedName name="ffffffffffffff" localSheetId="5">#REF!</definedName>
    <definedName name="ffffffffffffff" localSheetId="4">#REF!</definedName>
    <definedName name="ffffffffffffff" localSheetId="16">#REF!</definedName>
    <definedName name="ffffffffffffff" localSheetId="15">#REF!</definedName>
    <definedName name="ffffffffffffff">#REF!</definedName>
    <definedName name="fffffffffffffff" localSheetId="14">#REF!</definedName>
    <definedName name="fffffffffffffff" localSheetId="20">#REF!</definedName>
    <definedName name="fffffffffffffff" localSheetId="18">#REF!</definedName>
    <definedName name="fffffffffffffff" localSheetId="19">#REF!</definedName>
    <definedName name="fffffffffffffff" localSheetId="10">#REF!</definedName>
    <definedName name="fffffffffffffff" localSheetId="9">#REF!</definedName>
    <definedName name="fffffffffffffff" localSheetId="13">#REF!</definedName>
    <definedName name="fffffffffffffff" localSheetId="1">#REF!</definedName>
    <definedName name="fffffffffffffff" localSheetId="2">#REF!</definedName>
    <definedName name="fffffffffffffff" localSheetId="8">#REF!</definedName>
    <definedName name="fffffffffffffff" localSheetId="7">#REF!</definedName>
    <definedName name="fffffffffffffff" localSheetId="6">#REF!</definedName>
    <definedName name="fffffffffffffff" localSheetId="3">#REF!</definedName>
    <definedName name="fffffffffffffff" localSheetId="12">#REF!</definedName>
    <definedName name="fffffffffffffff" localSheetId="17">#REF!</definedName>
    <definedName name="fffffffffffffff" localSheetId="5">#REF!</definedName>
    <definedName name="fffffffffffffff" localSheetId="4">#REF!</definedName>
    <definedName name="fffffffffffffff" localSheetId="16">#REF!</definedName>
    <definedName name="fffffffffffffff" localSheetId="15">#REF!</definedName>
    <definedName name="fffffffffffffff">#REF!</definedName>
    <definedName name="ffffffffffffffff" localSheetId="14">#REF!</definedName>
    <definedName name="ffffffffffffffff" localSheetId="20">#REF!</definedName>
    <definedName name="ffffffffffffffff" localSheetId="18">#REF!</definedName>
    <definedName name="ffffffffffffffff" localSheetId="19">#REF!</definedName>
    <definedName name="ffffffffffffffff" localSheetId="10">#REF!</definedName>
    <definedName name="ffffffffffffffff" localSheetId="9">#REF!</definedName>
    <definedName name="ffffffffffffffff" localSheetId="13">#REF!</definedName>
    <definedName name="ffffffffffffffff" localSheetId="1">#REF!</definedName>
    <definedName name="ffffffffffffffff" localSheetId="2">#REF!</definedName>
    <definedName name="ffffffffffffffff" localSheetId="8">#REF!</definedName>
    <definedName name="ffffffffffffffff" localSheetId="7">#REF!</definedName>
    <definedName name="ffffffffffffffff" localSheetId="6">#REF!</definedName>
    <definedName name="ffffffffffffffff" localSheetId="3">#REF!</definedName>
    <definedName name="ffffffffffffffff" localSheetId="12">#REF!</definedName>
    <definedName name="ffffffffffffffff" localSheetId="17">#REF!</definedName>
    <definedName name="ffffffffffffffff" localSheetId="5">#REF!</definedName>
    <definedName name="ffffffffffffffff" localSheetId="4">#REF!</definedName>
    <definedName name="ffffffffffffffff" localSheetId="16">#REF!</definedName>
    <definedName name="ffffffffffffffff" localSheetId="15">#REF!</definedName>
    <definedName name="ffffffffffffffff">#REF!</definedName>
    <definedName name="FIALAN1" localSheetId="14">#REF!</definedName>
    <definedName name="FIALAN1" localSheetId="20">#REF!</definedName>
    <definedName name="FIALAN1" localSheetId="18">#REF!</definedName>
    <definedName name="FIALAN1" localSheetId="19">#REF!</definedName>
    <definedName name="FIALAN1" localSheetId="10">#REF!</definedName>
    <definedName name="FIALAN1" localSheetId="9">#REF!</definedName>
    <definedName name="FIALAN1" localSheetId="13">#REF!</definedName>
    <definedName name="FIALAN1" localSheetId="1">#REF!</definedName>
    <definedName name="FIALAN1" localSheetId="2">#REF!</definedName>
    <definedName name="FIALAN1" localSheetId="8">#REF!</definedName>
    <definedName name="FIALAN1" localSheetId="7">#REF!</definedName>
    <definedName name="FIALAN1" localSheetId="6">#REF!</definedName>
    <definedName name="FIALAN1" localSheetId="3">#REF!</definedName>
    <definedName name="FIALAN1" localSheetId="12">#REF!</definedName>
    <definedName name="FIALAN1" localSheetId="17">#REF!</definedName>
    <definedName name="FIALAN1" localSheetId="5">#REF!</definedName>
    <definedName name="FIALAN1" localSheetId="4">#REF!</definedName>
    <definedName name="FIALAN1" localSheetId="16">#REF!</definedName>
    <definedName name="FIALAN1" localSheetId="15">#REF!</definedName>
    <definedName name="FIALAN1">#REF!</definedName>
    <definedName name="FIALAN2" localSheetId="14">#REF!</definedName>
    <definedName name="FIALAN2" localSheetId="20">#REF!</definedName>
    <definedName name="FIALAN2" localSheetId="18">#REF!</definedName>
    <definedName name="FIALAN2" localSheetId="19">#REF!</definedName>
    <definedName name="FIALAN2" localSheetId="10">#REF!</definedName>
    <definedName name="FIALAN2" localSheetId="9">#REF!</definedName>
    <definedName name="FIALAN2" localSheetId="13">#REF!</definedName>
    <definedName name="FIALAN2" localSheetId="1">#REF!</definedName>
    <definedName name="FIALAN2" localSheetId="2">#REF!</definedName>
    <definedName name="FIALAN2" localSheetId="8">#REF!</definedName>
    <definedName name="FIALAN2" localSheetId="7">#REF!</definedName>
    <definedName name="FIALAN2" localSheetId="6">#REF!</definedName>
    <definedName name="FIALAN2" localSheetId="3">#REF!</definedName>
    <definedName name="FIALAN2" localSheetId="12">#REF!</definedName>
    <definedName name="FIALAN2" localSheetId="17">#REF!</definedName>
    <definedName name="FIALAN2" localSheetId="5">#REF!</definedName>
    <definedName name="FIALAN2" localSheetId="4">#REF!</definedName>
    <definedName name="FIALAN2" localSheetId="16">#REF!</definedName>
    <definedName name="FIALAN2" localSheetId="15">#REF!</definedName>
    <definedName name="FIALAN2">#REF!</definedName>
    <definedName name="FIATZONENR" localSheetId="14">#REF!</definedName>
    <definedName name="FIATZONENR" localSheetId="20">#REF!</definedName>
    <definedName name="FIATZONENR" localSheetId="18">#REF!</definedName>
    <definedName name="FIATZONENR" localSheetId="19">#REF!</definedName>
    <definedName name="FIATZONENR" localSheetId="10">#REF!</definedName>
    <definedName name="FIATZONENR" localSheetId="9">#REF!</definedName>
    <definedName name="FIATZONENR" localSheetId="13">#REF!</definedName>
    <definedName name="FIATZONENR" localSheetId="1">#REF!</definedName>
    <definedName name="FIATZONENR" localSheetId="2">#REF!</definedName>
    <definedName name="FIATZONENR" localSheetId="8">#REF!</definedName>
    <definedName name="FIATZONENR" localSheetId="7">#REF!</definedName>
    <definedName name="FIATZONENR" localSheetId="6">#REF!</definedName>
    <definedName name="FIATZONENR" localSheetId="3">#REF!</definedName>
    <definedName name="FIATZONENR" localSheetId="12">#REF!</definedName>
    <definedName name="FIATZONENR" localSheetId="17">#REF!</definedName>
    <definedName name="FIATZONENR" localSheetId="5">#REF!</definedName>
    <definedName name="FIATZONENR" localSheetId="4">#REF!</definedName>
    <definedName name="FIATZONENR" localSheetId="16">#REF!</definedName>
    <definedName name="FIATZONENR" localSheetId="15">#REF!</definedName>
    <definedName name="FIATZONENR">#REF!</definedName>
    <definedName name="FID_01">[18]Punto!$AG$348</definedName>
    <definedName name="FID_02">[18]Punto!$AH$348</definedName>
    <definedName name="FID_03">[18]Punto!$AI$348</definedName>
    <definedName name="FID_04">[18]Punto!$AJ$348</definedName>
    <definedName name="FID_05">[18]Punto!$AK$348</definedName>
    <definedName name="FID_06">[18]Punto!$AL$348</definedName>
    <definedName name="filna" localSheetId="14" hidden="1">{"'OBT_6M_30_6'!$S$1:$AE$53"}</definedName>
    <definedName name="filna" localSheetId="20" hidden="1">{"'OBT_6M_30_6'!$S$1:$AE$53"}</definedName>
    <definedName name="filna" localSheetId="18" hidden="1">{"'OBT_6M_30_6'!$S$1:$AE$53"}</definedName>
    <definedName name="filna" localSheetId="19" hidden="1">{"'OBT_6M_30_6'!$S$1:$AE$53"}</definedName>
    <definedName name="filna" localSheetId="10" hidden="1">{"'OBT_6M_30_6'!$S$1:$AE$53"}</definedName>
    <definedName name="filna" localSheetId="9" hidden="1">{"'OBT_6M_30_6'!$S$1:$AE$53"}</definedName>
    <definedName name="filna" localSheetId="1" hidden="1">{"'OBT_6M_30_6'!$S$1:$AE$53"}</definedName>
    <definedName name="filna" localSheetId="2" hidden="1">{"'OBT_6M_30_6'!$S$1:$AE$53"}</definedName>
    <definedName name="filna" localSheetId="8" hidden="1">{"'OBT_6M_30_6'!$S$1:$AE$53"}</definedName>
    <definedName name="filna" localSheetId="7" hidden="1">{"'OBT_6M_30_6'!$S$1:$AE$53"}</definedName>
    <definedName name="filna" localSheetId="6" hidden="1">{"'OBT_6M_30_6'!$S$1:$AE$53"}</definedName>
    <definedName name="filna" localSheetId="3" hidden="1">{"'OBT_6M_30_6'!$S$1:$AE$53"}</definedName>
    <definedName name="filna" localSheetId="12" hidden="1">{"'OBT_6M_30_6'!$S$1:$AE$53"}</definedName>
    <definedName name="filna" localSheetId="17" hidden="1">{"'OBT_6M_30_6'!$S$1:$AE$53"}</definedName>
    <definedName name="filna" localSheetId="5" hidden="1">{"'OBT_6M_30_6'!$S$1:$AE$53"}</definedName>
    <definedName name="filna" localSheetId="4" hidden="1">{"'OBT_6M_30_6'!$S$1:$AE$53"}</definedName>
    <definedName name="filna" localSheetId="16" hidden="1">{"'OBT_6M_30_6'!$S$1:$AE$53"}</definedName>
    <definedName name="filna" localSheetId="15" hidden="1">{"'OBT_6M_30_6'!$S$1:$AE$53"}</definedName>
    <definedName name="filna" hidden="1">{"'OBT_6M_30_6'!$S$1:$AE$53"}</definedName>
    <definedName name="fine" localSheetId="14">#REF!</definedName>
    <definedName name="fine" localSheetId="20">#REF!</definedName>
    <definedName name="fine" localSheetId="18">#REF!</definedName>
    <definedName name="fine" localSheetId="19">#REF!</definedName>
    <definedName name="fine" localSheetId="10">#REF!</definedName>
    <definedName name="fine" localSheetId="9">#REF!</definedName>
    <definedName name="fine" localSheetId="13">#REF!</definedName>
    <definedName name="fine" localSheetId="1">#REF!</definedName>
    <definedName name="fine" localSheetId="2">#REF!</definedName>
    <definedName name="fine" localSheetId="8">#REF!</definedName>
    <definedName name="fine" localSheetId="7">#REF!</definedName>
    <definedName name="fine" localSheetId="6">#REF!</definedName>
    <definedName name="fine" localSheetId="3">#REF!</definedName>
    <definedName name="fine" localSheetId="12">#REF!</definedName>
    <definedName name="fine" localSheetId="17">#REF!</definedName>
    <definedName name="fine" localSheetId="5">#REF!</definedName>
    <definedName name="fine" localSheetId="4">#REF!</definedName>
    <definedName name="fine" localSheetId="16">#REF!</definedName>
    <definedName name="fine" localSheetId="15">#REF!</definedName>
    <definedName name="fine">#REF!</definedName>
    <definedName name="FINE_TABELLA" localSheetId="14">#REF!</definedName>
    <definedName name="FINE_TABELLA" localSheetId="20">#REF!</definedName>
    <definedName name="FINE_TABELLA" localSheetId="18">#REF!</definedName>
    <definedName name="FINE_TABELLA" localSheetId="19">#REF!</definedName>
    <definedName name="FINE_TABELLA" localSheetId="10">#REF!</definedName>
    <definedName name="FINE_TABELLA" localSheetId="9">#REF!</definedName>
    <definedName name="FINE_TABELLA" localSheetId="13">#REF!</definedName>
    <definedName name="FINE_TABELLA" localSheetId="1">#REF!</definedName>
    <definedName name="FINE_TABELLA" localSheetId="2">#REF!</definedName>
    <definedName name="FINE_TABELLA" localSheetId="8">#REF!</definedName>
    <definedName name="FINE_TABELLA" localSheetId="7">#REF!</definedName>
    <definedName name="FINE_TABELLA" localSheetId="6">#REF!</definedName>
    <definedName name="FINE_TABELLA" localSheetId="3">#REF!</definedName>
    <definedName name="FINE_TABELLA" localSheetId="12">#REF!</definedName>
    <definedName name="FINE_TABELLA" localSheetId="17">#REF!</definedName>
    <definedName name="FINE_TABELLA" localSheetId="5">#REF!</definedName>
    <definedName name="FINE_TABELLA" localSheetId="4">#REF!</definedName>
    <definedName name="FINE_TABELLA" localSheetId="16">#REF!</definedName>
    <definedName name="FINE_TABELLA" localSheetId="15">#REF!</definedName>
    <definedName name="FINE_TABELLA">#REF!</definedName>
    <definedName name="FIRE_01">[18]Punto!$AG$304</definedName>
    <definedName name="FIRE_02">[18]Punto!$AH$304</definedName>
    <definedName name="FIRE_03">[18]Punto!$AI$304</definedName>
    <definedName name="FIRE_04">[18]Punto!$AJ$304</definedName>
    <definedName name="FIRE_05">[18]Punto!$AK$304</definedName>
    <definedName name="FIRE_06">[18]Punto!$AL$304</definedName>
    <definedName name="FIRE_07">[18]Punto!$AM$304</definedName>
    <definedName name="FLAG" localSheetId="14">#REF!</definedName>
    <definedName name="FLAG" localSheetId="20">#REF!</definedName>
    <definedName name="FLAG" localSheetId="18">#REF!</definedName>
    <definedName name="FLAG" localSheetId="19">#REF!</definedName>
    <definedName name="FLAG" localSheetId="10">#REF!</definedName>
    <definedName name="FLAG" localSheetId="9">#REF!</definedName>
    <definedName name="FLAG" localSheetId="13">#REF!</definedName>
    <definedName name="FLAG" localSheetId="1">#REF!</definedName>
    <definedName name="FLAG" localSheetId="2">#REF!</definedName>
    <definedName name="FLAG" localSheetId="8">#REF!</definedName>
    <definedName name="FLAG" localSheetId="7">#REF!</definedName>
    <definedName name="FLAG" localSheetId="6">#REF!</definedName>
    <definedName name="FLAG" localSheetId="3">#REF!</definedName>
    <definedName name="FLAG" localSheetId="12">#REF!</definedName>
    <definedName name="FLAG" localSheetId="17">#REF!</definedName>
    <definedName name="FLAG" localSheetId="5">#REF!</definedName>
    <definedName name="FLAG" localSheetId="4">#REF!</definedName>
    <definedName name="FLAG" localSheetId="16">#REF!</definedName>
    <definedName name="FLAG" localSheetId="15">#REF!</definedName>
    <definedName name="FLAG">#REF!</definedName>
    <definedName name="FLEX" localSheetId="14">#REF!</definedName>
    <definedName name="FLEX" localSheetId="20">#REF!</definedName>
    <definedName name="FLEX" localSheetId="18">#REF!</definedName>
    <definedName name="FLEX" localSheetId="19">#REF!</definedName>
    <definedName name="FLEX" localSheetId="10">#REF!</definedName>
    <definedName name="FLEX" localSheetId="9">#REF!</definedName>
    <definedName name="FLEX" localSheetId="13">#REF!</definedName>
    <definedName name="FLEX" localSheetId="1">#REF!</definedName>
    <definedName name="FLEX" localSheetId="2">#REF!</definedName>
    <definedName name="FLEX" localSheetId="8">#REF!</definedName>
    <definedName name="FLEX" localSheetId="7">#REF!</definedName>
    <definedName name="FLEX" localSheetId="6">#REF!</definedName>
    <definedName name="FLEX" localSheetId="3">#REF!</definedName>
    <definedName name="FLEX" localSheetId="12">#REF!</definedName>
    <definedName name="FLEX" localSheetId="17">#REF!</definedName>
    <definedName name="FLEX" localSheetId="5">#REF!</definedName>
    <definedName name="FLEX" localSheetId="4">#REF!</definedName>
    <definedName name="FLEX" localSheetId="16">#REF!</definedName>
    <definedName name="FLEX" localSheetId="15">#REF!</definedName>
    <definedName name="FLEX">#REF!</definedName>
    <definedName name="focus" localSheetId="14">#REF!</definedName>
    <definedName name="focus" localSheetId="20">#REF!</definedName>
    <definedName name="focus" localSheetId="18">#REF!</definedName>
    <definedName name="focus" localSheetId="19">#REF!</definedName>
    <definedName name="focus" localSheetId="10">#REF!</definedName>
    <definedName name="focus" localSheetId="9">#REF!</definedName>
    <definedName name="focus" localSheetId="13">#REF!</definedName>
    <definedName name="focus" localSheetId="1">#REF!</definedName>
    <definedName name="focus" localSheetId="2">#REF!</definedName>
    <definedName name="focus" localSheetId="8">#REF!</definedName>
    <definedName name="focus" localSheetId="7">#REF!</definedName>
    <definedName name="focus" localSheetId="6">#REF!</definedName>
    <definedName name="focus" localSheetId="3">#REF!</definedName>
    <definedName name="focus" localSheetId="12">#REF!</definedName>
    <definedName name="focus" localSheetId="17">#REF!</definedName>
    <definedName name="focus" localSheetId="5">#REF!</definedName>
    <definedName name="focus" localSheetId="4">#REF!</definedName>
    <definedName name="focus" localSheetId="16">#REF!</definedName>
    <definedName name="focus" localSheetId="15">#REF!</definedName>
    <definedName name="focus">#REF!</definedName>
    <definedName name="foglio" localSheetId="14">#REF!</definedName>
    <definedName name="foglio" localSheetId="20">#REF!</definedName>
    <definedName name="foglio" localSheetId="18">#REF!</definedName>
    <definedName name="foglio" localSheetId="19">#REF!</definedName>
    <definedName name="foglio" localSheetId="10">#REF!</definedName>
    <definedName name="foglio" localSheetId="9">#REF!</definedName>
    <definedName name="foglio" localSheetId="13">#REF!</definedName>
    <definedName name="foglio" localSheetId="1">#REF!</definedName>
    <definedName name="foglio" localSheetId="2">#REF!</definedName>
    <definedName name="foglio" localSheetId="8">#REF!</definedName>
    <definedName name="foglio" localSheetId="7">#REF!</definedName>
    <definedName name="foglio" localSheetId="6">#REF!</definedName>
    <definedName name="foglio" localSheetId="3">#REF!</definedName>
    <definedName name="foglio" localSheetId="12">#REF!</definedName>
    <definedName name="foglio" localSheetId="17">#REF!</definedName>
    <definedName name="foglio" localSheetId="5">#REF!</definedName>
    <definedName name="foglio" localSheetId="4">#REF!</definedName>
    <definedName name="foglio" localSheetId="16">#REF!</definedName>
    <definedName name="foglio" localSheetId="15">#REF!</definedName>
    <definedName name="foglio">#REF!</definedName>
    <definedName name="FOGLIO1" localSheetId="14">#REF!</definedName>
    <definedName name="FOGLIO1" localSheetId="20">#REF!</definedName>
    <definedName name="FOGLIO1" localSheetId="18">#REF!</definedName>
    <definedName name="FOGLIO1" localSheetId="19">#REF!</definedName>
    <definedName name="FOGLIO1" localSheetId="10">#REF!</definedName>
    <definedName name="FOGLIO1" localSheetId="9">#REF!</definedName>
    <definedName name="FOGLIO1" localSheetId="13">#REF!</definedName>
    <definedName name="FOGLIO1" localSheetId="1">#REF!</definedName>
    <definedName name="FOGLIO1" localSheetId="2">#REF!</definedName>
    <definedName name="FOGLIO1" localSheetId="8">#REF!</definedName>
    <definedName name="FOGLIO1" localSheetId="7">#REF!</definedName>
    <definedName name="FOGLIO1" localSheetId="6">#REF!</definedName>
    <definedName name="FOGLIO1" localSheetId="3">#REF!</definedName>
    <definedName name="FOGLIO1" localSheetId="12">#REF!</definedName>
    <definedName name="FOGLIO1" localSheetId="17">#REF!</definedName>
    <definedName name="FOGLIO1" localSheetId="5">#REF!</definedName>
    <definedName name="FOGLIO1" localSheetId="4">#REF!</definedName>
    <definedName name="FOGLIO1" localSheetId="16">#REF!</definedName>
    <definedName name="FOGLIO1" localSheetId="15">#REF!</definedName>
    <definedName name="FOGLIO1">#REF!</definedName>
    <definedName name="FOGLIO10" localSheetId="14">#REF!</definedName>
    <definedName name="FOGLIO10" localSheetId="20">#REF!</definedName>
    <definedName name="FOGLIO10" localSheetId="18">#REF!</definedName>
    <definedName name="FOGLIO10" localSheetId="19">#REF!</definedName>
    <definedName name="FOGLIO10" localSheetId="10">#REF!</definedName>
    <definedName name="FOGLIO10" localSheetId="9">#REF!</definedName>
    <definedName name="FOGLIO10" localSheetId="13">#REF!</definedName>
    <definedName name="FOGLIO10" localSheetId="1">#REF!</definedName>
    <definedName name="FOGLIO10" localSheetId="2">#REF!</definedName>
    <definedName name="FOGLIO10" localSheetId="8">#REF!</definedName>
    <definedName name="FOGLIO10" localSheetId="7">#REF!</definedName>
    <definedName name="FOGLIO10" localSheetId="6">#REF!</definedName>
    <definedName name="FOGLIO10" localSheetId="3">#REF!</definedName>
    <definedName name="FOGLIO10" localSheetId="12">#REF!</definedName>
    <definedName name="FOGLIO10" localSheetId="17">#REF!</definedName>
    <definedName name="FOGLIO10" localSheetId="5">#REF!</definedName>
    <definedName name="FOGLIO10" localSheetId="4">#REF!</definedName>
    <definedName name="FOGLIO10" localSheetId="16">#REF!</definedName>
    <definedName name="FOGLIO10" localSheetId="15">#REF!</definedName>
    <definedName name="FOGLIO10">#REF!</definedName>
    <definedName name="FOGLIO11" localSheetId="14">#REF!</definedName>
    <definedName name="FOGLIO11" localSheetId="20">#REF!</definedName>
    <definedName name="FOGLIO11" localSheetId="18">#REF!</definedName>
    <definedName name="FOGLIO11" localSheetId="19">#REF!</definedName>
    <definedName name="FOGLIO11" localSheetId="10">#REF!</definedName>
    <definedName name="FOGLIO11" localSheetId="9">#REF!</definedName>
    <definedName name="FOGLIO11" localSheetId="13">#REF!</definedName>
    <definedName name="FOGLIO11" localSheetId="1">#REF!</definedName>
    <definedName name="FOGLIO11" localSheetId="2">#REF!</definedName>
    <definedName name="FOGLIO11" localSheetId="8">#REF!</definedName>
    <definedName name="FOGLIO11" localSheetId="7">#REF!</definedName>
    <definedName name="FOGLIO11" localSheetId="6">#REF!</definedName>
    <definedName name="FOGLIO11" localSheetId="3">#REF!</definedName>
    <definedName name="FOGLIO11" localSheetId="12">#REF!</definedName>
    <definedName name="FOGLIO11" localSheetId="17">#REF!</definedName>
    <definedName name="FOGLIO11" localSheetId="5">#REF!</definedName>
    <definedName name="FOGLIO11" localSheetId="4">#REF!</definedName>
    <definedName name="FOGLIO11" localSheetId="16">#REF!</definedName>
    <definedName name="FOGLIO11" localSheetId="15">#REF!</definedName>
    <definedName name="FOGLIO11">#REF!</definedName>
    <definedName name="foglio2" localSheetId="14">[3]Riepilogo!#REF!</definedName>
    <definedName name="foglio2" localSheetId="20">[3]Riepilogo!#REF!</definedName>
    <definedName name="foglio2" localSheetId="18">[3]Riepilogo!#REF!</definedName>
    <definedName name="foglio2" localSheetId="19">[3]Riepilogo!#REF!</definedName>
    <definedName name="foglio2" localSheetId="10">[3]Riepilogo!#REF!</definedName>
    <definedName name="foglio2" localSheetId="9">[3]Riepilogo!#REF!</definedName>
    <definedName name="foglio2" localSheetId="13">[3]Riepilogo!#REF!</definedName>
    <definedName name="foglio2" localSheetId="1">[3]Riepilogo!#REF!</definedName>
    <definedName name="foglio2" localSheetId="2">[3]Riepilogo!#REF!</definedName>
    <definedName name="foglio2" localSheetId="8">[3]Riepilogo!#REF!</definedName>
    <definedName name="foglio2" localSheetId="7">[3]Riepilogo!#REF!</definedName>
    <definedName name="foglio2" localSheetId="6">[3]Riepilogo!#REF!</definedName>
    <definedName name="foglio2" localSheetId="3">[3]Riepilogo!#REF!</definedName>
    <definedName name="foglio2" localSheetId="12">[3]Riepilogo!#REF!</definedName>
    <definedName name="foglio2" localSheetId="17">[3]Riepilogo!#REF!</definedName>
    <definedName name="foglio2" localSheetId="5">[3]Riepilogo!#REF!</definedName>
    <definedName name="foglio2" localSheetId="4">[3]Riepilogo!#REF!</definedName>
    <definedName name="foglio2" localSheetId="16">[3]Riepilogo!#REF!</definedName>
    <definedName name="foglio2" localSheetId="15">[3]Riepilogo!#REF!</definedName>
    <definedName name="foglio2">[3]Riepilogo!#REF!</definedName>
    <definedName name="foglio3" localSheetId="14">[3]Riepilogo!#REF!</definedName>
    <definedName name="foglio3" localSheetId="20">[3]Riepilogo!#REF!</definedName>
    <definedName name="foglio3" localSheetId="18">[3]Riepilogo!#REF!</definedName>
    <definedName name="foglio3" localSheetId="19">[3]Riepilogo!#REF!</definedName>
    <definedName name="foglio3" localSheetId="10">[3]Riepilogo!#REF!</definedName>
    <definedName name="foglio3" localSheetId="9">[3]Riepilogo!#REF!</definedName>
    <definedName name="foglio3" localSheetId="13">[3]Riepilogo!#REF!</definedName>
    <definedName name="foglio3" localSheetId="1">[3]Riepilogo!#REF!</definedName>
    <definedName name="foglio3" localSheetId="2">[3]Riepilogo!#REF!</definedName>
    <definedName name="foglio3" localSheetId="8">[3]Riepilogo!#REF!</definedName>
    <definedName name="foglio3" localSheetId="7">[3]Riepilogo!#REF!</definedName>
    <definedName name="foglio3" localSheetId="6">[3]Riepilogo!#REF!</definedName>
    <definedName name="foglio3" localSheetId="3">[3]Riepilogo!#REF!</definedName>
    <definedName name="foglio3" localSheetId="12">[3]Riepilogo!#REF!</definedName>
    <definedName name="foglio3" localSheetId="17">[3]Riepilogo!#REF!</definedName>
    <definedName name="foglio3" localSheetId="5">[3]Riepilogo!#REF!</definedName>
    <definedName name="foglio3" localSheetId="4">[3]Riepilogo!#REF!</definedName>
    <definedName name="foglio3" localSheetId="16">[3]Riepilogo!#REF!</definedName>
    <definedName name="foglio3" localSheetId="15">[3]Riepilogo!#REF!</definedName>
    <definedName name="foglio3">[3]Riepilogo!#REF!</definedName>
    <definedName name="foglio4" localSheetId="14">[3]Riepilogo!#REF!</definedName>
    <definedName name="foglio4" localSheetId="20">[3]Riepilogo!#REF!</definedName>
    <definedName name="foglio4" localSheetId="18">[3]Riepilogo!#REF!</definedName>
    <definedName name="foglio4" localSheetId="19">[3]Riepilogo!#REF!</definedName>
    <definedName name="foglio4" localSheetId="10">[3]Riepilogo!#REF!</definedName>
    <definedName name="foglio4" localSheetId="9">[3]Riepilogo!#REF!</definedName>
    <definedName name="foglio4" localSheetId="13">[3]Riepilogo!#REF!</definedName>
    <definedName name="foglio4" localSheetId="1">[3]Riepilogo!#REF!</definedName>
    <definedName name="foglio4" localSheetId="2">[3]Riepilogo!#REF!</definedName>
    <definedName name="foglio4" localSheetId="8">[3]Riepilogo!#REF!</definedName>
    <definedName name="foglio4" localSheetId="7">[3]Riepilogo!#REF!</definedName>
    <definedName name="foglio4" localSheetId="6">[3]Riepilogo!#REF!</definedName>
    <definedName name="foglio4" localSheetId="3">[3]Riepilogo!#REF!</definedName>
    <definedName name="foglio4" localSheetId="12">[3]Riepilogo!#REF!</definedName>
    <definedName name="foglio4" localSheetId="17">[3]Riepilogo!#REF!</definedName>
    <definedName name="foglio4" localSheetId="5">[3]Riepilogo!#REF!</definedName>
    <definedName name="foglio4" localSheetId="4">[3]Riepilogo!#REF!</definedName>
    <definedName name="foglio4" localSheetId="16">[3]Riepilogo!#REF!</definedName>
    <definedName name="foglio4" localSheetId="15">[3]Riepilogo!#REF!</definedName>
    <definedName name="foglio4">[3]Riepilogo!#REF!</definedName>
    <definedName name="FOGLIO5" localSheetId="14">[3]Riepilogo!#REF!</definedName>
    <definedName name="FOGLIO5" localSheetId="20">[3]Riepilogo!#REF!</definedName>
    <definedName name="FOGLIO5" localSheetId="18">[3]Riepilogo!#REF!</definedName>
    <definedName name="FOGLIO5" localSheetId="19">[3]Riepilogo!#REF!</definedName>
    <definedName name="FOGLIO5" localSheetId="10">[3]Riepilogo!#REF!</definedName>
    <definedName name="FOGLIO5" localSheetId="9">[3]Riepilogo!#REF!</definedName>
    <definedName name="FOGLIO5" localSheetId="13">[3]Riepilogo!#REF!</definedName>
    <definedName name="FOGLIO5" localSheetId="1">[3]Riepilogo!#REF!</definedName>
    <definedName name="FOGLIO5" localSheetId="2">[3]Riepilogo!#REF!</definedName>
    <definedName name="FOGLIO5" localSheetId="8">[3]Riepilogo!#REF!</definedName>
    <definedName name="FOGLIO5" localSheetId="7">[3]Riepilogo!#REF!</definedName>
    <definedName name="FOGLIO5" localSheetId="6">[3]Riepilogo!#REF!</definedName>
    <definedName name="FOGLIO5" localSheetId="3">[3]Riepilogo!#REF!</definedName>
    <definedName name="FOGLIO5" localSheetId="12">[3]Riepilogo!#REF!</definedName>
    <definedName name="FOGLIO5" localSheetId="17">[3]Riepilogo!#REF!</definedName>
    <definedName name="FOGLIO5" localSheetId="5">[3]Riepilogo!#REF!</definedName>
    <definedName name="FOGLIO5" localSheetId="4">[3]Riepilogo!#REF!</definedName>
    <definedName name="FOGLIO5" localSheetId="16">[3]Riepilogo!#REF!</definedName>
    <definedName name="FOGLIO5" localSheetId="15">[3]Riepilogo!#REF!</definedName>
    <definedName name="FOGLIO5">[3]Riepilogo!#REF!</definedName>
    <definedName name="FOGLIO6" localSheetId="14">[3]Riepilogo!#REF!</definedName>
    <definedName name="FOGLIO6" localSheetId="20">[3]Riepilogo!#REF!</definedName>
    <definedName name="FOGLIO6" localSheetId="18">[3]Riepilogo!#REF!</definedName>
    <definedName name="FOGLIO6" localSheetId="19">[3]Riepilogo!#REF!</definedName>
    <definedName name="FOGLIO6" localSheetId="10">[3]Riepilogo!#REF!</definedName>
    <definedName name="FOGLIO6" localSheetId="9">[3]Riepilogo!#REF!</definedName>
    <definedName name="FOGLIO6" localSheetId="13">[3]Riepilogo!#REF!</definedName>
    <definedName name="FOGLIO6" localSheetId="1">[3]Riepilogo!#REF!</definedName>
    <definedName name="FOGLIO6" localSheetId="2">[3]Riepilogo!#REF!</definedName>
    <definedName name="FOGLIO6" localSheetId="8">[3]Riepilogo!#REF!</definedName>
    <definedName name="FOGLIO6" localSheetId="7">[3]Riepilogo!#REF!</definedName>
    <definedName name="FOGLIO6" localSheetId="6">[3]Riepilogo!#REF!</definedName>
    <definedName name="FOGLIO6" localSheetId="3">[3]Riepilogo!#REF!</definedName>
    <definedName name="FOGLIO6" localSheetId="12">[3]Riepilogo!#REF!</definedName>
    <definedName name="FOGLIO6" localSheetId="17">[3]Riepilogo!#REF!</definedName>
    <definedName name="FOGLIO6" localSheetId="5">[3]Riepilogo!#REF!</definedName>
    <definedName name="FOGLIO6" localSheetId="4">[3]Riepilogo!#REF!</definedName>
    <definedName name="FOGLIO6" localSheetId="16">[3]Riepilogo!#REF!</definedName>
    <definedName name="FOGLIO6" localSheetId="15">[3]Riepilogo!#REF!</definedName>
    <definedName name="FOGLIO6">[3]Riepilogo!#REF!</definedName>
    <definedName name="FOGLIO7" localSheetId="14">[3]Riepilogo!#REF!</definedName>
    <definedName name="FOGLIO7" localSheetId="20">[3]Riepilogo!#REF!</definedName>
    <definedName name="FOGLIO7" localSheetId="18">[3]Riepilogo!#REF!</definedName>
    <definedName name="FOGLIO7" localSheetId="19">[3]Riepilogo!#REF!</definedName>
    <definedName name="FOGLIO7" localSheetId="10">[3]Riepilogo!#REF!</definedName>
    <definedName name="FOGLIO7" localSheetId="9">[3]Riepilogo!#REF!</definedName>
    <definedName name="FOGLIO7" localSheetId="13">[3]Riepilogo!#REF!</definedName>
    <definedName name="FOGLIO7" localSheetId="1">[3]Riepilogo!#REF!</definedName>
    <definedName name="FOGLIO7" localSheetId="2">[3]Riepilogo!#REF!</definedName>
    <definedName name="FOGLIO7" localSheetId="8">[3]Riepilogo!#REF!</definedName>
    <definedName name="FOGLIO7" localSheetId="7">[3]Riepilogo!#REF!</definedName>
    <definedName name="FOGLIO7" localSheetId="6">[3]Riepilogo!#REF!</definedName>
    <definedName name="FOGLIO7" localSheetId="3">[3]Riepilogo!#REF!</definedName>
    <definedName name="FOGLIO7" localSheetId="12">[3]Riepilogo!#REF!</definedName>
    <definedName name="FOGLIO7" localSheetId="17">[3]Riepilogo!#REF!</definedName>
    <definedName name="FOGLIO7" localSheetId="5">[3]Riepilogo!#REF!</definedName>
    <definedName name="FOGLIO7" localSheetId="4">[3]Riepilogo!#REF!</definedName>
    <definedName name="FOGLIO7" localSheetId="16">[3]Riepilogo!#REF!</definedName>
    <definedName name="FOGLIO7" localSheetId="15">[3]Riepilogo!#REF!</definedName>
    <definedName name="FOGLIO7">[3]Riepilogo!#REF!</definedName>
    <definedName name="FOGLIO8" localSheetId="14">[3]Riepilogo!#REF!</definedName>
    <definedName name="FOGLIO8" localSheetId="20">[3]Riepilogo!#REF!</definedName>
    <definedName name="FOGLIO8" localSheetId="18">[3]Riepilogo!#REF!</definedName>
    <definedName name="FOGLIO8" localSheetId="19">[3]Riepilogo!#REF!</definedName>
    <definedName name="FOGLIO8" localSheetId="10">[3]Riepilogo!#REF!</definedName>
    <definedName name="FOGLIO8" localSheetId="9">[3]Riepilogo!#REF!</definedName>
    <definedName name="FOGLIO8" localSheetId="13">[3]Riepilogo!#REF!</definedName>
    <definedName name="FOGLIO8" localSheetId="1">[3]Riepilogo!#REF!</definedName>
    <definedName name="FOGLIO8" localSheetId="2">[3]Riepilogo!#REF!</definedName>
    <definedName name="FOGLIO8" localSheetId="8">[3]Riepilogo!#REF!</definedName>
    <definedName name="FOGLIO8" localSheetId="7">[3]Riepilogo!#REF!</definedName>
    <definedName name="FOGLIO8" localSheetId="6">[3]Riepilogo!#REF!</definedName>
    <definedName name="FOGLIO8" localSheetId="3">[3]Riepilogo!#REF!</definedName>
    <definedName name="FOGLIO8" localSheetId="12">[3]Riepilogo!#REF!</definedName>
    <definedName name="FOGLIO8" localSheetId="17">[3]Riepilogo!#REF!</definedName>
    <definedName name="FOGLIO8" localSheetId="5">[3]Riepilogo!#REF!</definedName>
    <definedName name="FOGLIO8" localSheetId="4">[3]Riepilogo!#REF!</definedName>
    <definedName name="FOGLIO8" localSheetId="16">[3]Riepilogo!#REF!</definedName>
    <definedName name="FOGLIO8" localSheetId="15">[3]Riepilogo!#REF!</definedName>
    <definedName name="FOGLIO8">[3]Riepilogo!#REF!</definedName>
    <definedName name="FOGLIO9" localSheetId="14">#REF!</definedName>
    <definedName name="FOGLIO9" localSheetId="20">#REF!</definedName>
    <definedName name="FOGLIO9" localSheetId="18">#REF!</definedName>
    <definedName name="FOGLIO9" localSheetId="19">#REF!</definedName>
    <definedName name="FOGLIO9" localSheetId="10">#REF!</definedName>
    <definedName name="FOGLIO9" localSheetId="9">#REF!</definedName>
    <definedName name="FOGLIO9" localSheetId="13">#REF!</definedName>
    <definedName name="FOGLIO9" localSheetId="1">#REF!</definedName>
    <definedName name="FOGLIO9" localSheetId="2">#REF!</definedName>
    <definedName name="FOGLIO9" localSheetId="8">#REF!</definedName>
    <definedName name="FOGLIO9" localSheetId="7">#REF!</definedName>
    <definedName name="FOGLIO9" localSheetId="6">#REF!</definedName>
    <definedName name="FOGLIO9" localSheetId="3">#REF!</definedName>
    <definedName name="FOGLIO9" localSheetId="12">#REF!</definedName>
    <definedName name="FOGLIO9" localSheetId="17">#REF!</definedName>
    <definedName name="FOGLIO9" localSheetId="5">#REF!</definedName>
    <definedName name="FOGLIO9" localSheetId="4">#REF!</definedName>
    <definedName name="FOGLIO9" localSheetId="16">#REF!</definedName>
    <definedName name="FOGLIO9" localSheetId="15">#REF!</definedName>
    <definedName name="FOGLIO9">#REF!</definedName>
    <definedName name="FordPre">'[29]Spider Preiseingabe'!$B$4:$B$23</definedName>
    <definedName name="FordPrePre">'[29]Spider Preiseingabe'!$C$4:$C$23</definedName>
    <definedName name="FordPro">'[29]Spider Preiseingabe'!$E$4:$E$23</definedName>
    <definedName name="FordProPre">'[29]Spider Preiseingabe'!$F$4:$F$23</definedName>
    <definedName name="Form.ALggmmaa">"AL  "&amp;INDEX([33]!Mesi,MONTH([33]!Data),2)&amp;"/"&amp;MONTH([33]!Data)&amp;"/"&amp;[33]!Anno</definedName>
    <definedName name="Form.ALggmmaaPrec">"AL  "&amp;INDEX([33]!Mesi,MONTH([33]!Data),2)&amp;"/"&amp;MONTH([33]!Data)&amp;"/"&amp;[33]!Anno-1</definedName>
    <definedName name="Form.Anno">"Anno  "&amp;[33]!Anno</definedName>
    <definedName name="Form.AnnoPrec">"Anno  "&amp;[33]!Anno-1</definedName>
    <definedName name="Form.Mese">[33]!Mese&amp;" "&amp;[33]!Anno</definedName>
    <definedName name="Form.Quota" localSheetId="14">IF(#REF!=0,0,#REF!*#REF!/#REF!)</definedName>
    <definedName name="Form.Quota" localSheetId="20">IF(#REF!=0,0,#REF!*#REF!/#REF!)</definedName>
    <definedName name="Form.Quota" localSheetId="18">IF(#REF!=0,0,#REF!*#REF!/#REF!)</definedName>
    <definedName name="Form.Quota" localSheetId="19">IF(#REF!=0,0,#REF!*#REF!/#REF!)</definedName>
    <definedName name="Form.Quota" localSheetId="10">IF(#REF!=0,0,#REF!*#REF!/#REF!)</definedName>
    <definedName name="Form.Quota" localSheetId="9">IF(#REF!=0,0,#REF!*#REF!/#REF!)</definedName>
    <definedName name="Form.Quota" localSheetId="13">IF(#REF!=0,0,#REF!*#REF!/#REF!)</definedName>
    <definedName name="Form.Quota" localSheetId="1">IF(#REF!=0,0,#REF!*#REF!/#REF!)</definedName>
    <definedName name="Form.Quota" localSheetId="2">IF(#REF!=0,0,#REF!*#REF!/#REF!)</definedName>
    <definedName name="Form.Quota" localSheetId="8">IF(#REF!=0,0,#REF!*#REF!/#REF!)</definedName>
    <definedName name="Form.Quota" localSheetId="7">IF(#REF!=0,0,#REF!*#REF!/#REF!)</definedName>
    <definedName name="Form.Quota" localSheetId="6">IF(#REF!=0,0,#REF!*#REF!/#REF!)</definedName>
    <definedName name="Form.Quota" localSheetId="3">IF(#REF!=0,0,#REF!*#REF!/#REF!)</definedName>
    <definedName name="Form.Quota" localSheetId="12">IF(#REF!=0,0,#REF!*#REF!/#REF!)</definedName>
    <definedName name="Form.Quota" localSheetId="17">IF(#REF!=0,0,#REF!*#REF!/#REF!)</definedName>
    <definedName name="Form.Quota" localSheetId="5">IF(#REF!=0,0,#REF!*#REF!/#REF!)</definedName>
    <definedName name="Form.Quota" localSheetId="4">IF(#REF!=0,0,#REF!*#REF!/#REF!)</definedName>
    <definedName name="Form.Quota" localSheetId="16">IF(#REF!=0,0,#REF!*#REF!/#REF!)</definedName>
    <definedName name="Form.Quota" localSheetId="15">IF(#REF!=0,0,#REF!*#REF!/#REF!)</definedName>
    <definedName name="Form.Quota">IF(#REF!=0,0,#REF!*#REF!/#REF!)</definedName>
    <definedName name="France">'[29]Spider Preiseingabe'!$U$4:$U$23</definedName>
    <definedName name="FrancePre">'[29]Spider Preiseingabe'!$V$4:$V$23</definedName>
    <definedName name="G" localSheetId="14">#REF!</definedName>
    <definedName name="G" localSheetId="20">#REF!</definedName>
    <definedName name="G" localSheetId="18">#REF!</definedName>
    <definedName name="G" localSheetId="19">#REF!</definedName>
    <definedName name="G" localSheetId="10">#REF!</definedName>
    <definedName name="G" localSheetId="9">#REF!</definedName>
    <definedName name="G" localSheetId="13">#REF!</definedName>
    <definedName name="G" localSheetId="1">#REF!</definedName>
    <definedName name="G" localSheetId="2">#REF!</definedName>
    <definedName name="G" localSheetId="8">#REF!</definedName>
    <definedName name="G" localSheetId="7">#REF!</definedName>
    <definedName name="G" localSheetId="6">#REF!</definedName>
    <definedName name="G" localSheetId="3">#REF!</definedName>
    <definedName name="G" localSheetId="12">#REF!</definedName>
    <definedName name="G" localSheetId="17">#REF!</definedName>
    <definedName name="G" localSheetId="5">#REF!</definedName>
    <definedName name="G" localSheetId="4">#REF!</definedName>
    <definedName name="G" localSheetId="16">#REF!</definedName>
    <definedName name="G" localSheetId="15">#REF!</definedName>
    <definedName name="G">#REF!</definedName>
    <definedName name="GAR" localSheetId="14">#REF!</definedName>
    <definedName name="GAR" localSheetId="20">#REF!</definedName>
    <definedName name="GAR" localSheetId="18">#REF!</definedName>
    <definedName name="GAR" localSheetId="19">#REF!</definedName>
    <definedName name="GAR" localSheetId="10">#REF!</definedName>
    <definedName name="GAR" localSheetId="9">#REF!</definedName>
    <definedName name="GAR" localSheetId="13">#REF!</definedName>
    <definedName name="GAR" localSheetId="1">#REF!</definedName>
    <definedName name="GAR" localSheetId="2">#REF!</definedName>
    <definedName name="GAR" localSheetId="8">#REF!</definedName>
    <definedName name="GAR" localSheetId="7">#REF!</definedName>
    <definedName name="GAR" localSheetId="6">#REF!</definedName>
    <definedName name="GAR" localSheetId="3">#REF!</definedName>
    <definedName name="GAR" localSheetId="12">#REF!</definedName>
    <definedName name="GAR" localSheetId="17">#REF!</definedName>
    <definedName name="GAR" localSheetId="5">#REF!</definedName>
    <definedName name="GAR" localSheetId="4">#REF!</definedName>
    <definedName name="GAR" localSheetId="16">#REF!</definedName>
    <definedName name="GAR" localSheetId="15">#REF!</definedName>
    <definedName name="GAR">#REF!</definedName>
    <definedName name="gb" localSheetId="14">#REF!</definedName>
    <definedName name="gb" localSheetId="20">#REF!</definedName>
    <definedName name="gb" localSheetId="18">#REF!</definedName>
    <definedName name="gb" localSheetId="19">#REF!</definedName>
    <definedName name="gb" localSheetId="10">#REF!</definedName>
    <definedName name="gb" localSheetId="9">#REF!</definedName>
    <definedName name="gb" localSheetId="13">#REF!</definedName>
    <definedName name="gb" localSheetId="1">#REF!</definedName>
    <definedName name="gb" localSheetId="2">#REF!</definedName>
    <definedName name="gb" localSheetId="8">#REF!</definedName>
    <definedName name="gb" localSheetId="7">#REF!</definedName>
    <definedName name="gb" localSheetId="6">#REF!</definedName>
    <definedName name="gb" localSheetId="3">#REF!</definedName>
    <definedName name="gb" localSheetId="12">#REF!</definedName>
    <definedName name="gb" localSheetId="17">#REF!</definedName>
    <definedName name="gb" localSheetId="5">#REF!</definedName>
    <definedName name="gb" localSheetId="4">#REF!</definedName>
    <definedName name="gb" localSheetId="16">#REF!</definedName>
    <definedName name="gb" localSheetId="15">#REF!</definedName>
    <definedName name="gb">#REF!</definedName>
    <definedName name="GestioneMateriali" localSheetId="14">#REF!</definedName>
    <definedName name="GestioneMateriali" localSheetId="20">#REF!</definedName>
    <definedName name="GestioneMateriali" localSheetId="18">#REF!</definedName>
    <definedName name="GestioneMateriali" localSheetId="19">#REF!</definedName>
    <definedName name="GestioneMateriali" localSheetId="10">#REF!</definedName>
    <definedName name="GestioneMateriali" localSheetId="9">#REF!</definedName>
    <definedName name="GestioneMateriali" localSheetId="13">#REF!</definedName>
    <definedName name="GestioneMateriali" localSheetId="1">#REF!</definedName>
    <definedName name="GestioneMateriali" localSheetId="2">#REF!</definedName>
    <definedName name="GestioneMateriali" localSheetId="8">#REF!</definedName>
    <definedName name="GestioneMateriali" localSheetId="7">#REF!</definedName>
    <definedName name="GestioneMateriali" localSheetId="6">#REF!</definedName>
    <definedName name="GestioneMateriali" localSheetId="3">#REF!</definedName>
    <definedName name="GestioneMateriali" localSheetId="12">#REF!</definedName>
    <definedName name="GestioneMateriali" localSheetId="17">#REF!</definedName>
    <definedName name="GestioneMateriali" localSheetId="5">#REF!</definedName>
    <definedName name="GestioneMateriali" localSheetId="4">#REF!</definedName>
    <definedName name="GestioneMateriali" localSheetId="16">#REF!</definedName>
    <definedName name="GestioneMateriali" localSheetId="15">#REF!</definedName>
    <definedName name="GestioneMateriali">#REF!</definedName>
    <definedName name="GG" localSheetId="14">#N/A</definedName>
    <definedName name="GG" localSheetId="20">#N/A</definedName>
    <definedName name="GG" localSheetId="18">#N/A</definedName>
    <definedName name="GG" localSheetId="19">#N/A</definedName>
    <definedName name="GG" localSheetId="10">#N/A</definedName>
    <definedName name="GG" localSheetId="9">#N/A</definedName>
    <definedName name="GG" localSheetId="1">[6]!GG</definedName>
    <definedName name="GG" localSheetId="2">#N/A</definedName>
    <definedName name="GG" localSheetId="8">#N/A</definedName>
    <definedName name="GG" localSheetId="7">#N/A</definedName>
    <definedName name="GG" localSheetId="6">#N/A</definedName>
    <definedName name="GG" localSheetId="3">#N/A</definedName>
    <definedName name="GG" localSheetId="12">'PANDA VAN S4'!GG</definedName>
    <definedName name="GG" localSheetId="17">#N/A</definedName>
    <definedName name="GG" localSheetId="5">#N/A</definedName>
    <definedName name="GG" localSheetId="4">#N/A</definedName>
    <definedName name="GG" localSheetId="16">#N/A</definedName>
    <definedName name="GG" localSheetId="15">#N/A</definedName>
    <definedName name="GG">[6]!GG</definedName>
    <definedName name="GGGG">'[7]Brava-o MY'!$B$90</definedName>
    <definedName name="GGGGGG" localSheetId="14">[7]MAREA!#REF!</definedName>
    <definedName name="GGGGGG" localSheetId="20">[7]MAREA!#REF!</definedName>
    <definedName name="GGGGGG" localSheetId="18">[7]MAREA!#REF!</definedName>
    <definedName name="GGGGGG" localSheetId="19">[7]MAREA!#REF!</definedName>
    <definedName name="GGGGGG" localSheetId="10">[7]MAREA!#REF!</definedName>
    <definedName name="GGGGGG" localSheetId="9">[7]MAREA!#REF!</definedName>
    <definedName name="GGGGGG" localSheetId="13">[7]MAREA!#REF!</definedName>
    <definedName name="GGGGGG" localSheetId="1">[7]MAREA!#REF!</definedName>
    <definedName name="GGGGGG" localSheetId="2">[7]MAREA!#REF!</definedName>
    <definedName name="GGGGGG" localSheetId="8">[7]MAREA!#REF!</definedName>
    <definedName name="GGGGGG" localSheetId="7">[7]MAREA!#REF!</definedName>
    <definedName name="GGGGGG" localSheetId="6">[7]MAREA!#REF!</definedName>
    <definedName name="GGGGGG" localSheetId="3">[7]MAREA!#REF!</definedName>
    <definedName name="GGGGGG" localSheetId="12">[7]MAREA!#REF!</definedName>
    <definedName name="GGGGGG" localSheetId="17">[7]MAREA!#REF!</definedName>
    <definedName name="GGGGGG" localSheetId="5">[7]MAREA!#REF!</definedName>
    <definedName name="GGGGGG" localSheetId="4">[7]MAREA!#REF!</definedName>
    <definedName name="GGGGGG" localSheetId="16">[7]MAREA!#REF!</definedName>
    <definedName name="GGGGGG" localSheetId="15">[7]MAREA!#REF!</definedName>
    <definedName name="GGGGGG">[7]MAREA!#REF!</definedName>
    <definedName name="GGGGGGGGGG" localSheetId="14">'[7]Marea MY'!#REF!</definedName>
    <definedName name="GGGGGGGGGG" localSheetId="20">'[7]Marea MY'!#REF!</definedName>
    <definedName name="GGGGGGGGGG" localSheetId="18">'[7]Marea MY'!#REF!</definedName>
    <definedName name="GGGGGGGGGG" localSheetId="19">'[7]Marea MY'!#REF!</definedName>
    <definedName name="GGGGGGGGGG" localSheetId="10">'[7]Marea MY'!#REF!</definedName>
    <definedName name="GGGGGGGGGG" localSheetId="9">'[7]Marea MY'!#REF!</definedName>
    <definedName name="GGGGGGGGGG" localSheetId="13">'[7]Marea MY'!#REF!</definedName>
    <definedName name="GGGGGGGGGG" localSheetId="1">'[7]Marea MY'!#REF!</definedName>
    <definedName name="GGGGGGGGGG" localSheetId="2">'[7]Marea MY'!#REF!</definedName>
    <definedName name="GGGGGGGGGG" localSheetId="8">'[7]Marea MY'!#REF!</definedName>
    <definedName name="GGGGGGGGGG" localSheetId="7">'[7]Marea MY'!#REF!</definedName>
    <definedName name="GGGGGGGGGG" localSheetId="6">'[7]Marea MY'!#REF!</definedName>
    <definedName name="GGGGGGGGGG" localSheetId="3">'[7]Marea MY'!#REF!</definedName>
    <definedName name="GGGGGGGGGG" localSheetId="12">'[7]Marea MY'!#REF!</definedName>
    <definedName name="GGGGGGGGGG" localSheetId="17">'[7]Marea MY'!#REF!</definedName>
    <definedName name="GGGGGGGGGG" localSheetId="5">'[7]Marea MY'!#REF!</definedName>
    <definedName name="GGGGGGGGGG" localSheetId="4">'[7]Marea MY'!#REF!</definedName>
    <definedName name="GGGGGGGGGG" localSheetId="16">'[7]Marea MY'!#REF!</definedName>
    <definedName name="GGGGGGGGGG" localSheetId="15">'[7]Marea MY'!#REF!</definedName>
    <definedName name="GGGGGGGGGG">'[7]Marea MY'!#REF!</definedName>
    <definedName name="GGLavProdPO" localSheetId="14">#REF!</definedName>
    <definedName name="GGLavProdPO" localSheetId="20">#REF!</definedName>
    <definedName name="GGLavProdPO" localSheetId="18">#REF!</definedName>
    <definedName name="GGLavProdPO" localSheetId="19">#REF!</definedName>
    <definedName name="GGLavProdPO" localSheetId="10">#REF!</definedName>
    <definedName name="GGLavProdPO" localSheetId="9">#REF!</definedName>
    <definedName name="GGLavProdPO" localSheetId="13">#REF!</definedName>
    <definedName name="GGLavProdPO" localSheetId="1">#REF!</definedName>
    <definedName name="GGLavProdPO" localSheetId="2">#REF!</definedName>
    <definedName name="GGLavProdPO" localSheetId="8">#REF!</definedName>
    <definedName name="GGLavProdPO" localSheetId="7">#REF!</definedName>
    <definedName name="GGLavProdPO" localSheetId="6">#REF!</definedName>
    <definedName name="GGLavProdPO" localSheetId="3">#REF!</definedName>
    <definedName name="GGLavProdPO" localSheetId="12">#REF!</definedName>
    <definedName name="GGLavProdPO" localSheetId="17">#REF!</definedName>
    <definedName name="GGLavProdPO" localSheetId="5">#REF!</definedName>
    <definedName name="GGLavProdPO" localSheetId="4">#REF!</definedName>
    <definedName name="GGLavProdPO" localSheetId="16">#REF!</definedName>
    <definedName name="GGLavProdPO" localSheetId="15">#REF!</definedName>
    <definedName name="GGLavProdPO">#REF!</definedName>
    <definedName name="GGMESE1" localSheetId="14">#REF!</definedName>
    <definedName name="GGMESE1" localSheetId="20">#REF!</definedName>
    <definedName name="GGMESE1" localSheetId="18">#REF!</definedName>
    <definedName name="GGMESE1" localSheetId="19">#REF!</definedName>
    <definedName name="GGMESE1" localSheetId="10">#REF!</definedName>
    <definedName name="GGMESE1" localSheetId="9">#REF!</definedName>
    <definedName name="GGMESE1" localSheetId="13">#REF!</definedName>
    <definedName name="GGMESE1" localSheetId="1">#REF!</definedName>
    <definedName name="GGMESE1" localSheetId="2">#REF!</definedName>
    <definedName name="GGMESE1" localSheetId="8">#REF!</definedName>
    <definedName name="GGMESE1" localSheetId="7">#REF!</definedName>
    <definedName name="GGMESE1" localSheetId="6">#REF!</definedName>
    <definedName name="GGMESE1" localSheetId="3">#REF!</definedName>
    <definedName name="GGMESE1" localSheetId="12">#REF!</definedName>
    <definedName name="GGMESE1" localSheetId="17">#REF!</definedName>
    <definedName name="GGMESE1" localSheetId="5">#REF!</definedName>
    <definedName name="GGMESE1" localSheetId="4">#REF!</definedName>
    <definedName name="GGMESE1" localSheetId="16">#REF!</definedName>
    <definedName name="GGMESE1" localSheetId="15">#REF!</definedName>
    <definedName name="GGMESE1">#REF!</definedName>
    <definedName name="GGMESE2" localSheetId="14">#REF!</definedName>
    <definedName name="GGMESE2" localSheetId="20">#REF!</definedName>
    <definedName name="GGMESE2" localSheetId="18">#REF!</definedName>
    <definedName name="GGMESE2" localSheetId="19">#REF!</definedName>
    <definedName name="GGMESE2" localSheetId="10">#REF!</definedName>
    <definedName name="GGMESE2" localSheetId="9">#REF!</definedName>
    <definedName name="GGMESE2" localSheetId="13">#REF!</definedName>
    <definedName name="GGMESE2" localSheetId="1">#REF!</definedName>
    <definedName name="GGMESE2" localSheetId="2">#REF!</definedName>
    <definedName name="GGMESE2" localSheetId="8">#REF!</definedName>
    <definedName name="GGMESE2" localSheetId="7">#REF!</definedName>
    <definedName name="GGMESE2" localSheetId="6">#REF!</definedName>
    <definedName name="GGMESE2" localSheetId="3">#REF!</definedName>
    <definedName name="GGMESE2" localSheetId="12">#REF!</definedName>
    <definedName name="GGMESE2" localSheetId="17">#REF!</definedName>
    <definedName name="GGMESE2" localSheetId="5">#REF!</definedName>
    <definedName name="GGMESE2" localSheetId="4">#REF!</definedName>
    <definedName name="GGMESE2" localSheetId="16">#REF!</definedName>
    <definedName name="GGMESE2" localSheetId="15">#REF!</definedName>
    <definedName name="GGMESE2">#REF!</definedName>
    <definedName name="GGMESE3" localSheetId="14">#REF!</definedName>
    <definedName name="GGMESE3" localSheetId="20">#REF!</definedName>
    <definedName name="GGMESE3" localSheetId="18">#REF!</definedName>
    <definedName name="GGMESE3" localSheetId="19">#REF!</definedName>
    <definedName name="GGMESE3" localSheetId="10">#REF!</definedName>
    <definedName name="GGMESE3" localSheetId="9">#REF!</definedName>
    <definedName name="GGMESE3" localSheetId="13">#REF!</definedName>
    <definedName name="GGMESE3" localSheetId="1">#REF!</definedName>
    <definedName name="GGMESE3" localSheetId="2">#REF!</definedName>
    <definedName name="GGMESE3" localSheetId="8">#REF!</definedName>
    <definedName name="GGMESE3" localSheetId="7">#REF!</definedName>
    <definedName name="GGMESE3" localSheetId="6">#REF!</definedName>
    <definedName name="GGMESE3" localSheetId="3">#REF!</definedName>
    <definedName name="GGMESE3" localSheetId="12">#REF!</definedName>
    <definedName name="GGMESE3" localSheetId="17">#REF!</definedName>
    <definedName name="GGMESE3" localSheetId="5">#REF!</definedName>
    <definedName name="GGMESE3" localSheetId="4">#REF!</definedName>
    <definedName name="GGMESE3" localSheetId="16">#REF!</definedName>
    <definedName name="GGMESE3" localSheetId="15">#REF!</definedName>
    <definedName name="GGMESE3">#REF!</definedName>
    <definedName name="GHIA" localSheetId="14">'[34]GHIA berl'!#REF!</definedName>
    <definedName name="GHIA" localSheetId="20">'[34]GHIA berl'!#REF!</definedName>
    <definedName name="GHIA" localSheetId="18">'[34]GHIA berl'!#REF!</definedName>
    <definedName name="GHIA" localSheetId="19">'[34]GHIA berl'!#REF!</definedName>
    <definedName name="GHIA" localSheetId="10">'[34]GHIA berl'!#REF!</definedName>
    <definedName name="GHIA" localSheetId="9">'[34]GHIA berl'!#REF!</definedName>
    <definedName name="GHIA" localSheetId="13">'[34]GHIA berl'!#REF!</definedName>
    <definedName name="GHIA" localSheetId="1">'[34]GHIA berl'!#REF!</definedName>
    <definedName name="GHIA" localSheetId="2">'[34]GHIA berl'!#REF!</definedName>
    <definedName name="GHIA" localSheetId="8">'[34]GHIA berl'!#REF!</definedName>
    <definedName name="GHIA" localSheetId="7">'[34]GHIA berl'!#REF!</definedName>
    <definedName name="GHIA" localSheetId="6">'[34]GHIA berl'!#REF!</definedName>
    <definedName name="GHIA" localSheetId="3">'[34]GHIA berl'!#REF!</definedName>
    <definedName name="GHIA" localSheetId="12">'[34]GHIA berl'!#REF!</definedName>
    <definedName name="GHIA" localSheetId="17">'[34]GHIA berl'!#REF!</definedName>
    <definedName name="GHIA" localSheetId="5">'[34]GHIA berl'!#REF!</definedName>
    <definedName name="GHIA" localSheetId="4">'[34]GHIA berl'!#REF!</definedName>
    <definedName name="GHIA" localSheetId="16">'[34]GHIA berl'!#REF!</definedName>
    <definedName name="GHIA" localSheetId="15">'[34]GHIA berl'!#REF!</definedName>
    <definedName name="GHIA">'[34]GHIA berl'!#REF!</definedName>
    <definedName name="GHIAac" localSheetId="14">'[34]GHIA berl'!#REF!</definedName>
    <definedName name="GHIAac" localSheetId="20">'[34]GHIA berl'!#REF!</definedName>
    <definedName name="GHIAac" localSheetId="18">'[34]GHIA berl'!#REF!</definedName>
    <definedName name="GHIAac" localSheetId="19">'[34]GHIA berl'!#REF!</definedName>
    <definedName name="GHIAac" localSheetId="10">'[34]GHIA berl'!#REF!</definedName>
    <definedName name="GHIAac" localSheetId="9">'[34]GHIA berl'!#REF!</definedName>
    <definedName name="GHIAac" localSheetId="13">'[34]GHIA berl'!#REF!</definedName>
    <definedName name="GHIAac" localSheetId="1">'[34]GHIA berl'!#REF!</definedName>
    <definedName name="GHIAac" localSheetId="2">'[34]GHIA berl'!#REF!</definedName>
    <definedName name="GHIAac" localSheetId="8">'[34]GHIA berl'!#REF!</definedName>
    <definedName name="GHIAac" localSheetId="7">'[34]GHIA berl'!#REF!</definedName>
    <definedName name="GHIAac" localSheetId="6">'[34]GHIA berl'!#REF!</definedName>
    <definedName name="GHIAac" localSheetId="3">'[34]GHIA berl'!#REF!</definedName>
    <definedName name="GHIAac" localSheetId="12">'[34]GHIA berl'!#REF!</definedName>
    <definedName name="GHIAac" localSheetId="17">'[34]GHIA berl'!#REF!</definedName>
    <definedName name="GHIAac" localSheetId="5">'[34]GHIA berl'!#REF!</definedName>
    <definedName name="GHIAac" localSheetId="4">'[34]GHIA berl'!#REF!</definedName>
    <definedName name="GHIAac" localSheetId="16">'[34]GHIA berl'!#REF!</definedName>
    <definedName name="GHIAac" localSheetId="15">'[34]GHIA berl'!#REF!</definedName>
    <definedName name="GHIAac">'[34]GHIA berl'!#REF!</definedName>
    <definedName name="gii" localSheetId="14" hidden="1">{"'OBT_6M_30_6'!$S$1:$AE$53"}</definedName>
    <definedName name="gii" localSheetId="20" hidden="1">{"'OBT_6M_30_6'!$S$1:$AE$53"}</definedName>
    <definedName name="gii" localSheetId="18" hidden="1">{"'OBT_6M_30_6'!$S$1:$AE$53"}</definedName>
    <definedName name="gii" localSheetId="19" hidden="1">{"'OBT_6M_30_6'!$S$1:$AE$53"}</definedName>
    <definedName name="gii" localSheetId="10" hidden="1">{"'OBT_6M_30_6'!$S$1:$AE$53"}</definedName>
    <definedName name="gii" localSheetId="9" hidden="1">{"'OBT_6M_30_6'!$S$1:$AE$53"}</definedName>
    <definedName name="gii" localSheetId="1" hidden="1">{"'OBT_6M_30_6'!$S$1:$AE$53"}</definedName>
    <definedName name="gii" localSheetId="2" hidden="1">{"'OBT_6M_30_6'!$S$1:$AE$53"}</definedName>
    <definedName name="gii" localSheetId="8" hidden="1">{"'OBT_6M_30_6'!$S$1:$AE$53"}</definedName>
    <definedName name="gii" localSheetId="7" hidden="1">{"'OBT_6M_30_6'!$S$1:$AE$53"}</definedName>
    <definedName name="gii" localSheetId="6" hidden="1">{"'OBT_6M_30_6'!$S$1:$AE$53"}</definedName>
    <definedName name="gii" localSheetId="3" hidden="1">{"'OBT_6M_30_6'!$S$1:$AE$53"}</definedName>
    <definedName name="gii" localSheetId="12" hidden="1">{"'OBT_6M_30_6'!$S$1:$AE$53"}</definedName>
    <definedName name="gii" localSheetId="17" hidden="1">{"'OBT_6M_30_6'!$S$1:$AE$53"}</definedName>
    <definedName name="gii" localSheetId="5" hidden="1">{"'OBT_6M_30_6'!$S$1:$AE$53"}</definedName>
    <definedName name="gii" localSheetId="4" hidden="1">{"'OBT_6M_30_6'!$S$1:$AE$53"}</definedName>
    <definedName name="gii" localSheetId="16" hidden="1">{"'OBT_6M_30_6'!$S$1:$AE$53"}</definedName>
    <definedName name="gii" localSheetId="15" hidden="1">{"'OBT_6M_30_6'!$S$1:$AE$53"}</definedName>
    <definedName name="gii" hidden="1">{"'OBT_6M_30_6'!$S$1:$AE$53"}</definedName>
    <definedName name="GIU" localSheetId="14">#REF!</definedName>
    <definedName name="GIU" localSheetId="20">#REF!</definedName>
    <definedName name="GIU" localSheetId="18">#REF!</definedName>
    <definedName name="GIU" localSheetId="19">#REF!</definedName>
    <definedName name="GIU" localSheetId="10">#REF!</definedName>
    <definedName name="GIU" localSheetId="9">#REF!</definedName>
    <definedName name="GIU" localSheetId="13">#REF!</definedName>
    <definedName name="GIU" localSheetId="1">#REF!</definedName>
    <definedName name="GIU" localSheetId="2">#REF!</definedName>
    <definedName name="GIU" localSheetId="8">#REF!</definedName>
    <definedName name="GIU" localSheetId="7">#REF!</definedName>
    <definedName name="GIU" localSheetId="6">#REF!</definedName>
    <definedName name="GIU" localSheetId="3">#REF!</definedName>
    <definedName name="GIU" localSheetId="12">#REF!</definedName>
    <definedName name="GIU" localSheetId="17">#REF!</definedName>
    <definedName name="GIU" localSheetId="5">#REF!</definedName>
    <definedName name="GIU" localSheetId="4">#REF!</definedName>
    <definedName name="GIU" localSheetId="16">#REF!</definedName>
    <definedName name="GIU" localSheetId="15">#REF!</definedName>
    <definedName name="GIU">#REF!</definedName>
    <definedName name="GRAFICI">[35]PSTRAT.!$R$8:$AD$315</definedName>
    <definedName name="GRAFICO">'[13]TOTALE MERCATI'!$A$1:$L$46</definedName>
    <definedName name="GrayCd" localSheetId="14">#REF!</definedName>
    <definedName name="GrayCd" localSheetId="20">#REF!</definedName>
    <definedName name="GrayCd" localSheetId="18">#REF!</definedName>
    <definedName name="GrayCd" localSheetId="19">#REF!</definedName>
    <definedName name="GrayCd" localSheetId="10">#REF!</definedName>
    <definedName name="GrayCd" localSheetId="9">#REF!</definedName>
    <definedName name="GrayCd" localSheetId="13">#REF!</definedName>
    <definedName name="GrayCd" localSheetId="1">#REF!</definedName>
    <definedName name="GrayCd" localSheetId="2">#REF!</definedName>
    <definedName name="GrayCd" localSheetId="8">#REF!</definedName>
    <definedName name="GrayCd" localSheetId="7">#REF!</definedName>
    <definedName name="GrayCd" localSheetId="6">#REF!</definedName>
    <definedName name="GrayCd" localSheetId="3">#REF!</definedName>
    <definedName name="GrayCd" localSheetId="12">#REF!</definedName>
    <definedName name="GrayCd" localSheetId="17">#REF!</definedName>
    <definedName name="GrayCd" localSheetId="5">#REF!</definedName>
    <definedName name="GrayCd" localSheetId="4">#REF!</definedName>
    <definedName name="GrayCd" localSheetId="16">#REF!</definedName>
    <definedName name="GrayCd" localSheetId="15">#REF!</definedName>
    <definedName name="GrayCd">#REF!</definedName>
    <definedName name="GRECIA" localSheetId="14">#REF!</definedName>
    <definedName name="GRECIA" localSheetId="20">#REF!</definedName>
    <definedName name="GRECIA" localSheetId="18">#REF!</definedName>
    <definedName name="GRECIA" localSheetId="19">#REF!</definedName>
    <definedName name="GRECIA" localSheetId="10">#REF!</definedName>
    <definedName name="GRECIA" localSheetId="9">#REF!</definedName>
    <definedName name="GRECIA" localSheetId="13">#REF!</definedName>
    <definedName name="GRECIA" localSheetId="1">#REF!</definedName>
    <definedName name="GRECIA" localSheetId="2">#REF!</definedName>
    <definedName name="GRECIA" localSheetId="8">#REF!</definedName>
    <definedName name="GRECIA" localSheetId="7">#REF!</definedName>
    <definedName name="GRECIA" localSheetId="6">#REF!</definedName>
    <definedName name="GRECIA" localSheetId="3">#REF!</definedName>
    <definedName name="GRECIA" localSheetId="12">#REF!</definedName>
    <definedName name="GRECIA" localSheetId="17">#REF!</definedName>
    <definedName name="GRECIA" localSheetId="5">#REF!</definedName>
    <definedName name="GRECIA" localSheetId="4">#REF!</definedName>
    <definedName name="GRECIA" localSheetId="16">#REF!</definedName>
    <definedName name="GRECIA" localSheetId="15">#REF!</definedName>
    <definedName name="GRECIA">#REF!</definedName>
    <definedName name="GrigliaMajorMarket" localSheetId="14">#REF!</definedName>
    <definedName name="GrigliaMajorMarket" localSheetId="20">#REF!</definedName>
    <definedName name="GrigliaMajorMarket" localSheetId="18">#REF!</definedName>
    <definedName name="GrigliaMajorMarket" localSheetId="19">#REF!</definedName>
    <definedName name="GrigliaMajorMarket" localSheetId="10">#REF!</definedName>
    <definedName name="GrigliaMajorMarket" localSheetId="9">#REF!</definedName>
    <definedName name="GrigliaMajorMarket" localSheetId="13">#REF!</definedName>
    <definedName name="GrigliaMajorMarket" localSheetId="1">#REF!</definedName>
    <definedName name="GrigliaMajorMarket" localSheetId="2">#REF!</definedName>
    <definedName name="GrigliaMajorMarket" localSheetId="8">#REF!</definedName>
    <definedName name="GrigliaMajorMarket" localSheetId="7">#REF!</definedName>
    <definedName name="GrigliaMajorMarket" localSheetId="6">#REF!</definedName>
    <definedName name="GrigliaMajorMarket" localSheetId="3">#REF!</definedName>
    <definedName name="GrigliaMajorMarket" localSheetId="12">#REF!</definedName>
    <definedName name="GrigliaMajorMarket" localSheetId="17">#REF!</definedName>
    <definedName name="GrigliaMajorMarket" localSheetId="5">#REF!</definedName>
    <definedName name="GrigliaMajorMarket" localSheetId="4">#REF!</definedName>
    <definedName name="GrigliaMajorMarket" localSheetId="16">#REF!</definedName>
    <definedName name="GrigliaMajorMarket" localSheetId="15">#REF!</definedName>
    <definedName name="GrigliaMajorMarket">#REF!</definedName>
    <definedName name="H" localSheetId="14">#REF!</definedName>
    <definedName name="H" localSheetId="20">#REF!</definedName>
    <definedName name="H" localSheetId="18">#REF!</definedName>
    <definedName name="H" localSheetId="19">#REF!</definedName>
    <definedName name="H" localSheetId="10">#REF!</definedName>
    <definedName name="H" localSheetId="9">#REF!</definedName>
    <definedName name="H" localSheetId="13">#REF!</definedName>
    <definedName name="H" localSheetId="1">#REF!</definedName>
    <definedName name="H" localSheetId="2">#REF!</definedName>
    <definedName name="H" localSheetId="8">#REF!</definedName>
    <definedName name="H" localSheetId="7">#REF!</definedName>
    <definedName name="H" localSheetId="6">#REF!</definedName>
    <definedName name="H" localSheetId="3">#REF!</definedName>
    <definedName name="H" localSheetId="12">#REF!</definedName>
    <definedName name="H" localSheetId="17">#REF!</definedName>
    <definedName name="H" localSheetId="5">#REF!</definedName>
    <definedName name="H" localSheetId="4">#REF!</definedName>
    <definedName name="H" localSheetId="16">#REF!</definedName>
    <definedName name="H" localSheetId="15">#REF!</definedName>
    <definedName name="H">#REF!</definedName>
    <definedName name="help" localSheetId="14">#REF!,#REF!,#REF!,#REF!,#REF!,#REF!,#REF!,#REF!,#REF!,#REF!,#REF!,#REF!,#REF!,#REF!,#REF!,#REF!,#REF!,#REF!,#REF!,#REF!,#REF!,#REF!,#REF!,#REF!,#REF!</definedName>
    <definedName name="help" localSheetId="20">#REF!,#REF!,#REF!,#REF!,#REF!,#REF!,#REF!,#REF!,#REF!,#REF!,#REF!,#REF!,#REF!,#REF!,#REF!,#REF!,#REF!,#REF!,#REF!,#REF!,#REF!,#REF!,#REF!,#REF!,#REF!</definedName>
    <definedName name="help" localSheetId="18">#REF!,#REF!,#REF!,#REF!,#REF!,#REF!,#REF!,#REF!,#REF!,#REF!,#REF!,#REF!,#REF!,#REF!,#REF!,#REF!,#REF!,#REF!,#REF!,#REF!,#REF!,#REF!,#REF!,#REF!,#REF!</definedName>
    <definedName name="help" localSheetId="19">#REF!,#REF!,#REF!,#REF!,#REF!,#REF!,#REF!,#REF!,#REF!,#REF!,#REF!,#REF!,#REF!,#REF!,#REF!,#REF!,#REF!,#REF!,#REF!,#REF!,#REF!,#REF!,#REF!,#REF!,#REF!</definedName>
    <definedName name="help" localSheetId="10">#REF!,#REF!,#REF!,#REF!,#REF!,#REF!,#REF!,#REF!,#REF!,#REF!,#REF!,#REF!,#REF!,#REF!,#REF!,#REF!,#REF!,#REF!,#REF!,#REF!,#REF!,#REF!,#REF!,#REF!,#REF!</definedName>
    <definedName name="help" localSheetId="9">#REF!,#REF!,#REF!,#REF!,#REF!,#REF!,#REF!,#REF!,#REF!,#REF!,#REF!,#REF!,#REF!,#REF!,#REF!,#REF!,#REF!,#REF!,#REF!,#REF!,#REF!,#REF!,#REF!,#REF!,#REF!</definedName>
    <definedName name="help" localSheetId="13">#REF!,#REF!,#REF!,#REF!,#REF!,#REF!,#REF!,#REF!,#REF!,#REF!,#REF!,#REF!,#REF!,#REF!,#REF!,#REF!,#REF!,#REF!,#REF!,#REF!,#REF!,#REF!,#REF!,#REF!,#REF!</definedName>
    <definedName name="help" localSheetId="1">#REF!,#REF!,#REF!,#REF!,#REF!,#REF!,#REF!,#REF!,#REF!,#REF!,#REF!,#REF!,#REF!,#REF!,#REF!,#REF!,#REF!,#REF!,#REF!,#REF!,#REF!,#REF!,#REF!,#REF!,#REF!</definedName>
    <definedName name="help" localSheetId="2">#REF!,#REF!,#REF!,#REF!,#REF!,#REF!,#REF!,#REF!,#REF!,#REF!,#REF!,#REF!,#REF!,#REF!,#REF!,#REF!,#REF!,#REF!,#REF!,#REF!,#REF!,#REF!,#REF!,#REF!,#REF!</definedName>
    <definedName name="help" localSheetId="8">#REF!,#REF!,#REF!,#REF!,#REF!,#REF!,#REF!,#REF!,#REF!,#REF!,#REF!,#REF!,#REF!,#REF!,#REF!,#REF!,#REF!,#REF!,#REF!,#REF!,#REF!,#REF!,#REF!,#REF!,#REF!</definedName>
    <definedName name="help" localSheetId="7">#REF!,#REF!,#REF!,#REF!,#REF!,#REF!,#REF!,#REF!,#REF!,#REF!,#REF!,#REF!,#REF!,#REF!,#REF!,#REF!,#REF!,#REF!,#REF!,#REF!,#REF!,#REF!,#REF!,#REF!,#REF!</definedName>
    <definedName name="help" localSheetId="6">#REF!,#REF!,#REF!,#REF!,#REF!,#REF!,#REF!,#REF!,#REF!,#REF!,#REF!,#REF!,#REF!,#REF!,#REF!,#REF!,#REF!,#REF!,#REF!,#REF!,#REF!,#REF!,#REF!,#REF!,#REF!</definedName>
    <definedName name="help" localSheetId="3">#REF!,#REF!,#REF!,#REF!,#REF!,#REF!,#REF!,#REF!,#REF!,#REF!,#REF!,#REF!,#REF!,#REF!,#REF!,#REF!,#REF!,#REF!,#REF!,#REF!,#REF!,#REF!,#REF!,#REF!,#REF!</definedName>
    <definedName name="help" localSheetId="12">#REF!,#REF!,#REF!,#REF!,#REF!,#REF!,#REF!,#REF!,#REF!,#REF!,#REF!,#REF!,#REF!,#REF!,#REF!,#REF!,#REF!,#REF!,#REF!,#REF!,#REF!,#REF!,#REF!,#REF!,#REF!</definedName>
    <definedName name="help" localSheetId="17">#REF!,#REF!,#REF!,#REF!,#REF!,#REF!,#REF!,#REF!,#REF!,#REF!,#REF!,#REF!,#REF!,#REF!,#REF!,#REF!,#REF!,#REF!,#REF!,#REF!,#REF!,#REF!,#REF!,#REF!,#REF!</definedName>
    <definedName name="help" localSheetId="5">#REF!,#REF!,#REF!,#REF!,#REF!,#REF!,#REF!,#REF!,#REF!,#REF!,#REF!,#REF!,#REF!,#REF!,#REF!,#REF!,#REF!,#REF!,#REF!,#REF!,#REF!,#REF!,#REF!,#REF!,#REF!</definedName>
    <definedName name="help" localSheetId="4">#REF!,#REF!,#REF!,#REF!,#REF!,#REF!,#REF!,#REF!,#REF!,#REF!,#REF!,#REF!,#REF!,#REF!,#REF!,#REF!,#REF!,#REF!,#REF!,#REF!,#REF!,#REF!,#REF!,#REF!,#REF!</definedName>
    <definedName name="help" localSheetId="16">#REF!,#REF!,#REF!,#REF!,#REF!,#REF!,#REF!,#REF!,#REF!,#REF!,#REF!,#REF!,#REF!,#REF!,#REF!,#REF!,#REF!,#REF!,#REF!,#REF!,#REF!,#REF!,#REF!,#REF!,#REF!</definedName>
    <definedName name="help" localSheetId="15">#REF!,#REF!,#REF!,#REF!,#REF!,#REF!,#REF!,#REF!,#REF!,#REF!,#REF!,#REF!,#REF!,#REF!,#REF!,#REF!,#REF!,#REF!,#REF!,#REF!,#REF!,#REF!,#REF!,#REF!,#REF!</definedName>
    <definedName name="help">#REF!,#REF!,#REF!,#REF!,#REF!,#REF!,#REF!,#REF!,#REF!,#REF!,#REF!,#REF!,#REF!,#REF!,#REF!,#REF!,#REF!,#REF!,#REF!,#REF!,#REF!,#REF!,#REF!,#REF!,#REF!</definedName>
    <definedName name="HHYHY">[7]SEI!$B$2</definedName>
    <definedName name="home" localSheetId="14">#REF!</definedName>
    <definedName name="home" localSheetId="20">#REF!</definedName>
    <definedName name="home" localSheetId="18">#REF!</definedName>
    <definedName name="home" localSheetId="19">#REF!</definedName>
    <definedName name="home" localSheetId="10">#REF!</definedName>
    <definedName name="home" localSheetId="9">#REF!</definedName>
    <definedName name="home" localSheetId="13">#REF!</definedName>
    <definedName name="home" localSheetId="1">#REF!</definedName>
    <definedName name="home" localSheetId="2">#REF!</definedName>
    <definedName name="home" localSheetId="8">#REF!</definedName>
    <definedName name="home" localSheetId="7">#REF!</definedName>
    <definedName name="home" localSheetId="6">#REF!</definedName>
    <definedName name="home" localSheetId="3">#REF!</definedName>
    <definedName name="home" localSheetId="12">#REF!</definedName>
    <definedName name="home" localSheetId="17">#REF!</definedName>
    <definedName name="home" localSheetId="5">#REF!</definedName>
    <definedName name="home" localSheetId="4">#REF!</definedName>
    <definedName name="home" localSheetId="16">#REF!</definedName>
    <definedName name="home" localSheetId="15">#REF!</definedName>
    <definedName name="home">#REF!</definedName>
    <definedName name="HTML_CodePage" hidden="1">1252</definedName>
    <definedName name="HTML_Control" localSheetId="14" hidden="1">{"'OBT_6M_30_6'!$S$1:$AE$53"}</definedName>
    <definedName name="HTML_Control" localSheetId="20" hidden="1">{"'OBT_6M_30_6'!$S$1:$AE$53"}</definedName>
    <definedName name="HTML_Control" localSheetId="18" hidden="1">{"'OBT_6M_30_6'!$S$1:$AE$53"}</definedName>
    <definedName name="HTML_Control" localSheetId="19" hidden="1">{"'OBT_6M_30_6'!$S$1:$AE$53"}</definedName>
    <definedName name="HTML_Control" localSheetId="10" hidden="1">{"'OBT_6M_30_6'!$S$1:$AE$53"}</definedName>
    <definedName name="HTML_Control" localSheetId="9" hidden="1">{"'OBT_6M_30_6'!$S$1:$AE$53"}</definedName>
    <definedName name="HTML_Control" localSheetId="1" hidden="1">{"'OBT_6M_30_6'!$S$1:$AE$53"}</definedName>
    <definedName name="HTML_Control" localSheetId="2" hidden="1">{"'OBT_6M_30_6'!$S$1:$AE$53"}</definedName>
    <definedName name="HTML_Control" localSheetId="8" hidden="1">{"'OBT_6M_30_6'!$S$1:$AE$53"}</definedName>
    <definedName name="HTML_Control" localSheetId="7" hidden="1">{"'OBT_6M_30_6'!$S$1:$AE$53"}</definedName>
    <definedName name="HTML_Control" localSheetId="6" hidden="1">{"'OBT_6M_30_6'!$S$1:$AE$53"}</definedName>
    <definedName name="HTML_Control" localSheetId="3" hidden="1">{"'OBT_6M_30_6'!$S$1:$AE$53"}</definedName>
    <definedName name="HTML_Control" localSheetId="12" hidden="1">{"'OBT_6M_30_6'!$S$1:$AE$53"}</definedName>
    <definedName name="HTML_Control" localSheetId="17" hidden="1">{"'OBT_6M_30_6'!$S$1:$AE$53"}</definedName>
    <definedName name="HTML_Control" localSheetId="5" hidden="1">{"'OBT_6M_30_6'!$S$1:$AE$53"}</definedName>
    <definedName name="HTML_Control" localSheetId="4" hidden="1">{"'OBT_6M_30_6'!$S$1:$AE$53"}</definedName>
    <definedName name="HTML_Control" localSheetId="16" hidden="1">{"'OBT_6M_30_6'!$S$1:$AE$53"}</definedName>
    <definedName name="HTML_Control" localSheetId="15"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14">#REF!</definedName>
    <definedName name="i" localSheetId="20">#REF!</definedName>
    <definedName name="i" localSheetId="18">#REF!</definedName>
    <definedName name="i" localSheetId="19">#REF!</definedName>
    <definedName name="i" localSheetId="10">#REF!</definedName>
    <definedName name="i" localSheetId="9">#REF!</definedName>
    <definedName name="i" localSheetId="13">#REF!</definedName>
    <definedName name="i" localSheetId="1">#REF!</definedName>
    <definedName name="i" localSheetId="2">#REF!</definedName>
    <definedName name="i" localSheetId="8">#REF!</definedName>
    <definedName name="i" localSheetId="7">#REF!</definedName>
    <definedName name="i" localSheetId="6">#REF!</definedName>
    <definedName name="i" localSheetId="3">#REF!</definedName>
    <definedName name="i" localSheetId="12">#REF!</definedName>
    <definedName name="i" localSheetId="17">#REF!</definedName>
    <definedName name="i" localSheetId="5">#REF!</definedName>
    <definedName name="i" localSheetId="4">#REF!</definedName>
    <definedName name="i" localSheetId="16">#REF!</definedName>
    <definedName name="i" localSheetId="15">#REF!</definedName>
    <definedName name="i">#REF!</definedName>
    <definedName name="I98CF" localSheetId="14">#REF!</definedName>
    <definedName name="I98CF" localSheetId="20">#REF!</definedName>
    <definedName name="I98CF" localSheetId="18">#REF!</definedName>
    <definedName name="I98CF" localSheetId="19">#REF!</definedName>
    <definedName name="I98CF" localSheetId="10">#REF!</definedName>
    <definedName name="I98CF" localSheetId="9">#REF!</definedName>
    <definedName name="I98CF" localSheetId="13">#REF!</definedName>
    <definedName name="I98CF" localSheetId="1">#REF!</definedName>
    <definedName name="I98CF" localSheetId="2">#REF!</definedName>
    <definedName name="I98CF" localSheetId="8">#REF!</definedName>
    <definedName name="I98CF" localSheetId="7">#REF!</definedName>
    <definedName name="I98CF" localSheetId="6">#REF!</definedName>
    <definedName name="I98CF" localSheetId="3">#REF!</definedName>
    <definedName name="I98CF" localSheetId="12">#REF!</definedName>
    <definedName name="I98CF" localSheetId="17">#REF!</definedName>
    <definedName name="I98CF" localSheetId="5">#REF!</definedName>
    <definedName name="I98CF" localSheetId="4">#REF!</definedName>
    <definedName name="I98CF" localSheetId="16">#REF!</definedName>
    <definedName name="I98CF" localSheetId="15">#REF!</definedName>
    <definedName name="I98CF">#REF!</definedName>
    <definedName name="I98EN" localSheetId="14">#REF!</definedName>
    <definedName name="I98EN" localSheetId="20">#REF!</definedName>
    <definedName name="I98EN" localSheetId="18">#REF!</definedName>
    <definedName name="I98EN" localSheetId="19">#REF!</definedName>
    <definedName name="I98EN" localSheetId="10">#REF!</definedName>
    <definedName name="I98EN" localSheetId="9">#REF!</definedName>
    <definedName name="I98EN" localSheetId="13">#REF!</definedName>
    <definedName name="I98EN" localSheetId="1">#REF!</definedName>
    <definedName name="I98EN" localSheetId="2">#REF!</definedName>
    <definedName name="I98EN" localSheetId="8">#REF!</definedName>
    <definedName name="I98EN" localSheetId="7">#REF!</definedName>
    <definedName name="I98EN" localSheetId="6">#REF!</definedName>
    <definedName name="I98EN" localSheetId="3">#REF!</definedName>
    <definedName name="I98EN" localSheetId="12">#REF!</definedName>
    <definedName name="I98EN" localSheetId="17">#REF!</definedName>
    <definedName name="I98EN" localSheetId="5">#REF!</definedName>
    <definedName name="I98EN" localSheetId="4">#REF!</definedName>
    <definedName name="I98EN" localSheetId="16">#REF!</definedName>
    <definedName name="I98EN" localSheetId="15">#REF!</definedName>
    <definedName name="I98EN">#REF!</definedName>
    <definedName name="I98FS" localSheetId="14">#REF!</definedName>
    <definedName name="I98FS" localSheetId="20">#REF!</definedName>
    <definedName name="I98FS" localSheetId="18">#REF!</definedName>
    <definedName name="I98FS" localSheetId="19">#REF!</definedName>
    <definedName name="I98FS" localSheetId="10">#REF!</definedName>
    <definedName name="I98FS" localSheetId="9">#REF!</definedName>
    <definedName name="I98FS" localSheetId="13">#REF!</definedName>
    <definedName name="I98FS" localSheetId="1">#REF!</definedName>
    <definedName name="I98FS" localSheetId="2">#REF!</definedName>
    <definedName name="I98FS" localSheetId="8">#REF!</definedName>
    <definedName name="I98FS" localSheetId="7">#REF!</definedName>
    <definedName name="I98FS" localSheetId="6">#REF!</definedName>
    <definedName name="I98FS" localSheetId="3">#REF!</definedName>
    <definedName name="I98FS" localSheetId="12">#REF!</definedName>
    <definedName name="I98FS" localSheetId="17">#REF!</definedName>
    <definedName name="I98FS" localSheetId="5">#REF!</definedName>
    <definedName name="I98FS" localSheetId="4">#REF!</definedName>
    <definedName name="I98FS" localSheetId="16">#REF!</definedName>
    <definedName name="I98FS" localSheetId="15">#REF!</definedName>
    <definedName name="I98FS">#REF!</definedName>
    <definedName name="I98LP" localSheetId="14">#REF!</definedName>
    <definedName name="I98LP" localSheetId="20">#REF!</definedName>
    <definedName name="I98LP" localSheetId="18">#REF!</definedName>
    <definedName name="I98LP" localSheetId="19">#REF!</definedName>
    <definedName name="I98LP" localSheetId="10">#REF!</definedName>
    <definedName name="I98LP" localSheetId="9">#REF!</definedName>
    <definedName name="I98LP" localSheetId="13">#REF!</definedName>
    <definedName name="I98LP" localSheetId="1">#REF!</definedName>
    <definedName name="I98LP" localSheetId="2">#REF!</definedName>
    <definedName name="I98LP" localSheetId="8">#REF!</definedName>
    <definedName name="I98LP" localSheetId="7">#REF!</definedName>
    <definedName name="I98LP" localSheetId="6">#REF!</definedName>
    <definedName name="I98LP" localSheetId="3">#REF!</definedName>
    <definedName name="I98LP" localSheetId="12">#REF!</definedName>
    <definedName name="I98LP" localSheetId="17">#REF!</definedName>
    <definedName name="I98LP" localSheetId="5">#REF!</definedName>
    <definedName name="I98LP" localSheetId="4">#REF!</definedName>
    <definedName name="I98LP" localSheetId="16">#REF!</definedName>
    <definedName name="I98LP" localSheetId="15">#REF!</definedName>
    <definedName name="I98LP">#REF!</definedName>
    <definedName name="I98LS" localSheetId="14">#REF!</definedName>
    <definedName name="I98LS" localSheetId="20">#REF!</definedName>
    <definedName name="I98LS" localSheetId="18">#REF!</definedName>
    <definedName name="I98LS" localSheetId="19">#REF!</definedName>
    <definedName name="I98LS" localSheetId="10">#REF!</definedName>
    <definedName name="I98LS" localSheetId="9">#REF!</definedName>
    <definedName name="I98LS" localSheetId="13">#REF!</definedName>
    <definedName name="I98LS" localSheetId="1">#REF!</definedName>
    <definedName name="I98LS" localSheetId="2">#REF!</definedName>
    <definedName name="I98LS" localSheetId="8">#REF!</definedName>
    <definedName name="I98LS" localSheetId="7">#REF!</definedName>
    <definedName name="I98LS" localSheetId="6">#REF!</definedName>
    <definedName name="I98LS" localSheetId="3">#REF!</definedName>
    <definedName name="I98LS" localSheetId="12">#REF!</definedName>
    <definedName name="I98LS" localSheetId="17">#REF!</definedName>
    <definedName name="I98LS" localSheetId="5">#REF!</definedName>
    <definedName name="I98LS" localSheetId="4">#REF!</definedName>
    <definedName name="I98LS" localSheetId="16">#REF!</definedName>
    <definedName name="I98LS" localSheetId="15">#REF!</definedName>
    <definedName name="I98LS">#REF!</definedName>
    <definedName name="I98LT" localSheetId="14">#REF!</definedName>
    <definedName name="I98LT" localSheetId="20">#REF!</definedName>
    <definedName name="I98LT" localSheetId="18">#REF!</definedName>
    <definedName name="I98LT" localSheetId="19">#REF!</definedName>
    <definedName name="I98LT" localSheetId="10">#REF!</definedName>
    <definedName name="I98LT" localSheetId="9">#REF!</definedName>
    <definedName name="I98LT" localSheetId="13">#REF!</definedName>
    <definedName name="I98LT" localSheetId="1">#REF!</definedName>
    <definedName name="I98LT" localSheetId="2">#REF!</definedName>
    <definedName name="I98LT" localSheetId="8">#REF!</definedName>
    <definedName name="I98LT" localSheetId="7">#REF!</definedName>
    <definedName name="I98LT" localSheetId="6">#REF!</definedName>
    <definedName name="I98LT" localSheetId="3">#REF!</definedName>
    <definedName name="I98LT" localSheetId="12">#REF!</definedName>
    <definedName name="I98LT" localSheetId="17">#REF!</definedName>
    <definedName name="I98LT" localSheetId="5">#REF!</definedName>
    <definedName name="I98LT" localSheetId="4">#REF!</definedName>
    <definedName name="I98LT" localSheetId="16">#REF!</definedName>
    <definedName name="I98LT" localSheetId="15">#REF!</definedName>
    <definedName name="I98LT">#REF!</definedName>
    <definedName name="I98PL" localSheetId="14">#REF!</definedName>
    <definedName name="I98PL" localSheetId="20">#REF!</definedName>
    <definedName name="I98PL" localSheetId="18">#REF!</definedName>
    <definedName name="I98PL" localSheetId="19">#REF!</definedName>
    <definedName name="I98PL" localSheetId="10">#REF!</definedName>
    <definedName name="I98PL" localSheetId="9">#REF!</definedName>
    <definedName name="I98PL" localSheetId="13">#REF!</definedName>
    <definedName name="I98PL" localSheetId="1">#REF!</definedName>
    <definedName name="I98PL" localSheetId="2">#REF!</definedName>
    <definedName name="I98PL" localSheetId="8">#REF!</definedName>
    <definedName name="I98PL" localSheetId="7">#REF!</definedName>
    <definedName name="I98PL" localSheetId="6">#REF!</definedName>
    <definedName name="I98PL" localSheetId="3">#REF!</definedName>
    <definedName name="I98PL" localSheetId="12">#REF!</definedName>
    <definedName name="I98PL" localSheetId="17">#REF!</definedName>
    <definedName name="I98PL" localSheetId="5">#REF!</definedName>
    <definedName name="I98PL" localSheetId="4">#REF!</definedName>
    <definedName name="I98PL" localSheetId="16">#REF!</definedName>
    <definedName name="I98PL" localSheetId="15">#REF!</definedName>
    <definedName name="I98PL">#REF!</definedName>
    <definedName name="I98PR" localSheetId="14">#REF!</definedName>
    <definedName name="I98PR" localSheetId="20">#REF!</definedName>
    <definedName name="I98PR" localSheetId="18">#REF!</definedName>
    <definedName name="I98PR" localSheetId="19">#REF!</definedName>
    <definedName name="I98PR" localSheetId="10">#REF!</definedName>
    <definedName name="I98PR" localSheetId="9">#REF!</definedName>
    <definedName name="I98PR" localSheetId="13">#REF!</definedName>
    <definedName name="I98PR" localSheetId="1">#REF!</definedName>
    <definedName name="I98PR" localSheetId="2">#REF!</definedName>
    <definedName name="I98PR" localSheetId="8">#REF!</definedName>
    <definedName name="I98PR" localSheetId="7">#REF!</definedName>
    <definedName name="I98PR" localSheetId="6">#REF!</definedName>
    <definedName name="I98PR" localSheetId="3">#REF!</definedName>
    <definedName name="I98PR" localSheetId="12">#REF!</definedName>
    <definedName name="I98PR" localSheetId="17">#REF!</definedName>
    <definedName name="I98PR" localSheetId="5">#REF!</definedName>
    <definedName name="I98PR" localSheetId="4">#REF!</definedName>
    <definedName name="I98PR" localSheetId="16">#REF!</definedName>
    <definedName name="I98PR" localSheetId="15">#REF!</definedName>
    <definedName name="I98PR">#REF!</definedName>
    <definedName name="I98QA" localSheetId="14">#REF!</definedName>
    <definedName name="I98QA" localSheetId="20">#REF!</definedName>
    <definedName name="I98QA" localSheetId="18">#REF!</definedName>
    <definedName name="I98QA" localSheetId="19">#REF!</definedName>
    <definedName name="I98QA" localSheetId="10">#REF!</definedName>
    <definedName name="I98QA" localSheetId="9">#REF!</definedName>
    <definedName name="I98QA" localSheetId="13">#REF!</definedName>
    <definedName name="I98QA" localSheetId="1">#REF!</definedName>
    <definedName name="I98QA" localSheetId="2">#REF!</definedName>
    <definedName name="I98QA" localSheetId="8">#REF!</definedName>
    <definedName name="I98QA" localSheetId="7">#REF!</definedName>
    <definedName name="I98QA" localSheetId="6">#REF!</definedName>
    <definedName name="I98QA" localSheetId="3">#REF!</definedName>
    <definedName name="I98QA" localSheetId="12">#REF!</definedName>
    <definedName name="I98QA" localSheetId="17">#REF!</definedName>
    <definedName name="I98QA" localSheetId="5">#REF!</definedName>
    <definedName name="I98QA" localSheetId="4">#REF!</definedName>
    <definedName name="I98QA" localSheetId="16">#REF!</definedName>
    <definedName name="I98QA" localSheetId="15">#REF!</definedName>
    <definedName name="I98QA">#REF!</definedName>
    <definedName name="I98SE" localSheetId="14">#REF!</definedName>
    <definedName name="I98SE" localSheetId="20">#REF!</definedName>
    <definedName name="I98SE" localSheetId="18">#REF!</definedName>
    <definedName name="I98SE" localSheetId="19">#REF!</definedName>
    <definedName name="I98SE" localSheetId="10">#REF!</definedName>
    <definedName name="I98SE" localSheetId="9">#REF!</definedName>
    <definedName name="I98SE" localSheetId="13">#REF!</definedName>
    <definedName name="I98SE" localSheetId="1">#REF!</definedName>
    <definedName name="I98SE" localSheetId="2">#REF!</definedName>
    <definedName name="I98SE" localSheetId="8">#REF!</definedName>
    <definedName name="I98SE" localSheetId="7">#REF!</definedName>
    <definedName name="I98SE" localSheetId="6">#REF!</definedName>
    <definedName name="I98SE" localSheetId="3">#REF!</definedName>
    <definedName name="I98SE" localSheetId="12">#REF!</definedName>
    <definedName name="I98SE" localSheetId="17">#REF!</definedName>
    <definedName name="I98SE" localSheetId="5">#REF!</definedName>
    <definedName name="I98SE" localSheetId="4">#REF!</definedName>
    <definedName name="I98SE" localSheetId="16">#REF!</definedName>
    <definedName name="I98SE" localSheetId="15">#REF!</definedName>
    <definedName name="I98SE">#REF!</definedName>
    <definedName name="I98TC" localSheetId="14">#REF!</definedName>
    <definedName name="I98TC" localSheetId="20">#REF!</definedName>
    <definedName name="I98TC" localSheetId="18">#REF!</definedName>
    <definedName name="I98TC" localSheetId="19">#REF!</definedName>
    <definedName name="I98TC" localSheetId="10">#REF!</definedName>
    <definedName name="I98TC" localSheetId="9">#REF!</definedName>
    <definedName name="I98TC" localSheetId="13">#REF!</definedName>
    <definedName name="I98TC" localSheetId="1">#REF!</definedName>
    <definedName name="I98TC" localSheetId="2">#REF!</definedName>
    <definedName name="I98TC" localSheetId="8">#REF!</definedName>
    <definedName name="I98TC" localSheetId="7">#REF!</definedName>
    <definedName name="I98TC" localSheetId="6">#REF!</definedName>
    <definedName name="I98TC" localSheetId="3">#REF!</definedName>
    <definedName name="I98TC" localSheetId="12">#REF!</definedName>
    <definedName name="I98TC" localSheetId="17">#REF!</definedName>
    <definedName name="I98TC" localSheetId="5">#REF!</definedName>
    <definedName name="I98TC" localSheetId="4">#REF!</definedName>
    <definedName name="I98TC" localSheetId="16">#REF!</definedName>
    <definedName name="I98TC" localSheetId="15">#REF!</definedName>
    <definedName name="I98TC">#REF!</definedName>
    <definedName name="I98UL" localSheetId="14">#REF!</definedName>
    <definedName name="I98UL" localSheetId="20">#REF!</definedName>
    <definedName name="I98UL" localSheetId="18">#REF!</definedName>
    <definedName name="I98UL" localSheetId="19">#REF!</definedName>
    <definedName name="I98UL" localSheetId="10">#REF!</definedName>
    <definedName name="I98UL" localSheetId="9">#REF!</definedName>
    <definedName name="I98UL" localSheetId="13">#REF!</definedName>
    <definedName name="I98UL" localSheetId="1">#REF!</definedName>
    <definedName name="I98UL" localSheetId="2">#REF!</definedName>
    <definedName name="I98UL" localSheetId="8">#REF!</definedName>
    <definedName name="I98UL" localSheetId="7">#REF!</definedName>
    <definedName name="I98UL" localSheetId="6">#REF!</definedName>
    <definedName name="I98UL" localSheetId="3">#REF!</definedName>
    <definedName name="I98UL" localSheetId="12">#REF!</definedName>
    <definedName name="I98UL" localSheetId="17">#REF!</definedName>
    <definedName name="I98UL" localSheetId="5">#REF!</definedName>
    <definedName name="I98UL" localSheetId="4">#REF!</definedName>
    <definedName name="I98UL" localSheetId="16">#REF!</definedName>
    <definedName name="I98UL" localSheetId="15">#REF!</definedName>
    <definedName name="I98UL">#REF!</definedName>
    <definedName name="I98UQ" localSheetId="14">#REF!</definedName>
    <definedName name="I98UQ" localSheetId="20">#REF!</definedName>
    <definedName name="I98UQ" localSheetId="18">#REF!</definedName>
    <definedName name="I98UQ" localSheetId="19">#REF!</definedName>
    <definedName name="I98UQ" localSheetId="10">#REF!</definedName>
    <definedName name="I98UQ" localSheetId="9">#REF!</definedName>
    <definedName name="I98UQ" localSheetId="13">#REF!</definedName>
    <definedName name="I98UQ" localSheetId="1">#REF!</definedName>
    <definedName name="I98UQ" localSheetId="2">#REF!</definedName>
    <definedName name="I98UQ" localSheetId="8">#REF!</definedName>
    <definedName name="I98UQ" localSheetId="7">#REF!</definedName>
    <definedName name="I98UQ" localSheetId="6">#REF!</definedName>
    <definedName name="I98UQ" localSheetId="3">#REF!</definedName>
    <definedName name="I98UQ" localSheetId="12">#REF!</definedName>
    <definedName name="I98UQ" localSheetId="17">#REF!</definedName>
    <definedName name="I98UQ" localSheetId="5">#REF!</definedName>
    <definedName name="I98UQ" localSheetId="4">#REF!</definedName>
    <definedName name="I98UQ" localSheetId="16">#REF!</definedName>
    <definedName name="I98UQ" localSheetId="15">#REF!</definedName>
    <definedName name="I98UQ">#REF!</definedName>
    <definedName name="I98UV" localSheetId="14">#REF!</definedName>
    <definedName name="I98UV" localSheetId="20">#REF!</definedName>
    <definedName name="I98UV" localSheetId="18">#REF!</definedName>
    <definedName name="I98UV" localSheetId="19">#REF!</definedName>
    <definedName name="I98UV" localSheetId="10">#REF!</definedName>
    <definedName name="I98UV" localSheetId="9">#REF!</definedName>
    <definedName name="I98UV" localSheetId="13">#REF!</definedName>
    <definedName name="I98UV" localSheetId="1">#REF!</definedName>
    <definedName name="I98UV" localSheetId="2">#REF!</definedName>
    <definedName name="I98UV" localSheetId="8">#REF!</definedName>
    <definedName name="I98UV" localSheetId="7">#REF!</definedName>
    <definedName name="I98UV" localSheetId="6">#REF!</definedName>
    <definedName name="I98UV" localSheetId="3">#REF!</definedName>
    <definedName name="I98UV" localSheetId="12">#REF!</definedName>
    <definedName name="I98UV" localSheetId="17">#REF!</definedName>
    <definedName name="I98UV" localSheetId="5">#REF!</definedName>
    <definedName name="I98UV" localSheetId="4">#REF!</definedName>
    <definedName name="I98UV" localSheetId="16">#REF!</definedName>
    <definedName name="I98UV" localSheetId="15">#REF!</definedName>
    <definedName name="I98UV">#REF!</definedName>
    <definedName name="I98VP" localSheetId="14">#REF!</definedName>
    <definedName name="I98VP" localSheetId="20">#REF!</definedName>
    <definedName name="I98VP" localSheetId="18">#REF!</definedName>
    <definedName name="I98VP" localSheetId="19">#REF!</definedName>
    <definedName name="I98VP" localSheetId="10">#REF!</definedName>
    <definedName name="I98VP" localSheetId="9">#REF!</definedName>
    <definedName name="I98VP" localSheetId="13">#REF!</definedName>
    <definedName name="I98VP" localSheetId="1">#REF!</definedName>
    <definedName name="I98VP" localSheetId="2">#REF!</definedName>
    <definedName name="I98VP" localSheetId="8">#REF!</definedName>
    <definedName name="I98VP" localSheetId="7">#REF!</definedName>
    <definedName name="I98VP" localSheetId="6">#REF!</definedName>
    <definedName name="I98VP" localSheetId="3">#REF!</definedName>
    <definedName name="I98VP" localSheetId="12">#REF!</definedName>
    <definedName name="I98VP" localSheetId="17">#REF!</definedName>
    <definedName name="I98VP" localSheetId="5">#REF!</definedName>
    <definedName name="I98VP" localSheetId="4">#REF!</definedName>
    <definedName name="I98VP" localSheetId="16">#REF!</definedName>
    <definedName name="I98VP" localSheetId="15">#REF!</definedName>
    <definedName name="I98VP">#REF!</definedName>
    <definedName name="I98VS" localSheetId="14">#REF!</definedName>
    <definedName name="I98VS" localSheetId="20">#REF!</definedName>
    <definedName name="I98VS" localSheetId="18">#REF!</definedName>
    <definedName name="I98VS" localSheetId="19">#REF!</definedName>
    <definedName name="I98VS" localSheetId="10">#REF!</definedName>
    <definedName name="I98VS" localSheetId="9">#REF!</definedName>
    <definedName name="I98VS" localSheetId="13">#REF!</definedName>
    <definedName name="I98VS" localSheetId="1">#REF!</definedName>
    <definedName name="I98VS" localSheetId="2">#REF!</definedName>
    <definedName name="I98VS" localSheetId="8">#REF!</definedName>
    <definedName name="I98VS" localSheetId="7">#REF!</definedName>
    <definedName name="I98VS" localSheetId="6">#REF!</definedName>
    <definedName name="I98VS" localSheetId="3">#REF!</definedName>
    <definedName name="I98VS" localSheetId="12">#REF!</definedName>
    <definedName name="I98VS" localSheetId="17">#REF!</definedName>
    <definedName name="I98VS" localSheetId="5">#REF!</definedName>
    <definedName name="I98VS" localSheetId="4">#REF!</definedName>
    <definedName name="I98VS" localSheetId="16">#REF!</definedName>
    <definedName name="I98VS" localSheetId="15">#REF!</definedName>
    <definedName name="I98VS">#REF!</definedName>
    <definedName name="I99CF" localSheetId="14">#REF!</definedName>
    <definedName name="I99CF" localSheetId="20">#REF!</definedName>
    <definedName name="I99CF" localSheetId="18">#REF!</definedName>
    <definedName name="I99CF" localSheetId="19">#REF!</definedName>
    <definedName name="I99CF" localSheetId="10">#REF!</definedName>
    <definedName name="I99CF" localSheetId="9">#REF!</definedName>
    <definedName name="I99CF" localSheetId="13">#REF!</definedName>
    <definedName name="I99CF" localSheetId="1">#REF!</definedName>
    <definedName name="I99CF" localSheetId="2">#REF!</definedName>
    <definedName name="I99CF" localSheetId="8">#REF!</definedName>
    <definedName name="I99CF" localSheetId="7">#REF!</definedName>
    <definedName name="I99CF" localSheetId="6">#REF!</definedName>
    <definedName name="I99CF" localSheetId="3">#REF!</definedName>
    <definedName name="I99CF" localSheetId="12">#REF!</definedName>
    <definedName name="I99CF" localSheetId="17">#REF!</definedName>
    <definedName name="I99CF" localSheetId="5">#REF!</definedName>
    <definedName name="I99CF" localSheetId="4">#REF!</definedName>
    <definedName name="I99CF" localSheetId="16">#REF!</definedName>
    <definedName name="I99CF" localSheetId="15">#REF!</definedName>
    <definedName name="I99CF">#REF!</definedName>
    <definedName name="I99EN" localSheetId="14">#REF!</definedName>
    <definedName name="I99EN" localSheetId="20">#REF!</definedName>
    <definedName name="I99EN" localSheetId="18">#REF!</definedName>
    <definedName name="I99EN" localSheetId="19">#REF!</definedName>
    <definedName name="I99EN" localSheetId="10">#REF!</definedName>
    <definedName name="I99EN" localSheetId="9">#REF!</definedName>
    <definedName name="I99EN" localSheetId="13">#REF!</definedName>
    <definedName name="I99EN" localSheetId="1">#REF!</definedName>
    <definedName name="I99EN" localSheetId="2">#REF!</definedName>
    <definedName name="I99EN" localSheetId="8">#REF!</definedName>
    <definedName name="I99EN" localSheetId="7">#REF!</definedName>
    <definedName name="I99EN" localSheetId="6">#REF!</definedName>
    <definedName name="I99EN" localSheetId="3">#REF!</definedName>
    <definedName name="I99EN" localSheetId="12">#REF!</definedName>
    <definedName name="I99EN" localSheetId="17">#REF!</definedName>
    <definedName name="I99EN" localSheetId="5">#REF!</definedName>
    <definedName name="I99EN" localSheetId="4">#REF!</definedName>
    <definedName name="I99EN" localSheetId="16">#REF!</definedName>
    <definedName name="I99EN" localSheetId="15">#REF!</definedName>
    <definedName name="I99EN">#REF!</definedName>
    <definedName name="I99FS" localSheetId="14">#REF!</definedName>
    <definedName name="I99FS" localSheetId="20">#REF!</definedName>
    <definedName name="I99FS" localSheetId="18">#REF!</definedName>
    <definedName name="I99FS" localSheetId="19">#REF!</definedName>
    <definedName name="I99FS" localSheetId="10">#REF!</definedName>
    <definedName name="I99FS" localSheetId="9">#REF!</definedName>
    <definedName name="I99FS" localSheetId="13">#REF!</definedName>
    <definedName name="I99FS" localSheetId="1">#REF!</definedName>
    <definedName name="I99FS" localSheetId="2">#REF!</definedName>
    <definedName name="I99FS" localSheetId="8">#REF!</definedName>
    <definedName name="I99FS" localSheetId="7">#REF!</definedName>
    <definedName name="I99FS" localSheetId="6">#REF!</definedName>
    <definedName name="I99FS" localSheetId="3">#REF!</definedName>
    <definedName name="I99FS" localSheetId="12">#REF!</definedName>
    <definedName name="I99FS" localSheetId="17">#REF!</definedName>
    <definedName name="I99FS" localSheetId="5">#REF!</definedName>
    <definedName name="I99FS" localSheetId="4">#REF!</definedName>
    <definedName name="I99FS" localSheetId="16">#REF!</definedName>
    <definedName name="I99FS" localSheetId="15">#REF!</definedName>
    <definedName name="I99FS">#REF!</definedName>
    <definedName name="I99LP" localSheetId="14">#REF!</definedName>
    <definedName name="I99LP" localSheetId="20">#REF!</definedName>
    <definedName name="I99LP" localSheetId="18">#REF!</definedName>
    <definedName name="I99LP" localSheetId="19">#REF!</definedName>
    <definedName name="I99LP" localSheetId="10">#REF!</definedName>
    <definedName name="I99LP" localSheetId="9">#REF!</definedName>
    <definedName name="I99LP" localSheetId="13">#REF!</definedName>
    <definedName name="I99LP" localSheetId="1">#REF!</definedName>
    <definedName name="I99LP" localSheetId="2">#REF!</definedName>
    <definedName name="I99LP" localSheetId="8">#REF!</definedName>
    <definedName name="I99LP" localSheetId="7">#REF!</definedName>
    <definedName name="I99LP" localSheetId="6">#REF!</definedName>
    <definedName name="I99LP" localSheetId="3">#REF!</definedName>
    <definedName name="I99LP" localSheetId="12">#REF!</definedName>
    <definedName name="I99LP" localSheetId="17">#REF!</definedName>
    <definedName name="I99LP" localSheetId="5">#REF!</definedName>
    <definedName name="I99LP" localSheetId="4">#REF!</definedName>
    <definedName name="I99LP" localSheetId="16">#REF!</definedName>
    <definedName name="I99LP" localSheetId="15">#REF!</definedName>
    <definedName name="I99LP">#REF!</definedName>
    <definedName name="I99LS" localSheetId="14">#REF!</definedName>
    <definedName name="I99LS" localSheetId="20">#REF!</definedName>
    <definedName name="I99LS" localSheetId="18">#REF!</definedName>
    <definedName name="I99LS" localSheetId="19">#REF!</definedName>
    <definedName name="I99LS" localSheetId="10">#REF!</definedName>
    <definedName name="I99LS" localSheetId="9">#REF!</definedName>
    <definedName name="I99LS" localSheetId="13">#REF!</definedName>
    <definedName name="I99LS" localSheetId="1">#REF!</definedName>
    <definedName name="I99LS" localSheetId="2">#REF!</definedName>
    <definedName name="I99LS" localSheetId="8">#REF!</definedName>
    <definedName name="I99LS" localSheetId="7">#REF!</definedName>
    <definedName name="I99LS" localSheetId="6">#REF!</definedName>
    <definedName name="I99LS" localSheetId="3">#REF!</definedName>
    <definedName name="I99LS" localSheetId="12">#REF!</definedName>
    <definedName name="I99LS" localSheetId="17">#REF!</definedName>
    <definedName name="I99LS" localSheetId="5">#REF!</definedName>
    <definedName name="I99LS" localSheetId="4">#REF!</definedName>
    <definedName name="I99LS" localSheetId="16">#REF!</definedName>
    <definedName name="I99LS" localSheetId="15">#REF!</definedName>
    <definedName name="I99LS">#REF!</definedName>
    <definedName name="I99LT" localSheetId="14">#REF!</definedName>
    <definedName name="I99LT" localSheetId="20">#REF!</definedName>
    <definedName name="I99LT" localSheetId="18">#REF!</definedName>
    <definedName name="I99LT" localSheetId="19">#REF!</definedName>
    <definedName name="I99LT" localSheetId="10">#REF!</definedName>
    <definedName name="I99LT" localSheetId="9">#REF!</definedName>
    <definedName name="I99LT" localSheetId="13">#REF!</definedName>
    <definedName name="I99LT" localSheetId="1">#REF!</definedName>
    <definedName name="I99LT" localSheetId="2">#REF!</definedName>
    <definedName name="I99LT" localSheetId="8">#REF!</definedName>
    <definedName name="I99LT" localSheetId="7">#REF!</definedName>
    <definedName name="I99LT" localSheetId="6">#REF!</definedName>
    <definedName name="I99LT" localSheetId="3">#REF!</definedName>
    <definedName name="I99LT" localSheetId="12">#REF!</definedName>
    <definedName name="I99LT" localSheetId="17">#REF!</definedName>
    <definedName name="I99LT" localSheetId="5">#REF!</definedName>
    <definedName name="I99LT" localSheetId="4">#REF!</definedName>
    <definedName name="I99LT" localSheetId="16">#REF!</definedName>
    <definedName name="I99LT" localSheetId="15">#REF!</definedName>
    <definedName name="I99LT">#REF!</definedName>
    <definedName name="I99PL" localSheetId="14">#REF!</definedName>
    <definedName name="I99PL" localSheetId="20">#REF!</definedName>
    <definedName name="I99PL" localSheetId="18">#REF!</definedName>
    <definedName name="I99PL" localSheetId="19">#REF!</definedName>
    <definedName name="I99PL" localSheetId="10">#REF!</definedName>
    <definedName name="I99PL" localSheetId="9">#REF!</definedName>
    <definedName name="I99PL" localSheetId="13">#REF!</definedName>
    <definedName name="I99PL" localSheetId="1">#REF!</definedName>
    <definedName name="I99PL" localSheetId="2">#REF!</definedName>
    <definedName name="I99PL" localSheetId="8">#REF!</definedName>
    <definedName name="I99PL" localSheetId="7">#REF!</definedName>
    <definedName name="I99PL" localSheetId="6">#REF!</definedName>
    <definedName name="I99PL" localSheetId="3">#REF!</definedName>
    <definedName name="I99PL" localSheetId="12">#REF!</definedName>
    <definedName name="I99PL" localSheetId="17">#REF!</definedName>
    <definedName name="I99PL" localSheetId="5">#REF!</definedName>
    <definedName name="I99PL" localSheetId="4">#REF!</definedName>
    <definedName name="I99PL" localSheetId="16">#REF!</definedName>
    <definedName name="I99PL" localSheetId="15">#REF!</definedName>
    <definedName name="I99PL">#REF!</definedName>
    <definedName name="I99PR" localSheetId="14">#REF!</definedName>
    <definedName name="I99PR" localSheetId="20">#REF!</definedName>
    <definedName name="I99PR" localSheetId="18">#REF!</definedName>
    <definedName name="I99PR" localSheetId="19">#REF!</definedName>
    <definedName name="I99PR" localSheetId="10">#REF!</definedName>
    <definedName name="I99PR" localSheetId="9">#REF!</definedName>
    <definedName name="I99PR" localSheetId="13">#REF!</definedName>
    <definedName name="I99PR" localSheetId="1">#REF!</definedName>
    <definedName name="I99PR" localSheetId="2">#REF!</definedName>
    <definedName name="I99PR" localSheetId="8">#REF!</definedName>
    <definedName name="I99PR" localSheetId="7">#REF!</definedName>
    <definedName name="I99PR" localSheetId="6">#REF!</definedName>
    <definedName name="I99PR" localSheetId="3">#REF!</definedName>
    <definedName name="I99PR" localSheetId="12">#REF!</definedName>
    <definedName name="I99PR" localSheetId="17">#REF!</definedName>
    <definedName name="I99PR" localSheetId="5">#REF!</definedName>
    <definedName name="I99PR" localSheetId="4">#REF!</definedName>
    <definedName name="I99PR" localSheetId="16">#REF!</definedName>
    <definedName name="I99PR" localSheetId="15">#REF!</definedName>
    <definedName name="I99PR">#REF!</definedName>
    <definedName name="I99QA" localSheetId="14">#REF!</definedName>
    <definedName name="I99QA" localSheetId="20">#REF!</definedName>
    <definedName name="I99QA" localSheetId="18">#REF!</definedName>
    <definedName name="I99QA" localSheetId="19">#REF!</definedName>
    <definedName name="I99QA" localSheetId="10">#REF!</definedName>
    <definedName name="I99QA" localSheetId="9">#REF!</definedName>
    <definedName name="I99QA" localSheetId="13">#REF!</definedName>
    <definedName name="I99QA" localSheetId="1">#REF!</definedName>
    <definedName name="I99QA" localSheetId="2">#REF!</definedName>
    <definedName name="I99QA" localSheetId="8">#REF!</definedName>
    <definedName name="I99QA" localSheetId="7">#REF!</definedName>
    <definedName name="I99QA" localSheetId="6">#REF!</definedName>
    <definedName name="I99QA" localSheetId="3">#REF!</definedName>
    <definedName name="I99QA" localSheetId="12">#REF!</definedName>
    <definedName name="I99QA" localSheetId="17">#REF!</definedName>
    <definedName name="I99QA" localSheetId="5">#REF!</definedName>
    <definedName name="I99QA" localSheetId="4">#REF!</definedName>
    <definedName name="I99QA" localSheetId="16">#REF!</definedName>
    <definedName name="I99QA" localSheetId="15">#REF!</definedName>
    <definedName name="I99QA">#REF!</definedName>
    <definedName name="I99SE" localSheetId="14">#REF!</definedName>
    <definedName name="I99SE" localSheetId="20">#REF!</definedName>
    <definedName name="I99SE" localSheetId="18">#REF!</definedName>
    <definedName name="I99SE" localSheetId="19">#REF!</definedName>
    <definedName name="I99SE" localSheetId="10">#REF!</definedName>
    <definedName name="I99SE" localSheetId="9">#REF!</definedName>
    <definedName name="I99SE" localSheetId="13">#REF!</definedName>
    <definedName name="I99SE" localSheetId="1">#REF!</definedName>
    <definedName name="I99SE" localSheetId="2">#REF!</definedName>
    <definedName name="I99SE" localSheetId="8">#REF!</definedName>
    <definedName name="I99SE" localSheetId="7">#REF!</definedName>
    <definedName name="I99SE" localSheetId="6">#REF!</definedName>
    <definedName name="I99SE" localSheetId="3">#REF!</definedName>
    <definedName name="I99SE" localSheetId="12">#REF!</definedName>
    <definedName name="I99SE" localSheetId="17">#REF!</definedName>
    <definedName name="I99SE" localSheetId="5">#REF!</definedName>
    <definedName name="I99SE" localSheetId="4">#REF!</definedName>
    <definedName name="I99SE" localSheetId="16">#REF!</definedName>
    <definedName name="I99SE" localSheetId="15">#REF!</definedName>
    <definedName name="I99SE">#REF!</definedName>
    <definedName name="I99TC" localSheetId="14">#REF!</definedName>
    <definedName name="I99TC" localSheetId="20">#REF!</definedName>
    <definedName name="I99TC" localSheetId="18">#REF!</definedName>
    <definedName name="I99TC" localSheetId="19">#REF!</definedName>
    <definedName name="I99TC" localSheetId="10">#REF!</definedName>
    <definedName name="I99TC" localSheetId="9">#REF!</definedName>
    <definedName name="I99TC" localSheetId="13">#REF!</definedName>
    <definedName name="I99TC" localSheetId="1">#REF!</definedName>
    <definedName name="I99TC" localSheetId="2">#REF!</definedName>
    <definedName name="I99TC" localSheetId="8">#REF!</definedName>
    <definedName name="I99TC" localSheetId="7">#REF!</definedName>
    <definedName name="I99TC" localSheetId="6">#REF!</definedName>
    <definedName name="I99TC" localSheetId="3">#REF!</definedName>
    <definedName name="I99TC" localSheetId="12">#REF!</definedName>
    <definedName name="I99TC" localSheetId="17">#REF!</definedName>
    <definedName name="I99TC" localSheetId="5">#REF!</definedName>
    <definedName name="I99TC" localSheetId="4">#REF!</definedName>
    <definedName name="I99TC" localSheetId="16">#REF!</definedName>
    <definedName name="I99TC" localSheetId="15">#REF!</definedName>
    <definedName name="I99TC">#REF!</definedName>
    <definedName name="I99UL" localSheetId="14">#REF!</definedName>
    <definedName name="I99UL" localSheetId="20">#REF!</definedName>
    <definedName name="I99UL" localSheetId="18">#REF!</definedName>
    <definedName name="I99UL" localSheetId="19">#REF!</definedName>
    <definedName name="I99UL" localSheetId="10">#REF!</definedName>
    <definedName name="I99UL" localSheetId="9">#REF!</definedName>
    <definedName name="I99UL" localSheetId="13">#REF!</definedName>
    <definedName name="I99UL" localSheetId="1">#REF!</definedName>
    <definedName name="I99UL" localSheetId="2">#REF!</definedName>
    <definedName name="I99UL" localSheetId="8">#REF!</definedName>
    <definedName name="I99UL" localSheetId="7">#REF!</definedName>
    <definedName name="I99UL" localSheetId="6">#REF!</definedName>
    <definedName name="I99UL" localSheetId="3">#REF!</definedName>
    <definedName name="I99UL" localSheetId="12">#REF!</definedName>
    <definedName name="I99UL" localSheetId="17">#REF!</definedName>
    <definedName name="I99UL" localSheetId="5">#REF!</definedName>
    <definedName name="I99UL" localSheetId="4">#REF!</definedName>
    <definedName name="I99UL" localSheetId="16">#REF!</definedName>
    <definedName name="I99UL" localSheetId="15">#REF!</definedName>
    <definedName name="I99UL">#REF!</definedName>
    <definedName name="I99UM" localSheetId="14">#REF!</definedName>
    <definedName name="I99UM" localSheetId="20">#REF!</definedName>
    <definedName name="I99UM" localSheetId="18">#REF!</definedName>
    <definedName name="I99UM" localSheetId="19">#REF!</definedName>
    <definedName name="I99UM" localSheetId="10">#REF!</definedName>
    <definedName name="I99UM" localSheetId="9">#REF!</definedName>
    <definedName name="I99UM" localSheetId="13">#REF!</definedName>
    <definedName name="I99UM" localSheetId="1">#REF!</definedName>
    <definedName name="I99UM" localSheetId="2">#REF!</definedName>
    <definedName name="I99UM" localSheetId="8">#REF!</definedName>
    <definedName name="I99UM" localSheetId="7">#REF!</definedName>
    <definedName name="I99UM" localSheetId="6">#REF!</definedName>
    <definedName name="I99UM" localSheetId="3">#REF!</definedName>
    <definedName name="I99UM" localSheetId="12">#REF!</definedName>
    <definedName name="I99UM" localSheetId="17">#REF!</definedName>
    <definedName name="I99UM" localSheetId="5">#REF!</definedName>
    <definedName name="I99UM" localSheetId="4">#REF!</definedName>
    <definedName name="I99UM" localSheetId="16">#REF!</definedName>
    <definedName name="I99UM" localSheetId="15">#REF!</definedName>
    <definedName name="I99UM">#REF!</definedName>
    <definedName name="I99UQ" localSheetId="14">#REF!</definedName>
    <definedName name="I99UQ" localSheetId="20">#REF!</definedName>
    <definedName name="I99UQ" localSheetId="18">#REF!</definedName>
    <definedName name="I99UQ" localSheetId="19">#REF!</definedName>
    <definedName name="I99UQ" localSheetId="10">#REF!</definedName>
    <definedName name="I99UQ" localSheetId="9">#REF!</definedName>
    <definedName name="I99UQ" localSheetId="13">#REF!</definedName>
    <definedName name="I99UQ" localSheetId="1">#REF!</definedName>
    <definedName name="I99UQ" localSheetId="2">#REF!</definedName>
    <definedName name="I99UQ" localSheetId="8">#REF!</definedName>
    <definedName name="I99UQ" localSheetId="7">#REF!</definedName>
    <definedName name="I99UQ" localSheetId="6">#REF!</definedName>
    <definedName name="I99UQ" localSheetId="3">#REF!</definedName>
    <definedName name="I99UQ" localSheetId="12">#REF!</definedName>
    <definedName name="I99UQ" localSheetId="17">#REF!</definedName>
    <definedName name="I99UQ" localSheetId="5">#REF!</definedName>
    <definedName name="I99UQ" localSheetId="4">#REF!</definedName>
    <definedName name="I99UQ" localSheetId="16">#REF!</definedName>
    <definedName name="I99UQ" localSheetId="15">#REF!</definedName>
    <definedName name="I99UQ">#REF!</definedName>
    <definedName name="I99UV" localSheetId="14">#REF!</definedName>
    <definedName name="I99UV" localSheetId="20">#REF!</definedName>
    <definedName name="I99UV" localSheetId="18">#REF!</definedName>
    <definedName name="I99UV" localSheetId="19">#REF!</definedName>
    <definedName name="I99UV" localSheetId="10">#REF!</definedName>
    <definedName name="I99UV" localSheetId="9">#REF!</definedName>
    <definedName name="I99UV" localSheetId="13">#REF!</definedName>
    <definedName name="I99UV" localSheetId="1">#REF!</definedName>
    <definedName name="I99UV" localSheetId="2">#REF!</definedName>
    <definedName name="I99UV" localSheetId="8">#REF!</definedName>
    <definedName name="I99UV" localSheetId="7">#REF!</definedName>
    <definedName name="I99UV" localSheetId="6">#REF!</definedName>
    <definedName name="I99UV" localSheetId="3">#REF!</definedName>
    <definedName name="I99UV" localSheetId="12">#REF!</definedName>
    <definedName name="I99UV" localSheetId="17">#REF!</definedName>
    <definedName name="I99UV" localSheetId="5">#REF!</definedName>
    <definedName name="I99UV" localSheetId="4">#REF!</definedName>
    <definedName name="I99UV" localSheetId="16">#REF!</definedName>
    <definedName name="I99UV" localSheetId="15">#REF!</definedName>
    <definedName name="I99UV">#REF!</definedName>
    <definedName name="I99VP" localSheetId="14">#REF!</definedName>
    <definedName name="I99VP" localSheetId="20">#REF!</definedName>
    <definedName name="I99VP" localSheetId="18">#REF!</definedName>
    <definedName name="I99VP" localSheetId="19">#REF!</definedName>
    <definedName name="I99VP" localSheetId="10">#REF!</definedName>
    <definedName name="I99VP" localSheetId="9">#REF!</definedName>
    <definedName name="I99VP" localSheetId="13">#REF!</definedName>
    <definedName name="I99VP" localSheetId="1">#REF!</definedName>
    <definedName name="I99VP" localSheetId="2">#REF!</definedName>
    <definedName name="I99VP" localSheetId="8">#REF!</definedName>
    <definedName name="I99VP" localSheetId="7">#REF!</definedName>
    <definedName name="I99VP" localSheetId="6">#REF!</definedName>
    <definedName name="I99VP" localSheetId="3">#REF!</definedName>
    <definedName name="I99VP" localSheetId="12">#REF!</definedName>
    <definedName name="I99VP" localSheetId="17">#REF!</definedName>
    <definedName name="I99VP" localSheetId="5">#REF!</definedName>
    <definedName name="I99VP" localSheetId="4">#REF!</definedName>
    <definedName name="I99VP" localSheetId="16">#REF!</definedName>
    <definedName name="I99VP" localSheetId="15">#REF!</definedName>
    <definedName name="I99VP">#REF!</definedName>
    <definedName name="I99VS" localSheetId="14">#REF!</definedName>
    <definedName name="I99VS" localSheetId="20">#REF!</definedName>
    <definedName name="I99VS" localSheetId="18">#REF!</definedName>
    <definedName name="I99VS" localSheetId="19">#REF!</definedName>
    <definedName name="I99VS" localSheetId="10">#REF!</definedName>
    <definedName name="I99VS" localSheetId="9">#REF!</definedName>
    <definedName name="I99VS" localSheetId="13">#REF!</definedName>
    <definedName name="I99VS" localSheetId="1">#REF!</definedName>
    <definedName name="I99VS" localSheetId="2">#REF!</definedName>
    <definedName name="I99VS" localSheetId="8">#REF!</definedName>
    <definedName name="I99VS" localSheetId="7">#REF!</definedName>
    <definedName name="I99VS" localSheetId="6">#REF!</definedName>
    <definedName name="I99VS" localSheetId="3">#REF!</definedName>
    <definedName name="I99VS" localSheetId="12">#REF!</definedName>
    <definedName name="I99VS" localSheetId="17">#REF!</definedName>
    <definedName name="I99VS" localSheetId="5">#REF!</definedName>
    <definedName name="I99VS" localSheetId="4">#REF!</definedName>
    <definedName name="I99VS" localSheetId="16">#REF!</definedName>
    <definedName name="I99VS" localSheetId="15">#REF!</definedName>
    <definedName name="I99VS">#REF!</definedName>
    <definedName name="II" localSheetId="14">#REF!</definedName>
    <definedName name="II" localSheetId="20">#REF!</definedName>
    <definedName name="II" localSheetId="18">#REF!</definedName>
    <definedName name="II" localSheetId="19">#REF!</definedName>
    <definedName name="II" localSheetId="10">#REF!</definedName>
    <definedName name="II" localSheetId="9">#REF!</definedName>
    <definedName name="II" localSheetId="13">#REF!</definedName>
    <definedName name="II" localSheetId="1">#REF!</definedName>
    <definedName name="II" localSheetId="2">#REF!</definedName>
    <definedName name="II" localSheetId="8">#REF!</definedName>
    <definedName name="II" localSheetId="7">#REF!</definedName>
    <definedName name="II" localSheetId="6">#REF!</definedName>
    <definedName name="II" localSheetId="3">#REF!</definedName>
    <definedName name="II" localSheetId="12">#REF!</definedName>
    <definedName name="II" localSheetId="17">#REF!</definedName>
    <definedName name="II" localSheetId="5">#REF!</definedName>
    <definedName name="II" localSheetId="4">#REF!</definedName>
    <definedName name="II" localSheetId="16">#REF!</definedName>
    <definedName name="II" localSheetId="15">#REF!</definedName>
    <definedName name="II">#REF!</definedName>
    <definedName name="iiiiiiiiiiiiiiiiii">[9]!Mese&amp;" "&amp;[9]!Anno</definedName>
    <definedName name="İKİNCİSAYFA" localSheetId="14">#REF!</definedName>
    <definedName name="İKİNCİSAYFA" localSheetId="20">#REF!</definedName>
    <definedName name="İKİNCİSAYFA" localSheetId="18">#REF!</definedName>
    <definedName name="İKİNCİSAYFA" localSheetId="19">#REF!</definedName>
    <definedName name="İKİNCİSAYFA" localSheetId="10">#REF!</definedName>
    <definedName name="İKİNCİSAYFA" localSheetId="9">#REF!</definedName>
    <definedName name="İKİNCİSAYFA" localSheetId="13">#REF!</definedName>
    <definedName name="İKİNCİSAYFA" localSheetId="1">#REF!</definedName>
    <definedName name="İKİNCİSAYFA" localSheetId="2">#REF!</definedName>
    <definedName name="İKİNCİSAYFA" localSheetId="8">#REF!</definedName>
    <definedName name="İKİNCİSAYFA" localSheetId="7">#REF!</definedName>
    <definedName name="İKİNCİSAYFA" localSheetId="6">#REF!</definedName>
    <definedName name="İKİNCİSAYFA" localSheetId="3">#REF!</definedName>
    <definedName name="İKİNCİSAYFA" localSheetId="12">#REF!</definedName>
    <definedName name="İKİNCİSAYFA" localSheetId="17">#REF!</definedName>
    <definedName name="İKİNCİSAYFA" localSheetId="5">#REF!</definedName>
    <definedName name="İKİNCİSAYFA" localSheetId="4">#REF!</definedName>
    <definedName name="İKİNCİSAYFA" localSheetId="16">#REF!</definedName>
    <definedName name="İKİNCİSAYFA" localSheetId="15">#REF!</definedName>
    <definedName name="İKİNCİSAYFA">#REF!</definedName>
    <definedName name="İLKSAYFA" localSheetId="14">#REF!</definedName>
    <definedName name="İLKSAYFA" localSheetId="20">#REF!</definedName>
    <definedName name="İLKSAYFA" localSheetId="18">#REF!</definedName>
    <definedName name="İLKSAYFA" localSheetId="19">#REF!</definedName>
    <definedName name="İLKSAYFA" localSheetId="10">#REF!</definedName>
    <definedName name="İLKSAYFA" localSheetId="9">#REF!</definedName>
    <definedName name="İLKSAYFA" localSheetId="13">#REF!</definedName>
    <definedName name="İLKSAYFA" localSheetId="1">#REF!</definedName>
    <definedName name="İLKSAYFA" localSheetId="2">#REF!</definedName>
    <definedName name="İLKSAYFA" localSheetId="8">#REF!</definedName>
    <definedName name="İLKSAYFA" localSheetId="7">#REF!</definedName>
    <definedName name="İLKSAYFA" localSheetId="6">#REF!</definedName>
    <definedName name="İLKSAYFA" localSheetId="3">#REF!</definedName>
    <definedName name="İLKSAYFA" localSheetId="12">#REF!</definedName>
    <definedName name="İLKSAYFA" localSheetId="17">#REF!</definedName>
    <definedName name="İLKSAYFA" localSheetId="5">#REF!</definedName>
    <definedName name="İLKSAYFA" localSheetId="4">#REF!</definedName>
    <definedName name="İLKSAYFA" localSheetId="16">#REF!</definedName>
    <definedName name="İLKSAYFA" localSheetId="15">#REF!</definedName>
    <definedName name="İLKSAYFA">#REF!</definedName>
    <definedName name="IMPO" localSheetId="14">#REF!</definedName>
    <definedName name="IMPO" localSheetId="20">#REF!</definedName>
    <definedName name="IMPO" localSheetId="18">#REF!</definedName>
    <definedName name="IMPO" localSheetId="19">#REF!</definedName>
    <definedName name="IMPO" localSheetId="10">#REF!</definedName>
    <definedName name="IMPO" localSheetId="9">#REF!</definedName>
    <definedName name="IMPO" localSheetId="13">#REF!</definedName>
    <definedName name="IMPO" localSheetId="1">#REF!</definedName>
    <definedName name="IMPO" localSheetId="2">#REF!</definedName>
    <definedName name="IMPO" localSheetId="8">#REF!</definedName>
    <definedName name="IMPO" localSheetId="7">#REF!</definedName>
    <definedName name="IMPO" localSheetId="6">#REF!</definedName>
    <definedName name="IMPO" localSheetId="3">#REF!</definedName>
    <definedName name="IMPO" localSheetId="12">#REF!</definedName>
    <definedName name="IMPO" localSheetId="17">#REF!</definedName>
    <definedName name="IMPO" localSheetId="5">#REF!</definedName>
    <definedName name="IMPO" localSheetId="4">#REF!</definedName>
    <definedName name="IMPO" localSheetId="16">#REF!</definedName>
    <definedName name="IMPO" localSheetId="15">#REF!</definedName>
    <definedName name="IMPO">#REF!</definedName>
    <definedName name="inatt" localSheetId="14">#REF!</definedName>
    <definedName name="inatt" localSheetId="20">#REF!</definedName>
    <definedName name="inatt" localSheetId="18">#REF!</definedName>
    <definedName name="inatt" localSheetId="19">#REF!</definedName>
    <definedName name="inatt" localSheetId="10">#REF!</definedName>
    <definedName name="inatt" localSheetId="9">#REF!</definedName>
    <definedName name="inatt" localSheetId="13">#REF!</definedName>
    <definedName name="inatt" localSheetId="1">#REF!</definedName>
    <definedName name="inatt" localSheetId="2">#REF!</definedName>
    <definedName name="inatt" localSheetId="8">#REF!</definedName>
    <definedName name="inatt" localSheetId="7">#REF!</definedName>
    <definedName name="inatt" localSheetId="6">#REF!</definedName>
    <definedName name="inatt" localSheetId="3">#REF!</definedName>
    <definedName name="inatt" localSheetId="12">#REF!</definedName>
    <definedName name="inatt" localSheetId="17">#REF!</definedName>
    <definedName name="inatt" localSheetId="5">#REF!</definedName>
    <definedName name="inatt" localSheetId="4">#REF!</definedName>
    <definedName name="inatt" localSheetId="16">#REF!</definedName>
    <definedName name="inatt" localSheetId="15">#REF!</definedName>
    <definedName name="inatt">#REF!</definedName>
    <definedName name="indirizzi">[36]INPUT_PO!$A$1:$K$4</definedName>
    <definedName name="Inflator_JP">'[15]Main Model'!$D$26:'[15]Main Model'!$R$26</definedName>
    <definedName name="inizio" localSheetId="14">#REF!</definedName>
    <definedName name="inizio" localSheetId="20">#REF!</definedName>
    <definedName name="inizio" localSheetId="18">#REF!</definedName>
    <definedName name="inizio" localSheetId="19">#REF!</definedName>
    <definedName name="inizio" localSheetId="10">#REF!</definedName>
    <definedName name="inizio" localSheetId="9">#REF!</definedName>
    <definedName name="inizio" localSheetId="13">#REF!</definedName>
    <definedName name="inizio" localSheetId="1">#REF!</definedName>
    <definedName name="inizio" localSheetId="2">#REF!</definedName>
    <definedName name="inizio" localSheetId="8">#REF!</definedName>
    <definedName name="inizio" localSheetId="7">#REF!</definedName>
    <definedName name="inizio" localSheetId="6">#REF!</definedName>
    <definedName name="inizio" localSheetId="3">#REF!</definedName>
    <definedName name="inizio" localSheetId="12">#REF!</definedName>
    <definedName name="inizio" localSheetId="17">#REF!</definedName>
    <definedName name="inizio" localSheetId="5">#REF!</definedName>
    <definedName name="inizio" localSheetId="4">#REF!</definedName>
    <definedName name="inizio" localSheetId="16">#REF!</definedName>
    <definedName name="inizio" localSheetId="15">#REF!</definedName>
    <definedName name="inizio">#REF!</definedName>
    <definedName name="inkey" localSheetId="14">#REF!</definedName>
    <definedName name="inkey" localSheetId="20">#REF!</definedName>
    <definedName name="inkey" localSheetId="18">#REF!</definedName>
    <definedName name="inkey" localSheetId="19">#REF!</definedName>
    <definedName name="inkey" localSheetId="10">#REF!</definedName>
    <definedName name="inkey" localSheetId="9">#REF!</definedName>
    <definedName name="inkey" localSheetId="13">#REF!</definedName>
    <definedName name="inkey" localSheetId="1">#REF!</definedName>
    <definedName name="inkey" localSheetId="2">#REF!</definedName>
    <definedName name="inkey" localSheetId="8">#REF!</definedName>
    <definedName name="inkey" localSheetId="7">#REF!</definedName>
    <definedName name="inkey" localSheetId="6">#REF!</definedName>
    <definedName name="inkey" localSheetId="3">#REF!</definedName>
    <definedName name="inkey" localSheetId="12">#REF!</definedName>
    <definedName name="inkey" localSheetId="17">#REF!</definedName>
    <definedName name="inkey" localSheetId="5">#REF!</definedName>
    <definedName name="inkey" localSheetId="4">#REF!</definedName>
    <definedName name="inkey" localSheetId="16">#REF!</definedName>
    <definedName name="inkey" localSheetId="15">#REF!</definedName>
    <definedName name="inkey">#REF!</definedName>
    <definedName name="INPUT" localSheetId="14">#REF!</definedName>
    <definedName name="INPUT" localSheetId="20">#REF!</definedName>
    <definedName name="INPUT" localSheetId="18">#REF!</definedName>
    <definedName name="INPUT" localSheetId="19">#REF!</definedName>
    <definedName name="INPUT" localSheetId="10">#REF!</definedName>
    <definedName name="INPUT" localSheetId="9">#REF!</definedName>
    <definedName name="INPUT" localSheetId="13">#REF!</definedName>
    <definedName name="INPUT" localSheetId="1">#REF!</definedName>
    <definedName name="INPUT" localSheetId="2">#REF!</definedName>
    <definedName name="INPUT" localSheetId="8">#REF!</definedName>
    <definedName name="INPUT" localSheetId="7">#REF!</definedName>
    <definedName name="INPUT" localSheetId="6">#REF!</definedName>
    <definedName name="INPUT" localSheetId="3">#REF!</definedName>
    <definedName name="INPUT" localSheetId="12">#REF!</definedName>
    <definedName name="INPUT" localSheetId="17">#REF!</definedName>
    <definedName name="INPUT" localSheetId="5">#REF!</definedName>
    <definedName name="INPUT" localSheetId="4">#REF!</definedName>
    <definedName name="INPUT" localSheetId="16">#REF!</definedName>
    <definedName name="INPUT" localSheetId="15">#REF!</definedName>
    <definedName name="INPUT">#REF!</definedName>
    <definedName name="INSERIMENTO" localSheetId="14">[37]Panda!#REF!</definedName>
    <definedName name="INSERIMENTO" localSheetId="20">[37]Panda!#REF!</definedName>
    <definedName name="INSERIMENTO" localSheetId="18">[37]Panda!#REF!</definedName>
    <definedName name="INSERIMENTO" localSheetId="19">[37]Panda!#REF!</definedName>
    <definedName name="INSERIMENTO" localSheetId="10">[37]Panda!#REF!</definedName>
    <definedName name="INSERIMENTO" localSheetId="9">[37]Panda!#REF!</definedName>
    <definedName name="INSERIMENTO" localSheetId="13">[37]Panda!#REF!</definedName>
    <definedName name="INSERIMENTO" localSheetId="1">[37]Panda!#REF!</definedName>
    <definedName name="INSERIMENTO" localSheetId="2">[37]Panda!#REF!</definedName>
    <definedName name="INSERIMENTO" localSheetId="8">[37]Panda!#REF!</definedName>
    <definedName name="INSERIMENTO" localSheetId="7">[37]Panda!#REF!</definedName>
    <definedName name="INSERIMENTO" localSheetId="6">[37]Panda!#REF!</definedName>
    <definedName name="INSERIMENTO" localSheetId="3">[37]Panda!#REF!</definedName>
    <definedName name="INSERIMENTO" localSheetId="12">[37]Panda!#REF!</definedName>
    <definedName name="INSERIMENTO" localSheetId="17">[37]Panda!#REF!</definedName>
    <definedName name="INSERIMENTO" localSheetId="5">[37]Panda!#REF!</definedName>
    <definedName name="INSERIMENTO" localSheetId="4">[37]Panda!#REF!</definedName>
    <definedName name="INSERIMENTO" localSheetId="16">[37]Panda!#REF!</definedName>
    <definedName name="INSERIMENTO" localSheetId="15">[37]Panda!#REF!</definedName>
    <definedName name="INSERIMENTO">[37]Panda!#REF!</definedName>
    <definedName name="Intest.1">[38]Ref!$B$1</definedName>
    <definedName name="INTZONNR" localSheetId="14">#REF!</definedName>
    <definedName name="INTZONNR" localSheetId="20">#REF!</definedName>
    <definedName name="INTZONNR" localSheetId="18">#REF!</definedName>
    <definedName name="INTZONNR" localSheetId="19">#REF!</definedName>
    <definedName name="INTZONNR" localSheetId="10">#REF!</definedName>
    <definedName name="INTZONNR" localSheetId="9">#REF!</definedName>
    <definedName name="INTZONNR" localSheetId="13">#REF!</definedName>
    <definedName name="INTZONNR" localSheetId="1">#REF!</definedName>
    <definedName name="INTZONNR" localSheetId="2">#REF!</definedName>
    <definedName name="INTZONNR" localSheetId="8">#REF!</definedName>
    <definedName name="INTZONNR" localSheetId="7">#REF!</definedName>
    <definedName name="INTZONNR" localSheetId="6">#REF!</definedName>
    <definedName name="INTZONNR" localSheetId="3">#REF!</definedName>
    <definedName name="INTZONNR" localSheetId="12">#REF!</definedName>
    <definedName name="INTZONNR" localSheetId="17">#REF!</definedName>
    <definedName name="INTZONNR" localSheetId="5">#REF!</definedName>
    <definedName name="INTZONNR" localSheetId="4">#REF!</definedName>
    <definedName name="INTZONNR" localSheetId="16">#REF!</definedName>
    <definedName name="INTZONNR" localSheetId="15">#REF!</definedName>
    <definedName name="INTZONNR">#REF!</definedName>
    <definedName name="INVESTECON" localSheetId="14">#REF!</definedName>
    <definedName name="INVESTECON" localSheetId="20">#REF!</definedName>
    <definedName name="INVESTECON" localSheetId="18">#REF!</definedName>
    <definedName name="INVESTECON" localSheetId="19">#REF!</definedName>
    <definedName name="INVESTECON" localSheetId="10">#REF!</definedName>
    <definedName name="INVESTECON" localSheetId="9">#REF!</definedName>
    <definedName name="INVESTECON" localSheetId="13">#REF!</definedName>
    <definedName name="INVESTECON" localSheetId="1">#REF!</definedName>
    <definedName name="INVESTECON" localSheetId="2">#REF!</definedName>
    <definedName name="INVESTECON" localSheetId="8">#REF!</definedName>
    <definedName name="INVESTECON" localSheetId="7">#REF!</definedName>
    <definedName name="INVESTECON" localSheetId="6">#REF!</definedName>
    <definedName name="INVESTECON" localSheetId="3">#REF!</definedName>
    <definedName name="INVESTECON" localSheetId="12">#REF!</definedName>
    <definedName name="INVESTECON" localSheetId="17">#REF!</definedName>
    <definedName name="INVESTECON" localSheetId="5">#REF!</definedName>
    <definedName name="INVESTECON" localSheetId="4">#REF!</definedName>
    <definedName name="INVESTECON" localSheetId="16">#REF!</definedName>
    <definedName name="INVESTECON" localSheetId="15">#REF!</definedName>
    <definedName name="INVESTECON">#REF!</definedName>
    <definedName name="INVESTIM" localSheetId="14">#REF!</definedName>
    <definedName name="INVESTIM" localSheetId="20">#REF!</definedName>
    <definedName name="INVESTIM" localSheetId="18">#REF!</definedName>
    <definedName name="INVESTIM" localSheetId="19">#REF!</definedName>
    <definedName name="INVESTIM" localSheetId="10">#REF!</definedName>
    <definedName name="INVESTIM" localSheetId="9">#REF!</definedName>
    <definedName name="INVESTIM" localSheetId="13">#REF!</definedName>
    <definedName name="INVESTIM" localSheetId="1">#REF!</definedName>
    <definedName name="INVESTIM" localSheetId="2">#REF!</definedName>
    <definedName name="INVESTIM" localSheetId="8">#REF!</definedName>
    <definedName name="INVESTIM" localSheetId="7">#REF!</definedName>
    <definedName name="INVESTIM" localSheetId="6">#REF!</definedName>
    <definedName name="INVESTIM" localSheetId="3">#REF!</definedName>
    <definedName name="INVESTIM" localSheetId="12">#REF!</definedName>
    <definedName name="INVESTIM" localSheetId="17">#REF!</definedName>
    <definedName name="INVESTIM" localSheetId="5">#REF!</definedName>
    <definedName name="INVESTIM" localSheetId="4">#REF!</definedName>
    <definedName name="INVESTIM" localSheetId="16">#REF!</definedName>
    <definedName name="INVESTIM" localSheetId="15">#REF!</definedName>
    <definedName name="INVESTIM">#REF!</definedName>
    <definedName name="INVESTQ2" localSheetId="14">#REF!</definedName>
    <definedName name="INVESTQ2" localSheetId="20">#REF!</definedName>
    <definedName name="INVESTQ2" localSheetId="18">#REF!</definedName>
    <definedName name="INVESTQ2" localSheetId="19">#REF!</definedName>
    <definedName name="INVESTQ2" localSheetId="10">#REF!</definedName>
    <definedName name="INVESTQ2" localSheetId="9">#REF!</definedName>
    <definedName name="INVESTQ2" localSheetId="13">#REF!</definedName>
    <definedName name="INVESTQ2" localSheetId="1">#REF!</definedName>
    <definedName name="INVESTQ2" localSheetId="2">#REF!</definedName>
    <definedName name="INVESTQ2" localSheetId="8">#REF!</definedName>
    <definedName name="INVESTQ2" localSheetId="7">#REF!</definedName>
    <definedName name="INVESTQ2" localSheetId="6">#REF!</definedName>
    <definedName name="INVESTQ2" localSheetId="3">#REF!</definedName>
    <definedName name="INVESTQ2" localSheetId="12">#REF!</definedName>
    <definedName name="INVESTQ2" localSheetId="17">#REF!</definedName>
    <definedName name="INVESTQ2" localSheetId="5">#REF!</definedName>
    <definedName name="INVESTQ2" localSheetId="4">#REF!</definedName>
    <definedName name="INVESTQ2" localSheetId="16">#REF!</definedName>
    <definedName name="INVESTQ2" localSheetId="15">#REF!</definedName>
    <definedName name="INVESTQ2">#REF!</definedName>
    <definedName name="INVESTSTRA" localSheetId="14">#REF!</definedName>
    <definedName name="INVESTSTRA" localSheetId="20">#REF!</definedName>
    <definedName name="INVESTSTRA" localSheetId="18">#REF!</definedName>
    <definedName name="INVESTSTRA" localSheetId="19">#REF!</definedName>
    <definedName name="INVESTSTRA" localSheetId="10">#REF!</definedName>
    <definedName name="INVESTSTRA" localSheetId="9">#REF!</definedName>
    <definedName name="INVESTSTRA" localSheetId="13">#REF!</definedName>
    <definedName name="INVESTSTRA" localSheetId="1">#REF!</definedName>
    <definedName name="INVESTSTRA" localSheetId="2">#REF!</definedName>
    <definedName name="INVESTSTRA" localSheetId="8">#REF!</definedName>
    <definedName name="INVESTSTRA" localSheetId="7">#REF!</definedName>
    <definedName name="INVESTSTRA" localSheetId="6">#REF!</definedName>
    <definedName name="INVESTSTRA" localSheetId="3">#REF!</definedName>
    <definedName name="INVESTSTRA" localSheetId="12">#REF!</definedName>
    <definedName name="INVESTSTRA" localSheetId="17">#REF!</definedName>
    <definedName name="INVESTSTRA" localSheetId="5">#REF!</definedName>
    <definedName name="INVESTSTRA" localSheetId="4">#REF!</definedName>
    <definedName name="INVESTSTRA" localSheetId="16">#REF!</definedName>
    <definedName name="INVESTSTRA" localSheetId="15">#REF!</definedName>
    <definedName name="INVESTSTRA">#REF!</definedName>
    <definedName name="INVINTECON" localSheetId="14">#REF!</definedName>
    <definedName name="INVINTECON" localSheetId="20">#REF!</definedName>
    <definedName name="INVINTECON" localSheetId="18">#REF!</definedName>
    <definedName name="INVINTECON" localSheetId="19">#REF!</definedName>
    <definedName name="INVINTECON" localSheetId="10">#REF!</definedName>
    <definedName name="INVINTECON" localSheetId="9">#REF!</definedName>
    <definedName name="INVINTECON" localSheetId="13">#REF!</definedName>
    <definedName name="INVINTECON" localSheetId="1">#REF!</definedName>
    <definedName name="INVINTECON" localSheetId="2">#REF!</definedName>
    <definedName name="INVINTECON" localSheetId="8">#REF!</definedName>
    <definedName name="INVINTECON" localSheetId="7">#REF!</definedName>
    <definedName name="INVINTECON" localSheetId="6">#REF!</definedName>
    <definedName name="INVINTECON" localSheetId="3">#REF!</definedName>
    <definedName name="INVINTECON" localSheetId="12">#REF!</definedName>
    <definedName name="INVINTECON" localSheetId="17">#REF!</definedName>
    <definedName name="INVINTECON" localSheetId="5">#REF!</definedName>
    <definedName name="INVINTECON" localSheetId="4">#REF!</definedName>
    <definedName name="INVINTECON" localSheetId="16">#REF!</definedName>
    <definedName name="INVINTECON" localSheetId="15">#REF!</definedName>
    <definedName name="INVINTECON">#REF!</definedName>
    <definedName name="INVINTQ2" localSheetId="14">#REF!</definedName>
    <definedName name="INVINTQ2" localSheetId="20">#REF!</definedName>
    <definedName name="INVINTQ2" localSheetId="18">#REF!</definedName>
    <definedName name="INVINTQ2" localSheetId="19">#REF!</definedName>
    <definedName name="INVINTQ2" localSheetId="10">#REF!</definedName>
    <definedName name="INVINTQ2" localSheetId="9">#REF!</definedName>
    <definedName name="INVINTQ2" localSheetId="13">#REF!</definedName>
    <definedName name="INVINTQ2" localSheetId="1">#REF!</definedName>
    <definedName name="INVINTQ2" localSheetId="2">#REF!</definedName>
    <definedName name="INVINTQ2" localSheetId="8">#REF!</definedName>
    <definedName name="INVINTQ2" localSheetId="7">#REF!</definedName>
    <definedName name="INVINTQ2" localSheetId="6">#REF!</definedName>
    <definedName name="INVINTQ2" localSheetId="3">#REF!</definedName>
    <definedName name="INVINTQ2" localSheetId="12">#REF!</definedName>
    <definedName name="INVINTQ2" localSheetId="17">#REF!</definedName>
    <definedName name="INVINTQ2" localSheetId="5">#REF!</definedName>
    <definedName name="INVINTQ2" localSheetId="4">#REF!</definedName>
    <definedName name="INVINTQ2" localSheetId="16">#REF!</definedName>
    <definedName name="INVINTQ2" localSheetId="15">#REF!</definedName>
    <definedName name="INVINTQ2">#REF!</definedName>
    <definedName name="INVINTSTRA" localSheetId="14">#REF!</definedName>
    <definedName name="INVINTSTRA" localSheetId="20">#REF!</definedName>
    <definedName name="INVINTSTRA" localSheetId="18">#REF!</definedName>
    <definedName name="INVINTSTRA" localSheetId="19">#REF!</definedName>
    <definedName name="INVINTSTRA" localSheetId="10">#REF!</definedName>
    <definedName name="INVINTSTRA" localSheetId="9">#REF!</definedName>
    <definedName name="INVINTSTRA" localSheetId="13">#REF!</definedName>
    <definedName name="INVINTSTRA" localSheetId="1">#REF!</definedName>
    <definedName name="INVINTSTRA" localSheetId="2">#REF!</definedName>
    <definedName name="INVINTSTRA" localSheetId="8">#REF!</definedName>
    <definedName name="INVINTSTRA" localSheetId="7">#REF!</definedName>
    <definedName name="INVINTSTRA" localSheetId="6">#REF!</definedName>
    <definedName name="INVINTSTRA" localSheetId="3">#REF!</definedName>
    <definedName name="INVINTSTRA" localSheetId="12">#REF!</definedName>
    <definedName name="INVINTSTRA" localSheetId="17">#REF!</definedName>
    <definedName name="INVINTSTRA" localSheetId="5">#REF!</definedName>
    <definedName name="INVINTSTRA" localSheetId="4">#REF!</definedName>
    <definedName name="INVINTSTRA" localSheetId="16">#REF!</definedName>
    <definedName name="INVINTSTRA" localSheetId="15">#REF!</definedName>
    <definedName name="INVINTSTRA">#REF!</definedName>
    <definedName name="IRR" localSheetId="14">#REF!</definedName>
    <definedName name="IRR" localSheetId="20">#REF!</definedName>
    <definedName name="IRR" localSheetId="18">#REF!</definedName>
    <definedName name="IRR" localSheetId="19">#REF!</definedName>
    <definedName name="IRR" localSheetId="10">#REF!</definedName>
    <definedName name="IRR" localSheetId="9">#REF!</definedName>
    <definedName name="IRR" localSheetId="13">#REF!</definedName>
    <definedName name="IRR" localSheetId="1">#REF!</definedName>
    <definedName name="IRR" localSheetId="2">#REF!</definedName>
    <definedName name="IRR" localSheetId="8">#REF!</definedName>
    <definedName name="IRR" localSheetId="7">#REF!</definedName>
    <definedName name="IRR" localSheetId="6">#REF!</definedName>
    <definedName name="IRR" localSheetId="3">#REF!</definedName>
    <definedName name="IRR" localSheetId="12">#REF!</definedName>
    <definedName name="IRR" localSheetId="17">#REF!</definedName>
    <definedName name="IRR" localSheetId="5">#REF!</definedName>
    <definedName name="IRR" localSheetId="4">#REF!</definedName>
    <definedName name="IRR" localSheetId="16">#REF!</definedName>
    <definedName name="IRR" localSheetId="15">#REF!</definedName>
    <definedName name="IRR">#REF!</definedName>
    <definedName name="ITALIA">[39]tutti!$A$184:$AO$247</definedName>
    <definedName name="IVO" localSheetId="14">#REF!</definedName>
    <definedName name="IVO" localSheetId="20">#REF!</definedName>
    <definedName name="IVO" localSheetId="18">#REF!</definedName>
    <definedName name="IVO" localSheetId="19">#REF!</definedName>
    <definedName name="IVO" localSheetId="10">#REF!</definedName>
    <definedName name="IVO" localSheetId="9">#REF!</definedName>
    <definedName name="IVO" localSheetId="13">#REF!</definedName>
    <definedName name="IVO" localSheetId="1">#REF!</definedName>
    <definedName name="IVO" localSheetId="2">#REF!</definedName>
    <definedName name="IVO" localSheetId="8">#REF!</definedName>
    <definedName name="IVO" localSheetId="7">#REF!</definedName>
    <definedName name="IVO" localSheetId="6">#REF!</definedName>
    <definedName name="IVO" localSheetId="3">#REF!</definedName>
    <definedName name="IVO" localSheetId="12">#REF!</definedName>
    <definedName name="IVO" localSheetId="17">#REF!</definedName>
    <definedName name="IVO" localSheetId="5">#REF!</definedName>
    <definedName name="IVO" localSheetId="4">#REF!</definedName>
    <definedName name="IVO" localSheetId="16">#REF!</definedName>
    <definedName name="IVO" localSheetId="15">#REF!</definedName>
    <definedName name="IVO">#REF!</definedName>
    <definedName name="J" localSheetId="14">#REF!</definedName>
    <definedName name="J" localSheetId="20">#REF!</definedName>
    <definedName name="J" localSheetId="18">#REF!</definedName>
    <definedName name="J" localSheetId="19">#REF!</definedName>
    <definedName name="J" localSheetId="10">#REF!</definedName>
    <definedName name="J" localSheetId="9">#REF!</definedName>
    <definedName name="J" localSheetId="13">#REF!</definedName>
    <definedName name="J" localSheetId="1">#REF!</definedName>
    <definedName name="J" localSheetId="2">#REF!</definedName>
    <definedName name="J" localSheetId="8">#REF!</definedName>
    <definedName name="J" localSheetId="7">#REF!</definedName>
    <definedName name="J" localSheetId="6">#REF!</definedName>
    <definedName name="J" localSheetId="3">#REF!</definedName>
    <definedName name="J" localSheetId="12">#REF!</definedName>
    <definedName name="J" localSheetId="17">#REF!</definedName>
    <definedName name="J" localSheetId="5">#REF!</definedName>
    <definedName name="J" localSheetId="4">#REF!</definedName>
    <definedName name="J" localSheetId="16">#REF!</definedName>
    <definedName name="J" localSheetId="15">#REF!</definedName>
    <definedName name="J">#REF!</definedName>
    <definedName name="J_Asia">'[28]Giapponesi in Asia'!$B$1:$L$55</definedName>
    <definedName name="J_EU_Briefing">'[28]Giapponesi in Europa'!$C$1:$F$37</definedName>
    <definedName name="J_EU_tutto">'[28]Giapponesi in Europa'!$B$1:$L$37</definedName>
    <definedName name="J_J_Briefing">'[28]Giapponesi in Asia'!$C$1:$F$55</definedName>
    <definedName name="J_J_Tutto">'[28]Giapponesi in Asia'!$B$1:$L$55</definedName>
    <definedName name="J_NS_Briefing">'[28]Giapponesi in Europa NS'!$E$1:$H$27</definedName>
    <definedName name="J_NS_Tutto">'[28]Giapponesi in Europa NS'!$E$1:$N$27</definedName>
    <definedName name="Jatoval" localSheetId="14">#REF!</definedName>
    <definedName name="Jatoval" localSheetId="20">#REF!</definedName>
    <definedName name="Jatoval" localSheetId="18">#REF!</definedName>
    <definedName name="Jatoval" localSheetId="19">#REF!</definedName>
    <definedName name="Jatoval" localSheetId="10">#REF!</definedName>
    <definedName name="Jatoval" localSheetId="9">#REF!</definedName>
    <definedName name="Jatoval" localSheetId="13">#REF!</definedName>
    <definedName name="Jatoval" localSheetId="1">#REF!</definedName>
    <definedName name="Jatoval" localSheetId="2">#REF!</definedName>
    <definedName name="Jatoval" localSheetId="8">#REF!</definedName>
    <definedName name="Jatoval" localSheetId="7">#REF!</definedName>
    <definedName name="Jatoval" localSheetId="6">#REF!</definedName>
    <definedName name="Jatoval" localSheetId="3">#REF!</definedName>
    <definedName name="Jatoval" localSheetId="12">#REF!</definedName>
    <definedName name="Jatoval" localSheetId="17">#REF!</definedName>
    <definedName name="Jatoval" localSheetId="5">#REF!</definedName>
    <definedName name="Jatoval" localSheetId="4">#REF!</definedName>
    <definedName name="Jatoval" localSheetId="16">#REF!</definedName>
    <definedName name="Jatoval" localSheetId="15">#REF!</definedName>
    <definedName name="Jatoval">#REF!</definedName>
    <definedName name="JLKGJG" localSheetId="14" hidden="1">{"'OBT_6M_30_6'!$S$1:$AE$53"}</definedName>
    <definedName name="JLKGJG" localSheetId="20" hidden="1">{"'OBT_6M_30_6'!$S$1:$AE$53"}</definedName>
    <definedName name="JLKGJG" localSheetId="18" hidden="1">{"'OBT_6M_30_6'!$S$1:$AE$53"}</definedName>
    <definedName name="JLKGJG" localSheetId="19" hidden="1">{"'OBT_6M_30_6'!$S$1:$AE$53"}</definedName>
    <definedName name="JLKGJG" localSheetId="10" hidden="1">{"'OBT_6M_30_6'!$S$1:$AE$53"}</definedName>
    <definedName name="JLKGJG" localSheetId="9" hidden="1">{"'OBT_6M_30_6'!$S$1:$AE$53"}</definedName>
    <definedName name="JLKGJG" localSheetId="1" hidden="1">{"'OBT_6M_30_6'!$S$1:$AE$53"}</definedName>
    <definedName name="JLKGJG" localSheetId="2" hidden="1">{"'OBT_6M_30_6'!$S$1:$AE$53"}</definedName>
    <definedName name="JLKGJG" localSheetId="8" hidden="1">{"'OBT_6M_30_6'!$S$1:$AE$53"}</definedName>
    <definedName name="JLKGJG" localSheetId="7" hidden="1">{"'OBT_6M_30_6'!$S$1:$AE$53"}</definedName>
    <definedName name="JLKGJG" localSheetId="6" hidden="1">{"'OBT_6M_30_6'!$S$1:$AE$53"}</definedName>
    <definedName name="JLKGJG" localSheetId="3" hidden="1">{"'OBT_6M_30_6'!$S$1:$AE$53"}</definedName>
    <definedName name="JLKGJG" localSheetId="12" hidden="1">{"'OBT_6M_30_6'!$S$1:$AE$53"}</definedName>
    <definedName name="JLKGJG" localSheetId="17" hidden="1">{"'OBT_6M_30_6'!$S$1:$AE$53"}</definedName>
    <definedName name="JLKGJG" localSheetId="5" hidden="1">{"'OBT_6M_30_6'!$S$1:$AE$53"}</definedName>
    <definedName name="JLKGJG" localSheetId="4" hidden="1">{"'OBT_6M_30_6'!$S$1:$AE$53"}</definedName>
    <definedName name="JLKGJG" localSheetId="16" hidden="1">{"'OBT_6M_30_6'!$S$1:$AE$53"}</definedName>
    <definedName name="JLKGJG" localSheetId="15" hidden="1">{"'OBT_6M_30_6'!$S$1:$AE$53"}</definedName>
    <definedName name="JLKGJG" hidden="1">{"'OBT_6M_30_6'!$S$1:$AE$53"}</definedName>
    <definedName name="JTDPO2">[40]RIEPILOGO!$A$1:$AB$9</definedName>
    <definedName name="K" localSheetId="14">'[8]PO 2002 Dettaglio 843'!#REF!</definedName>
    <definedName name="K" localSheetId="20">'[8]PO 2002 Dettaglio 843'!#REF!</definedName>
    <definedName name="K" localSheetId="18">'[8]PO 2002 Dettaglio 843'!#REF!</definedName>
    <definedName name="K" localSheetId="19">'[8]PO 2002 Dettaglio 843'!#REF!</definedName>
    <definedName name="K" localSheetId="10">'[8]PO 2002 Dettaglio 843'!#REF!</definedName>
    <definedName name="K" localSheetId="9">'[8]PO 2002 Dettaglio 843'!#REF!</definedName>
    <definedName name="K" localSheetId="13">'[8]PO 2002 Dettaglio 843'!#REF!</definedName>
    <definedName name="K" localSheetId="1">'[8]PO 2002 Dettaglio 843'!#REF!</definedName>
    <definedName name="K" localSheetId="2">'[8]PO 2002 Dettaglio 843'!#REF!</definedName>
    <definedName name="K" localSheetId="8">'[8]PO 2002 Dettaglio 843'!#REF!</definedName>
    <definedName name="K" localSheetId="7">'[8]PO 2002 Dettaglio 843'!#REF!</definedName>
    <definedName name="K" localSheetId="6">'[8]PO 2002 Dettaglio 843'!#REF!</definedName>
    <definedName name="K" localSheetId="3">'[8]PO 2002 Dettaglio 843'!#REF!</definedName>
    <definedName name="K" localSheetId="12">'[8]PO 2002 Dettaglio 843'!#REF!</definedName>
    <definedName name="K" localSheetId="17">'[8]PO 2002 Dettaglio 843'!#REF!</definedName>
    <definedName name="K" localSheetId="5">'[8]PO 2002 Dettaglio 843'!#REF!</definedName>
    <definedName name="K" localSheetId="4">'[8]PO 2002 Dettaglio 843'!#REF!</definedName>
    <definedName name="K" localSheetId="16">'[8]PO 2002 Dettaglio 843'!#REF!</definedName>
    <definedName name="K" localSheetId="15">'[8]PO 2002 Dettaglio 843'!#REF!</definedName>
    <definedName name="K">'[8]PO 2002 Dettaglio 843'!#REF!</definedName>
    <definedName name="kjh" localSheetId="14">kj</definedName>
    <definedName name="kjh" localSheetId="20">kj</definedName>
    <definedName name="kjh" localSheetId="18">kj</definedName>
    <definedName name="kjh" localSheetId="19">kj</definedName>
    <definedName name="kjh" localSheetId="10">kj</definedName>
    <definedName name="kjh" localSheetId="9">kj</definedName>
    <definedName name="kjh" localSheetId="13">kj</definedName>
    <definedName name="kjh" localSheetId="1">kj</definedName>
    <definedName name="kjh" localSheetId="2">kj</definedName>
    <definedName name="kjh" localSheetId="8">kj</definedName>
    <definedName name="kjh" localSheetId="7">kj</definedName>
    <definedName name="kjh" localSheetId="6">kj</definedName>
    <definedName name="kjh" localSheetId="3">kj</definedName>
    <definedName name="kjh" localSheetId="12">kj</definedName>
    <definedName name="kjh" localSheetId="17">kj</definedName>
    <definedName name="kjh" localSheetId="5">kj</definedName>
    <definedName name="kjh" localSheetId="4">kj</definedName>
    <definedName name="kjh" localSheetId="16">kj</definedName>
    <definedName name="kjh" localSheetId="15">kj</definedName>
    <definedName name="kjh">kj</definedName>
    <definedName name="kombi" localSheetId="14">#REF!</definedName>
    <definedName name="kombi" localSheetId="20">#REF!</definedName>
    <definedName name="kombi" localSheetId="18">#REF!</definedName>
    <definedName name="kombi" localSheetId="19">#REF!</definedName>
    <definedName name="kombi" localSheetId="10">#REF!</definedName>
    <definedName name="kombi" localSheetId="9">#REF!</definedName>
    <definedName name="kombi" localSheetId="13">#REF!</definedName>
    <definedName name="kombi" localSheetId="1">#REF!</definedName>
    <definedName name="kombi" localSheetId="2">#REF!</definedName>
    <definedName name="kombi" localSheetId="8">#REF!</definedName>
    <definedName name="kombi" localSheetId="7">#REF!</definedName>
    <definedName name="kombi" localSheetId="6">#REF!</definedName>
    <definedName name="kombi" localSheetId="3">#REF!</definedName>
    <definedName name="kombi" localSheetId="12">#REF!</definedName>
    <definedName name="kombi" localSheetId="17">#REF!</definedName>
    <definedName name="kombi" localSheetId="5">#REF!</definedName>
    <definedName name="kombi" localSheetId="4">#REF!</definedName>
    <definedName name="kombi" localSheetId="16">#REF!</definedName>
    <definedName name="kombi" localSheetId="15">#REF!</definedName>
    <definedName name="kombi">#REF!</definedName>
    <definedName name="KPI" localSheetId="14" hidden="1">{"'OBT_6M_30_6'!$S$1:$AE$53"}</definedName>
    <definedName name="KPI" localSheetId="20" hidden="1">{"'OBT_6M_30_6'!$S$1:$AE$53"}</definedName>
    <definedName name="KPI" localSheetId="18" hidden="1">{"'OBT_6M_30_6'!$S$1:$AE$53"}</definedName>
    <definedName name="KPI" localSheetId="19" hidden="1">{"'OBT_6M_30_6'!$S$1:$AE$53"}</definedName>
    <definedName name="KPI" localSheetId="10" hidden="1">{"'OBT_6M_30_6'!$S$1:$AE$53"}</definedName>
    <definedName name="KPI" localSheetId="9" hidden="1">{"'OBT_6M_30_6'!$S$1:$AE$53"}</definedName>
    <definedName name="KPI" localSheetId="1" hidden="1">{"'OBT_6M_30_6'!$S$1:$AE$53"}</definedName>
    <definedName name="KPI" localSheetId="2" hidden="1">{"'OBT_6M_30_6'!$S$1:$AE$53"}</definedName>
    <definedName name="KPI" localSheetId="8" hidden="1">{"'OBT_6M_30_6'!$S$1:$AE$53"}</definedName>
    <definedName name="KPI" localSheetId="7" hidden="1">{"'OBT_6M_30_6'!$S$1:$AE$53"}</definedName>
    <definedName name="KPI" localSheetId="6" hidden="1">{"'OBT_6M_30_6'!$S$1:$AE$53"}</definedName>
    <definedName name="KPI" localSheetId="3" hidden="1">{"'OBT_6M_30_6'!$S$1:$AE$53"}</definedName>
    <definedName name="KPI" localSheetId="12" hidden="1">{"'OBT_6M_30_6'!$S$1:$AE$53"}</definedName>
    <definedName name="KPI" localSheetId="17" hidden="1">{"'OBT_6M_30_6'!$S$1:$AE$53"}</definedName>
    <definedName name="KPI" localSheetId="5" hidden="1">{"'OBT_6M_30_6'!$S$1:$AE$53"}</definedName>
    <definedName name="KPI" localSheetId="4" hidden="1">{"'OBT_6M_30_6'!$S$1:$AE$53"}</definedName>
    <definedName name="KPI" localSheetId="16" hidden="1">{"'OBT_6M_30_6'!$S$1:$AE$53"}</definedName>
    <definedName name="KPI" localSheetId="15" hidden="1">{"'OBT_6M_30_6'!$S$1:$AE$53"}</definedName>
    <definedName name="KPI" hidden="1">{"'OBT_6M_30_6'!$S$1:$AE$53"}</definedName>
    <definedName name="KRIT1" localSheetId="14">[5]Foglio1!#REF!</definedName>
    <definedName name="KRIT1" localSheetId="20">[5]Foglio1!#REF!</definedName>
    <definedName name="KRIT1" localSheetId="18">[5]Foglio1!#REF!</definedName>
    <definedName name="KRIT1" localSheetId="19">[5]Foglio1!#REF!</definedName>
    <definedName name="KRIT1" localSheetId="10">[5]Foglio1!#REF!</definedName>
    <definedName name="KRIT1" localSheetId="9">[5]Foglio1!#REF!</definedName>
    <definedName name="KRIT1" localSheetId="13">[5]Foglio1!#REF!</definedName>
    <definedName name="KRIT1" localSheetId="1">[5]Foglio1!#REF!</definedName>
    <definedName name="KRIT1" localSheetId="2">[5]Foglio1!#REF!</definedName>
    <definedName name="KRIT1" localSheetId="8">[5]Foglio1!#REF!</definedName>
    <definedName name="KRIT1" localSheetId="7">[5]Foglio1!#REF!</definedName>
    <definedName name="KRIT1" localSheetId="6">[5]Foglio1!#REF!</definedName>
    <definedName name="KRIT1" localSheetId="3">[5]Foglio1!#REF!</definedName>
    <definedName name="KRIT1" localSheetId="12">[5]Foglio1!#REF!</definedName>
    <definedName name="KRIT1" localSheetId="17">[5]Foglio1!#REF!</definedName>
    <definedName name="KRIT1" localSheetId="5">[5]Foglio1!#REF!</definedName>
    <definedName name="KRIT1" localSheetId="4">[5]Foglio1!#REF!</definedName>
    <definedName name="KRIT1" localSheetId="16">[5]Foglio1!#REF!</definedName>
    <definedName name="KRIT1" localSheetId="15">[5]Foglio1!#REF!</definedName>
    <definedName name="KRIT1">[5]Foglio1!#REF!</definedName>
    <definedName name="KRIT10" localSheetId="14">[5]Foglio1!#REF!</definedName>
    <definedName name="KRIT10" localSheetId="20">[5]Foglio1!#REF!</definedName>
    <definedName name="KRIT10" localSheetId="18">[5]Foglio1!#REF!</definedName>
    <definedName name="KRIT10" localSheetId="19">[5]Foglio1!#REF!</definedName>
    <definedName name="KRIT10" localSheetId="10">[5]Foglio1!#REF!</definedName>
    <definedName name="KRIT10" localSheetId="9">[5]Foglio1!#REF!</definedName>
    <definedName name="KRIT10" localSheetId="13">[5]Foglio1!#REF!</definedName>
    <definedName name="KRIT10" localSheetId="1">[5]Foglio1!#REF!</definedName>
    <definedName name="KRIT10" localSheetId="2">[5]Foglio1!#REF!</definedName>
    <definedName name="KRIT10" localSheetId="8">[5]Foglio1!#REF!</definedName>
    <definedName name="KRIT10" localSheetId="7">[5]Foglio1!#REF!</definedName>
    <definedName name="KRIT10" localSheetId="6">[5]Foglio1!#REF!</definedName>
    <definedName name="KRIT10" localSheetId="3">[5]Foglio1!#REF!</definedName>
    <definedName name="KRIT10" localSheetId="12">[5]Foglio1!#REF!</definedName>
    <definedName name="KRIT10" localSheetId="17">[5]Foglio1!#REF!</definedName>
    <definedName name="KRIT10" localSheetId="5">[5]Foglio1!#REF!</definedName>
    <definedName name="KRIT10" localSheetId="4">[5]Foglio1!#REF!</definedName>
    <definedName name="KRIT10" localSheetId="16">[5]Foglio1!#REF!</definedName>
    <definedName name="KRIT10" localSheetId="15">[5]Foglio1!#REF!</definedName>
    <definedName name="KRIT10">[5]Foglio1!#REF!</definedName>
    <definedName name="KRIT2" localSheetId="14">[5]Foglio1!#REF!</definedName>
    <definedName name="KRIT2" localSheetId="20">[5]Foglio1!#REF!</definedName>
    <definedName name="KRIT2" localSheetId="18">[5]Foglio1!#REF!</definedName>
    <definedName name="KRIT2" localSheetId="19">[5]Foglio1!#REF!</definedName>
    <definedName name="KRIT2" localSheetId="10">[5]Foglio1!#REF!</definedName>
    <definedName name="KRIT2" localSheetId="9">[5]Foglio1!#REF!</definedName>
    <definedName name="KRIT2" localSheetId="13">[5]Foglio1!#REF!</definedName>
    <definedName name="KRIT2" localSheetId="1">[5]Foglio1!#REF!</definedName>
    <definedName name="KRIT2" localSheetId="2">[5]Foglio1!#REF!</definedName>
    <definedName name="KRIT2" localSheetId="8">[5]Foglio1!#REF!</definedName>
    <definedName name="KRIT2" localSheetId="7">[5]Foglio1!#REF!</definedName>
    <definedName name="KRIT2" localSheetId="6">[5]Foglio1!#REF!</definedName>
    <definedName name="KRIT2" localSheetId="3">[5]Foglio1!#REF!</definedName>
    <definedName name="KRIT2" localSheetId="12">[5]Foglio1!#REF!</definedName>
    <definedName name="KRIT2" localSheetId="17">[5]Foglio1!#REF!</definedName>
    <definedName name="KRIT2" localSheetId="5">[5]Foglio1!#REF!</definedName>
    <definedName name="KRIT2" localSheetId="4">[5]Foglio1!#REF!</definedName>
    <definedName name="KRIT2" localSheetId="16">[5]Foglio1!#REF!</definedName>
    <definedName name="KRIT2" localSheetId="15">[5]Foglio1!#REF!</definedName>
    <definedName name="KRIT2">[5]Foglio1!#REF!</definedName>
    <definedName name="KRIT3" localSheetId="14">[5]Foglio1!#REF!</definedName>
    <definedName name="KRIT3" localSheetId="20">[5]Foglio1!#REF!</definedName>
    <definedName name="KRIT3" localSheetId="18">[5]Foglio1!#REF!</definedName>
    <definedName name="KRIT3" localSheetId="19">[5]Foglio1!#REF!</definedName>
    <definedName name="KRIT3" localSheetId="10">[5]Foglio1!#REF!</definedName>
    <definedName name="KRIT3" localSheetId="9">[5]Foglio1!#REF!</definedName>
    <definedName name="KRIT3" localSheetId="13">[5]Foglio1!#REF!</definedName>
    <definedName name="KRIT3" localSheetId="1">[5]Foglio1!#REF!</definedName>
    <definedName name="KRIT3" localSheetId="2">[5]Foglio1!#REF!</definedName>
    <definedName name="KRIT3" localSheetId="8">[5]Foglio1!#REF!</definedName>
    <definedName name="KRIT3" localSheetId="7">[5]Foglio1!#REF!</definedName>
    <definedName name="KRIT3" localSheetId="6">[5]Foglio1!#REF!</definedName>
    <definedName name="KRIT3" localSheetId="3">[5]Foglio1!#REF!</definedName>
    <definedName name="KRIT3" localSheetId="12">[5]Foglio1!#REF!</definedName>
    <definedName name="KRIT3" localSheetId="17">[5]Foglio1!#REF!</definedName>
    <definedName name="KRIT3" localSheetId="5">[5]Foglio1!#REF!</definedName>
    <definedName name="KRIT3" localSheetId="4">[5]Foglio1!#REF!</definedName>
    <definedName name="KRIT3" localSheetId="16">[5]Foglio1!#REF!</definedName>
    <definedName name="KRIT3" localSheetId="15">[5]Foglio1!#REF!</definedName>
    <definedName name="KRIT3">[5]Foglio1!#REF!</definedName>
    <definedName name="KRIT4" localSheetId="14">[5]Foglio1!#REF!</definedName>
    <definedName name="KRIT4" localSheetId="20">[5]Foglio1!#REF!</definedName>
    <definedName name="KRIT4" localSheetId="18">[5]Foglio1!#REF!</definedName>
    <definedName name="KRIT4" localSheetId="19">[5]Foglio1!#REF!</definedName>
    <definedName name="KRIT4" localSheetId="10">[5]Foglio1!#REF!</definedName>
    <definedName name="KRIT4" localSheetId="9">[5]Foglio1!#REF!</definedName>
    <definedName name="KRIT4" localSheetId="13">[5]Foglio1!#REF!</definedName>
    <definedName name="KRIT4" localSheetId="1">[5]Foglio1!#REF!</definedName>
    <definedName name="KRIT4" localSheetId="2">[5]Foglio1!#REF!</definedName>
    <definedName name="KRIT4" localSheetId="8">[5]Foglio1!#REF!</definedName>
    <definedName name="KRIT4" localSheetId="7">[5]Foglio1!#REF!</definedName>
    <definedName name="KRIT4" localSheetId="6">[5]Foglio1!#REF!</definedName>
    <definedName name="KRIT4" localSheetId="3">[5]Foglio1!#REF!</definedName>
    <definedName name="KRIT4" localSheetId="12">[5]Foglio1!#REF!</definedName>
    <definedName name="KRIT4" localSheetId="17">[5]Foglio1!#REF!</definedName>
    <definedName name="KRIT4" localSheetId="5">[5]Foglio1!#REF!</definedName>
    <definedName name="KRIT4" localSheetId="4">[5]Foglio1!#REF!</definedName>
    <definedName name="KRIT4" localSheetId="16">[5]Foglio1!#REF!</definedName>
    <definedName name="KRIT4" localSheetId="15">[5]Foglio1!#REF!</definedName>
    <definedName name="KRIT4">[5]Foglio1!#REF!</definedName>
    <definedName name="KRIT5" localSheetId="14">[5]Foglio1!#REF!</definedName>
    <definedName name="KRIT5" localSheetId="20">[5]Foglio1!#REF!</definedName>
    <definedName name="KRIT5" localSheetId="18">[5]Foglio1!#REF!</definedName>
    <definedName name="KRIT5" localSheetId="19">[5]Foglio1!#REF!</definedName>
    <definedName name="KRIT5" localSheetId="10">[5]Foglio1!#REF!</definedName>
    <definedName name="KRIT5" localSheetId="9">[5]Foglio1!#REF!</definedName>
    <definedName name="KRIT5" localSheetId="13">[5]Foglio1!#REF!</definedName>
    <definedName name="KRIT5" localSheetId="1">[5]Foglio1!#REF!</definedName>
    <definedName name="KRIT5" localSheetId="2">[5]Foglio1!#REF!</definedName>
    <definedName name="KRIT5" localSheetId="8">[5]Foglio1!#REF!</definedName>
    <definedName name="KRIT5" localSheetId="7">[5]Foglio1!#REF!</definedName>
    <definedName name="KRIT5" localSheetId="6">[5]Foglio1!#REF!</definedName>
    <definedName name="KRIT5" localSheetId="3">[5]Foglio1!#REF!</definedName>
    <definedName name="KRIT5" localSheetId="12">[5]Foglio1!#REF!</definedName>
    <definedName name="KRIT5" localSheetId="17">[5]Foglio1!#REF!</definedName>
    <definedName name="KRIT5" localSheetId="5">[5]Foglio1!#REF!</definedName>
    <definedName name="KRIT5" localSheetId="4">[5]Foglio1!#REF!</definedName>
    <definedName name="KRIT5" localSheetId="16">[5]Foglio1!#REF!</definedName>
    <definedName name="KRIT5" localSheetId="15">[5]Foglio1!#REF!</definedName>
    <definedName name="KRIT5">[5]Foglio1!#REF!</definedName>
    <definedName name="KRIT6" localSheetId="14">[5]Foglio1!#REF!</definedName>
    <definedName name="KRIT6" localSheetId="20">[5]Foglio1!#REF!</definedName>
    <definedName name="KRIT6" localSheetId="18">[5]Foglio1!#REF!</definedName>
    <definedName name="KRIT6" localSheetId="19">[5]Foglio1!#REF!</definedName>
    <definedName name="KRIT6" localSheetId="10">[5]Foglio1!#REF!</definedName>
    <definedName name="KRIT6" localSheetId="9">[5]Foglio1!#REF!</definedName>
    <definedName name="KRIT6" localSheetId="13">[5]Foglio1!#REF!</definedName>
    <definedName name="KRIT6" localSheetId="1">[5]Foglio1!#REF!</definedName>
    <definedName name="KRIT6" localSheetId="2">[5]Foglio1!#REF!</definedName>
    <definedName name="KRIT6" localSheetId="8">[5]Foglio1!#REF!</definedName>
    <definedName name="KRIT6" localSheetId="7">[5]Foglio1!#REF!</definedName>
    <definedName name="KRIT6" localSheetId="6">[5]Foglio1!#REF!</definedName>
    <definedName name="KRIT6" localSheetId="3">[5]Foglio1!#REF!</definedName>
    <definedName name="KRIT6" localSheetId="12">[5]Foglio1!#REF!</definedName>
    <definedName name="KRIT6" localSheetId="17">[5]Foglio1!#REF!</definedName>
    <definedName name="KRIT6" localSheetId="5">[5]Foglio1!#REF!</definedName>
    <definedName name="KRIT6" localSheetId="4">[5]Foglio1!#REF!</definedName>
    <definedName name="KRIT6" localSheetId="16">[5]Foglio1!#REF!</definedName>
    <definedName name="KRIT6" localSheetId="15">[5]Foglio1!#REF!</definedName>
    <definedName name="KRIT6">[5]Foglio1!#REF!</definedName>
    <definedName name="KRIT7" localSheetId="14">[5]Foglio1!#REF!</definedName>
    <definedName name="KRIT7" localSheetId="20">[5]Foglio1!#REF!</definedName>
    <definedName name="KRIT7" localSheetId="18">[5]Foglio1!#REF!</definedName>
    <definedName name="KRIT7" localSheetId="19">[5]Foglio1!#REF!</definedName>
    <definedName name="KRIT7" localSheetId="10">[5]Foglio1!#REF!</definedName>
    <definedName name="KRIT7" localSheetId="9">[5]Foglio1!#REF!</definedName>
    <definedName name="KRIT7" localSheetId="13">[5]Foglio1!#REF!</definedName>
    <definedName name="KRIT7" localSheetId="1">[5]Foglio1!#REF!</definedName>
    <definedName name="KRIT7" localSheetId="2">[5]Foglio1!#REF!</definedName>
    <definedName name="KRIT7" localSheetId="8">[5]Foglio1!#REF!</definedName>
    <definedName name="KRIT7" localSheetId="7">[5]Foglio1!#REF!</definedName>
    <definedName name="KRIT7" localSheetId="6">[5]Foglio1!#REF!</definedName>
    <definedName name="KRIT7" localSheetId="3">[5]Foglio1!#REF!</definedName>
    <definedName name="KRIT7" localSheetId="12">[5]Foglio1!#REF!</definedName>
    <definedName name="KRIT7" localSheetId="17">[5]Foglio1!#REF!</definedName>
    <definedName name="KRIT7" localSheetId="5">[5]Foglio1!#REF!</definedName>
    <definedName name="KRIT7" localSheetId="4">[5]Foglio1!#REF!</definedName>
    <definedName name="KRIT7" localSheetId="16">[5]Foglio1!#REF!</definedName>
    <definedName name="KRIT7" localSheetId="15">[5]Foglio1!#REF!</definedName>
    <definedName name="KRIT7">[5]Foglio1!#REF!</definedName>
    <definedName name="KRIT8" localSheetId="14">[5]Foglio1!#REF!</definedName>
    <definedName name="KRIT8" localSheetId="20">[5]Foglio1!#REF!</definedName>
    <definedName name="KRIT8" localSheetId="18">[5]Foglio1!#REF!</definedName>
    <definedName name="KRIT8" localSheetId="19">[5]Foglio1!#REF!</definedName>
    <definedName name="KRIT8" localSheetId="10">[5]Foglio1!#REF!</definedName>
    <definedName name="KRIT8" localSheetId="9">[5]Foglio1!#REF!</definedName>
    <definedName name="KRIT8" localSheetId="13">[5]Foglio1!#REF!</definedName>
    <definedName name="KRIT8" localSheetId="1">[5]Foglio1!#REF!</definedName>
    <definedName name="KRIT8" localSheetId="2">[5]Foglio1!#REF!</definedName>
    <definedName name="KRIT8" localSheetId="8">[5]Foglio1!#REF!</definedName>
    <definedName name="KRIT8" localSheetId="7">[5]Foglio1!#REF!</definedName>
    <definedName name="KRIT8" localSheetId="6">[5]Foglio1!#REF!</definedName>
    <definedName name="KRIT8" localSheetId="3">[5]Foglio1!#REF!</definedName>
    <definedName name="KRIT8" localSheetId="12">[5]Foglio1!#REF!</definedName>
    <definedName name="KRIT8" localSheetId="17">[5]Foglio1!#REF!</definedName>
    <definedName name="KRIT8" localSheetId="5">[5]Foglio1!#REF!</definedName>
    <definedName name="KRIT8" localSheetId="4">[5]Foglio1!#REF!</definedName>
    <definedName name="KRIT8" localSheetId="16">[5]Foglio1!#REF!</definedName>
    <definedName name="KRIT8" localSheetId="15">[5]Foglio1!#REF!</definedName>
    <definedName name="KRIT8">[5]Foglio1!#REF!</definedName>
    <definedName name="KRIT9" localSheetId="14">[5]Foglio1!#REF!</definedName>
    <definedName name="KRIT9" localSheetId="20">[5]Foglio1!#REF!</definedName>
    <definedName name="KRIT9" localSheetId="18">[5]Foglio1!#REF!</definedName>
    <definedName name="KRIT9" localSheetId="19">[5]Foglio1!#REF!</definedName>
    <definedName name="KRIT9" localSheetId="10">[5]Foglio1!#REF!</definedName>
    <definedName name="KRIT9" localSheetId="9">[5]Foglio1!#REF!</definedName>
    <definedName name="KRIT9" localSheetId="13">[5]Foglio1!#REF!</definedName>
    <definedName name="KRIT9" localSheetId="1">[5]Foglio1!#REF!</definedName>
    <definedName name="KRIT9" localSheetId="2">[5]Foglio1!#REF!</definedName>
    <definedName name="KRIT9" localSheetId="8">[5]Foglio1!#REF!</definedName>
    <definedName name="KRIT9" localSheetId="7">[5]Foglio1!#REF!</definedName>
    <definedName name="KRIT9" localSheetId="6">[5]Foglio1!#REF!</definedName>
    <definedName name="KRIT9" localSheetId="3">[5]Foglio1!#REF!</definedName>
    <definedName name="KRIT9" localSheetId="12">[5]Foglio1!#REF!</definedName>
    <definedName name="KRIT9" localSheetId="17">[5]Foglio1!#REF!</definedName>
    <definedName name="KRIT9" localSheetId="5">[5]Foglio1!#REF!</definedName>
    <definedName name="KRIT9" localSheetId="4">[5]Foglio1!#REF!</definedName>
    <definedName name="KRIT9" localSheetId="16">[5]Foglio1!#REF!</definedName>
    <definedName name="KRIT9" localSheetId="15">[5]Foglio1!#REF!</definedName>
    <definedName name="KRIT9">[5]Foglio1!#REF!</definedName>
    <definedName name="KUŞ1" localSheetId="14">#REF!</definedName>
    <definedName name="KUŞ1" localSheetId="20">#REF!</definedName>
    <definedName name="KUŞ1" localSheetId="18">#REF!</definedName>
    <definedName name="KUŞ1" localSheetId="19">#REF!</definedName>
    <definedName name="KUŞ1" localSheetId="10">#REF!</definedName>
    <definedName name="KUŞ1" localSheetId="9">#REF!</definedName>
    <definedName name="KUŞ1" localSheetId="13">#REF!</definedName>
    <definedName name="KUŞ1" localSheetId="1">#REF!</definedName>
    <definedName name="KUŞ1" localSheetId="2">#REF!</definedName>
    <definedName name="KUŞ1" localSheetId="8">#REF!</definedName>
    <definedName name="KUŞ1" localSheetId="7">#REF!</definedName>
    <definedName name="KUŞ1" localSheetId="6">#REF!</definedName>
    <definedName name="KUŞ1" localSheetId="3">#REF!</definedName>
    <definedName name="KUŞ1" localSheetId="12">#REF!</definedName>
    <definedName name="KUŞ1" localSheetId="17">#REF!</definedName>
    <definedName name="KUŞ1" localSheetId="5">#REF!</definedName>
    <definedName name="KUŞ1" localSheetId="4">#REF!</definedName>
    <definedName name="KUŞ1" localSheetId="16">#REF!</definedName>
    <definedName name="KUŞ1" localSheetId="15">#REF!</definedName>
    <definedName name="KUŞ1">#REF!</definedName>
    <definedName name="KUŞ2" localSheetId="14">#REF!</definedName>
    <definedName name="KUŞ2" localSheetId="20">#REF!</definedName>
    <definedName name="KUŞ2" localSheetId="18">#REF!</definedName>
    <definedName name="KUŞ2" localSheetId="19">#REF!</definedName>
    <definedName name="KUŞ2" localSheetId="10">#REF!</definedName>
    <definedName name="KUŞ2" localSheetId="9">#REF!</definedName>
    <definedName name="KUŞ2" localSheetId="13">#REF!</definedName>
    <definedName name="KUŞ2" localSheetId="1">#REF!</definedName>
    <definedName name="KUŞ2" localSheetId="2">#REF!</definedName>
    <definedName name="KUŞ2" localSheetId="8">#REF!</definedName>
    <definedName name="KUŞ2" localSheetId="7">#REF!</definedName>
    <definedName name="KUŞ2" localSheetId="6">#REF!</definedName>
    <definedName name="KUŞ2" localSheetId="3">#REF!</definedName>
    <definedName name="KUŞ2" localSheetId="12">#REF!</definedName>
    <definedName name="KUŞ2" localSheetId="17">#REF!</definedName>
    <definedName name="KUŞ2" localSheetId="5">#REF!</definedName>
    <definedName name="KUŞ2" localSheetId="4">#REF!</definedName>
    <definedName name="KUŞ2" localSheetId="16">#REF!</definedName>
    <definedName name="KUŞ2" localSheetId="15">#REF!</definedName>
    <definedName name="KUŞ2">#REF!</definedName>
    <definedName name="L" localSheetId="14" hidden="1">{"'OBT_6M_30_6'!$S$1:$AE$53"}</definedName>
    <definedName name="L" localSheetId="20" hidden="1">{"'OBT_6M_30_6'!$S$1:$AE$53"}</definedName>
    <definedName name="L" localSheetId="18" hidden="1">{"'OBT_6M_30_6'!$S$1:$AE$53"}</definedName>
    <definedName name="L" localSheetId="19" hidden="1">{"'OBT_6M_30_6'!$S$1:$AE$53"}</definedName>
    <definedName name="L" localSheetId="10" hidden="1">{"'OBT_6M_30_6'!$S$1:$AE$53"}</definedName>
    <definedName name="L" localSheetId="9" hidden="1">{"'OBT_6M_30_6'!$S$1:$AE$53"}</definedName>
    <definedName name="L" localSheetId="1" hidden="1">{"'OBT_6M_30_6'!$S$1:$AE$53"}</definedName>
    <definedName name="L" localSheetId="2" hidden="1">{"'OBT_6M_30_6'!$S$1:$AE$53"}</definedName>
    <definedName name="L" localSheetId="8" hidden="1">{"'OBT_6M_30_6'!$S$1:$AE$53"}</definedName>
    <definedName name="L" localSheetId="7" hidden="1">{"'OBT_6M_30_6'!$S$1:$AE$53"}</definedName>
    <definedName name="L" localSheetId="6" hidden="1">{"'OBT_6M_30_6'!$S$1:$AE$53"}</definedName>
    <definedName name="L" localSheetId="3" hidden="1">{"'OBT_6M_30_6'!$S$1:$AE$53"}</definedName>
    <definedName name="L" localSheetId="12" hidden="1">{"'OBT_6M_30_6'!$S$1:$AE$53"}</definedName>
    <definedName name="L" localSheetId="17" hidden="1">{"'OBT_6M_30_6'!$S$1:$AE$53"}</definedName>
    <definedName name="L" localSheetId="5" hidden="1">{"'OBT_6M_30_6'!$S$1:$AE$53"}</definedName>
    <definedName name="L" localSheetId="4" hidden="1">{"'OBT_6M_30_6'!$S$1:$AE$53"}</definedName>
    <definedName name="L" localSheetId="16" hidden="1">{"'OBT_6M_30_6'!$S$1:$AE$53"}</definedName>
    <definedName name="L" localSheetId="15" hidden="1">{"'OBT_6M_30_6'!$S$1:$AE$53"}</definedName>
    <definedName name="L" hidden="1">{"'OBT_6M_30_6'!$S$1:$AE$53"}</definedName>
    <definedName name="L_E" localSheetId="14">#REF!</definedName>
    <definedName name="L_E" localSheetId="20">#REF!</definedName>
    <definedName name="L_E" localSheetId="18">#REF!</definedName>
    <definedName name="L_E" localSheetId="19">#REF!</definedName>
    <definedName name="L_E" localSheetId="10">#REF!</definedName>
    <definedName name="L_E" localSheetId="9">#REF!</definedName>
    <definedName name="L_E" localSheetId="13">#REF!</definedName>
    <definedName name="L_E" localSheetId="1">#REF!</definedName>
    <definedName name="L_E" localSheetId="2">#REF!</definedName>
    <definedName name="L_E" localSheetId="8">#REF!</definedName>
    <definedName name="L_E" localSheetId="7">#REF!</definedName>
    <definedName name="L_E" localSheetId="6">#REF!</definedName>
    <definedName name="L_E" localSheetId="3">#REF!</definedName>
    <definedName name="L_E" localSheetId="12">#REF!</definedName>
    <definedName name="L_E" localSheetId="17">#REF!</definedName>
    <definedName name="L_E" localSheetId="5">#REF!</definedName>
    <definedName name="L_E" localSheetId="4">#REF!</definedName>
    <definedName name="L_E" localSheetId="16">#REF!</definedName>
    <definedName name="L_E" localSheetId="15">#REF!</definedName>
    <definedName name="L_E">#REF!</definedName>
    <definedName name="L_Eq_new" localSheetId="14">#REF!</definedName>
    <definedName name="L_Eq_new" localSheetId="20">#REF!</definedName>
    <definedName name="L_Eq_new" localSheetId="18">#REF!</definedName>
    <definedName name="L_Eq_new" localSheetId="19">#REF!</definedName>
    <definedName name="L_Eq_new" localSheetId="10">#REF!</definedName>
    <definedName name="L_Eq_new" localSheetId="9">#REF!</definedName>
    <definedName name="L_Eq_new" localSheetId="13">#REF!</definedName>
    <definedName name="L_Eq_new" localSheetId="1">#REF!</definedName>
    <definedName name="L_Eq_new" localSheetId="2">#REF!</definedName>
    <definedName name="L_Eq_new" localSheetId="8">#REF!</definedName>
    <definedName name="L_Eq_new" localSheetId="7">#REF!</definedName>
    <definedName name="L_Eq_new" localSheetId="6">#REF!</definedName>
    <definedName name="L_Eq_new" localSheetId="3">#REF!</definedName>
    <definedName name="L_Eq_new" localSheetId="12">#REF!</definedName>
    <definedName name="L_Eq_new" localSheetId="17">#REF!</definedName>
    <definedName name="L_Eq_new" localSheetId="5">#REF!</definedName>
    <definedName name="L_Eq_new" localSheetId="4">#REF!</definedName>
    <definedName name="L_Eq_new" localSheetId="16">#REF!</definedName>
    <definedName name="L_Eq_new" localSheetId="15">#REF!</definedName>
    <definedName name="L_Eq_new">#REF!</definedName>
    <definedName name="Lalaine" localSheetId="14">[6]!SpreadCode.Button11_Click</definedName>
    <definedName name="Lalaine" localSheetId="20">[6]!SpreadCode.Button11_Click</definedName>
    <definedName name="Lalaine" localSheetId="18">[6]!SpreadCode.Button11_Click</definedName>
    <definedName name="Lalaine" localSheetId="19">[6]!SpreadCode.Button11_Click</definedName>
    <definedName name="Lalaine" localSheetId="10">[6]!SpreadCode.Button11_Click</definedName>
    <definedName name="Lalaine" localSheetId="9">[6]!SpreadCode.Button11_Click</definedName>
    <definedName name="Lalaine" localSheetId="13">[6]!SpreadCode.Button11_Click</definedName>
    <definedName name="Lalaine" localSheetId="1">[6]!SpreadCode.Button11_Click</definedName>
    <definedName name="Lalaine" localSheetId="2">[0]!SpreadCode.Button11_Click</definedName>
    <definedName name="Lalaine" localSheetId="8">[6]!SpreadCode.Button11_Click</definedName>
    <definedName name="Lalaine" localSheetId="7">[6]!SpreadCode.Button11_Click</definedName>
    <definedName name="Lalaine" localSheetId="6">[6]!SpreadCode.Button11_Click</definedName>
    <definedName name="Lalaine" localSheetId="3">[0]!SpreadCode.Button11_Click</definedName>
    <definedName name="Lalaine" localSheetId="12">[6]!SpreadCode.Button11_Click</definedName>
    <definedName name="Lalaine" localSheetId="17">[6]!SpreadCode.Button11_Click</definedName>
    <definedName name="Lalaine" localSheetId="5">[6]!SpreadCode.Button11_Click</definedName>
    <definedName name="Lalaine" localSheetId="4">[6]!SpreadCode.Button11_Click</definedName>
    <definedName name="Lalaine" localSheetId="16">[6]!SpreadCode.Button11_Click</definedName>
    <definedName name="Lalaine" localSheetId="15">[6]!SpreadCode.Button11_Click</definedName>
    <definedName name="Lalaine">[6]!SpreadCode.Button11_Click</definedName>
    <definedName name="LAMAX" localSheetId="14">#REF!</definedName>
    <definedName name="LAMAX" localSheetId="20">#REF!</definedName>
    <definedName name="LAMAX" localSheetId="18">#REF!</definedName>
    <definedName name="LAMAX" localSheetId="19">#REF!</definedName>
    <definedName name="LAMAX" localSheetId="10">#REF!</definedName>
    <definedName name="LAMAX" localSheetId="9">#REF!</definedName>
    <definedName name="LAMAX" localSheetId="13">#REF!</definedName>
    <definedName name="LAMAX" localSheetId="1">#REF!</definedName>
    <definedName name="LAMAX" localSheetId="2">#REF!</definedName>
    <definedName name="LAMAX" localSheetId="8">#REF!</definedName>
    <definedName name="LAMAX" localSheetId="7">#REF!</definedName>
    <definedName name="LAMAX" localSheetId="6">#REF!</definedName>
    <definedName name="LAMAX" localSheetId="3">#REF!</definedName>
    <definedName name="LAMAX" localSheetId="12">#REF!</definedName>
    <definedName name="LAMAX" localSheetId="17">#REF!</definedName>
    <definedName name="LAMAX" localSheetId="5">#REF!</definedName>
    <definedName name="LAMAX" localSheetId="4">#REF!</definedName>
    <definedName name="LAMAX" localSheetId="16">#REF!</definedName>
    <definedName name="LAMAX" localSheetId="15">#REF!</definedName>
    <definedName name="LAMAX">#REF!</definedName>
    <definedName name="LANCIA8412001" localSheetId="14">'[8]PO 2002 Dettaglio 843'!#REF!</definedName>
    <definedName name="LANCIA8412001" localSheetId="20">'[8]PO 2002 Dettaglio 843'!#REF!</definedName>
    <definedName name="LANCIA8412001" localSheetId="18">'[8]PO 2002 Dettaglio 843'!#REF!</definedName>
    <definedName name="LANCIA8412001" localSheetId="19">'[8]PO 2002 Dettaglio 843'!#REF!</definedName>
    <definedName name="LANCIA8412001" localSheetId="10">'[8]PO 2002 Dettaglio 843'!#REF!</definedName>
    <definedName name="LANCIA8412001" localSheetId="9">'[8]PO 2002 Dettaglio 843'!#REF!</definedName>
    <definedName name="LANCIA8412001" localSheetId="13">'[8]PO 2002 Dettaglio 843'!#REF!</definedName>
    <definedName name="LANCIA8412001" localSheetId="1">'[8]PO 2002 Dettaglio 843'!#REF!</definedName>
    <definedName name="LANCIA8412001" localSheetId="2">'[8]PO 2002 Dettaglio 843'!#REF!</definedName>
    <definedName name="LANCIA8412001" localSheetId="8">'[8]PO 2002 Dettaglio 843'!#REF!</definedName>
    <definedName name="LANCIA8412001" localSheetId="7">'[8]PO 2002 Dettaglio 843'!#REF!</definedName>
    <definedName name="LANCIA8412001" localSheetId="6">'[8]PO 2002 Dettaglio 843'!#REF!</definedName>
    <definedName name="LANCIA8412001" localSheetId="3">'[8]PO 2002 Dettaglio 843'!#REF!</definedName>
    <definedName name="LANCIA8412001" localSheetId="12">'[8]PO 2002 Dettaglio 843'!#REF!</definedName>
    <definedName name="LANCIA8412001" localSheetId="17">'[8]PO 2002 Dettaglio 843'!#REF!</definedName>
    <definedName name="LANCIA8412001" localSheetId="5">'[8]PO 2002 Dettaglio 843'!#REF!</definedName>
    <definedName name="LANCIA8412001" localSheetId="4">'[8]PO 2002 Dettaglio 843'!#REF!</definedName>
    <definedName name="LANCIA8412001" localSheetId="16">'[8]PO 2002 Dettaglio 843'!#REF!</definedName>
    <definedName name="LANCIA8412001" localSheetId="15">'[8]PO 2002 Dettaglio 843'!#REF!</definedName>
    <definedName name="LANCIA8412001">'[8]PO 2002 Dettaglio 843'!#REF!</definedName>
    <definedName name="LANCIA8413" localSheetId="14">'[8]PO 2002 Dettaglio 843'!#REF!</definedName>
    <definedName name="LANCIA8413" localSheetId="20">'[8]PO 2002 Dettaglio 843'!#REF!</definedName>
    <definedName name="LANCIA8413" localSheetId="18">'[8]PO 2002 Dettaglio 843'!#REF!</definedName>
    <definedName name="LANCIA8413" localSheetId="19">'[8]PO 2002 Dettaglio 843'!#REF!</definedName>
    <definedName name="LANCIA8413" localSheetId="10">'[8]PO 2002 Dettaglio 843'!#REF!</definedName>
    <definedName name="LANCIA8413" localSheetId="9">'[8]PO 2002 Dettaglio 843'!#REF!</definedName>
    <definedName name="LANCIA8413" localSheetId="13">'[8]PO 2002 Dettaglio 843'!#REF!</definedName>
    <definedName name="LANCIA8413" localSheetId="1">'[8]PO 2002 Dettaglio 843'!#REF!</definedName>
    <definedName name="LANCIA8413" localSheetId="2">'[8]PO 2002 Dettaglio 843'!#REF!</definedName>
    <definedName name="LANCIA8413" localSheetId="8">'[8]PO 2002 Dettaglio 843'!#REF!</definedName>
    <definedName name="LANCIA8413" localSheetId="7">'[8]PO 2002 Dettaglio 843'!#REF!</definedName>
    <definedName name="LANCIA8413" localSheetId="6">'[8]PO 2002 Dettaglio 843'!#REF!</definedName>
    <definedName name="LANCIA8413" localSheetId="3">'[8]PO 2002 Dettaglio 843'!#REF!</definedName>
    <definedName name="LANCIA8413" localSheetId="12">'[8]PO 2002 Dettaglio 843'!#REF!</definedName>
    <definedName name="LANCIA8413" localSheetId="17">'[8]PO 2002 Dettaglio 843'!#REF!</definedName>
    <definedName name="LANCIA8413" localSheetId="5">'[8]PO 2002 Dettaglio 843'!#REF!</definedName>
    <definedName name="LANCIA8413" localSheetId="4">'[8]PO 2002 Dettaglio 843'!#REF!</definedName>
    <definedName name="LANCIA8413" localSheetId="16">'[8]PO 2002 Dettaglio 843'!#REF!</definedName>
    <definedName name="LANCIA8413" localSheetId="15">'[8]PO 2002 Dettaglio 843'!#REF!</definedName>
    <definedName name="LANCIA8413">'[8]PO 2002 Dettaglio 843'!#REF!</definedName>
    <definedName name="LANCIAK" localSheetId="14">'[8]PO 2002 Dettaglio 843'!#REF!</definedName>
    <definedName name="LANCIAK" localSheetId="20">'[8]PO 2002 Dettaglio 843'!#REF!</definedName>
    <definedName name="LANCIAK" localSheetId="18">'[8]PO 2002 Dettaglio 843'!#REF!</definedName>
    <definedName name="LANCIAK" localSheetId="19">'[8]PO 2002 Dettaglio 843'!#REF!</definedName>
    <definedName name="LANCIAK" localSheetId="10">'[8]PO 2002 Dettaglio 843'!#REF!</definedName>
    <definedName name="LANCIAK" localSheetId="9">'[8]PO 2002 Dettaglio 843'!#REF!</definedName>
    <definedName name="LANCIAK" localSheetId="13">'[8]PO 2002 Dettaglio 843'!#REF!</definedName>
    <definedName name="LANCIAK" localSheetId="1">'[8]PO 2002 Dettaglio 843'!#REF!</definedName>
    <definedName name="LANCIAK" localSheetId="2">'[8]PO 2002 Dettaglio 843'!#REF!</definedName>
    <definedName name="LANCIAK" localSheetId="8">'[8]PO 2002 Dettaglio 843'!#REF!</definedName>
    <definedName name="LANCIAK" localSheetId="7">'[8]PO 2002 Dettaglio 843'!#REF!</definedName>
    <definedName name="LANCIAK" localSheetId="6">'[8]PO 2002 Dettaglio 843'!#REF!</definedName>
    <definedName name="LANCIAK" localSheetId="3">'[8]PO 2002 Dettaglio 843'!#REF!</definedName>
    <definedName name="LANCIAK" localSheetId="12">'[8]PO 2002 Dettaglio 843'!#REF!</definedName>
    <definedName name="LANCIAK" localSheetId="17">'[8]PO 2002 Dettaglio 843'!#REF!</definedName>
    <definedName name="LANCIAK" localSheetId="5">'[8]PO 2002 Dettaglio 843'!#REF!</definedName>
    <definedName name="LANCIAK" localSheetId="4">'[8]PO 2002 Dettaglio 843'!#REF!</definedName>
    <definedName name="LANCIAK" localSheetId="16">'[8]PO 2002 Dettaglio 843'!#REF!</definedName>
    <definedName name="LANCIAK" localSheetId="15">'[8]PO 2002 Dettaglio 843'!#REF!</definedName>
    <definedName name="LANCIAK">'[8]PO 2002 Dettaglio 843'!#REF!</definedName>
    <definedName name="LANCIAK2001" localSheetId="14">'[8]PO 2002 Dettaglio 843'!#REF!</definedName>
    <definedName name="LANCIAK2001" localSheetId="20">'[8]PO 2002 Dettaglio 843'!#REF!</definedName>
    <definedName name="LANCIAK2001" localSheetId="18">'[8]PO 2002 Dettaglio 843'!#REF!</definedName>
    <definedName name="LANCIAK2001" localSheetId="19">'[8]PO 2002 Dettaglio 843'!#REF!</definedName>
    <definedName name="LANCIAK2001" localSheetId="10">'[8]PO 2002 Dettaglio 843'!#REF!</definedName>
    <definedName name="LANCIAK2001" localSheetId="9">'[8]PO 2002 Dettaglio 843'!#REF!</definedName>
    <definedName name="LANCIAK2001" localSheetId="13">'[8]PO 2002 Dettaglio 843'!#REF!</definedName>
    <definedName name="LANCIAK2001" localSheetId="1">'[8]PO 2002 Dettaglio 843'!#REF!</definedName>
    <definedName name="LANCIAK2001" localSheetId="2">'[8]PO 2002 Dettaglio 843'!#REF!</definedName>
    <definedName name="LANCIAK2001" localSheetId="8">'[8]PO 2002 Dettaglio 843'!#REF!</definedName>
    <definedName name="LANCIAK2001" localSheetId="7">'[8]PO 2002 Dettaglio 843'!#REF!</definedName>
    <definedName name="LANCIAK2001" localSheetId="6">'[8]PO 2002 Dettaglio 843'!#REF!</definedName>
    <definedName name="LANCIAK2001" localSheetId="3">'[8]PO 2002 Dettaglio 843'!#REF!</definedName>
    <definedName name="LANCIAK2001" localSheetId="12">'[8]PO 2002 Dettaglio 843'!#REF!</definedName>
    <definedName name="LANCIAK2001" localSheetId="17">'[8]PO 2002 Dettaglio 843'!#REF!</definedName>
    <definedName name="LANCIAK2001" localSheetId="5">'[8]PO 2002 Dettaglio 843'!#REF!</definedName>
    <definedName name="LANCIAK2001" localSheetId="4">'[8]PO 2002 Dettaglio 843'!#REF!</definedName>
    <definedName name="LANCIAK2001" localSheetId="16">'[8]PO 2002 Dettaglio 843'!#REF!</definedName>
    <definedName name="LANCIAK2001" localSheetId="15">'[8]PO 2002 Dettaglio 843'!#REF!</definedName>
    <definedName name="LANCIAK2001">'[8]PO 2002 Dettaglio 843'!#REF!</definedName>
    <definedName name="LANCIAK3" localSheetId="14">#REF!</definedName>
    <definedName name="LANCIAK3" localSheetId="20">#REF!</definedName>
    <definedName name="LANCIAK3" localSheetId="18">#REF!</definedName>
    <definedName name="LANCIAK3" localSheetId="19">#REF!</definedName>
    <definedName name="LANCIAK3" localSheetId="10">#REF!</definedName>
    <definedName name="LANCIAK3" localSheetId="9">#REF!</definedName>
    <definedName name="LANCIAK3" localSheetId="13">#REF!</definedName>
    <definedName name="LANCIAK3" localSheetId="1">#REF!</definedName>
    <definedName name="LANCIAK3" localSheetId="2">#REF!</definedName>
    <definedName name="LANCIAK3" localSheetId="8">#REF!</definedName>
    <definedName name="LANCIAK3" localSheetId="7">#REF!</definedName>
    <definedName name="LANCIAK3" localSheetId="6">#REF!</definedName>
    <definedName name="LANCIAK3" localSheetId="3">#REF!</definedName>
    <definedName name="LANCIAK3" localSheetId="12">#REF!</definedName>
    <definedName name="LANCIAK3" localSheetId="17">#REF!</definedName>
    <definedName name="LANCIAK3" localSheetId="5">#REF!</definedName>
    <definedName name="LANCIAK3" localSheetId="4">#REF!</definedName>
    <definedName name="LANCIAK3" localSheetId="16">#REF!</definedName>
    <definedName name="LANCIAK3" localSheetId="15">#REF!</definedName>
    <definedName name="LANCIAK3">#REF!</definedName>
    <definedName name="LD" localSheetId="14">#REF!</definedName>
    <definedName name="LD" localSheetId="20">#REF!</definedName>
    <definedName name="LD" localSheetId="18">#REF!</definedName>
    <definedName name="LD" localSheetId="19">#REF!</definedName>
    <definedName name="LD" localSheetId="10">#REF!</definedName>
    <definedName name="LD" localSheetId="9">#REF!</definedName>
    <definedName name="LD" localSheetId="13">#REF!</definedName>
    <definedName name="LD" localSheetId="1">#REF!</definedName>
    <definedName name="LD" localSheetId="2">#REF!</definedName>
    <definedName name="LD" localSheetId="8">#REF!</definedName>
    <definedName name="LD" localSheetId="7">#REF!</definedName>
    <definedName name="LD" localSheetId="6">#REF!</definedName>
    <definedName name="LD" localSheetId="3">#REF!</definedName>
    <definedName name="LD" localSheetId="12">#REF!</definedName>
    <definedName name="LD" localSheetId="17">#REF!</definedName>
    <definedName name="LD" localSheetId="5">#REF!</definedName>
    <definedName name="LD" localSheetId="4">#REF!</definedName>
    <definedName name="LD" localSheetId="16">#REF!</definedName>
    <definedName name="LD" localSheetId="15">#REF!</definedName>
    <definedName name="LD">#REF!</definedName>
    <definedName name="LDETABDG" localSheetId="14">#REF!</definedName>
    <definedName name="LDETABDG" localSheetId="20">#REF!</definedName>
    <definedName name="LDETABDG" localSheetId="18">#REF!</definedName>
    <definedName name="LDETABDG" localSheetId="19">#REF!</definedName>
    <definedName name="LDETABDG" localSheetId="10">#REF!</definedName>
    <definedName name="LDETABDG" localSheetId="9">#REF!</definedName>
    <definedName name="LDETABDG" localSheetId="13">#REF!</definedName>
    <definedName name="LDETABDG" localSheetId="1">#REF!</definedName>
    <definedName name="LDETABDG" localSheetId="2">#REF!</definedName>
    <definedName name="LDETABDG" localSheetId="8">#REF!</definedName>
    <definedName name="LDETABDG" localSheetId="7">#REF!</definedName>
    <definedName name="LDETABDG" localSheetId="6">#REF!</definedName>
    <definedName name="LDETABDG" localSheetId="3">#REF!</definedName>
    <definedName name="LDETABDG" localSheetId="12">#REF!</definedName>
    <definedName name="LDETABDG" localSheetId="17">#REF!</definedName>
    <definedName name="LDETABDG" localSheetId="5">#REF!</definedName>
    <definedName name="LDETABDG" localSheetId="4">#REF!</definedName>
    <definedName name="LDETABDG" localSheetId="16">#REF!</definedName>
    <definedName name="LDETABDG" localSheetId="15">#REF!</definedName>
    <definedName name="LDETABDG">#REF!</definedName>
    <definedName name="LI">[7]PANDA!$B$2</definedName>
    <definedName name="LIDIA" localSheetId="14" hidden="1">{"'OBT_6M_30_6'!$S$1:$AE$53"}</definedName>
    <definedName name="LIDIA" localSheetId="20" hidden="1">{"'OBT_6M_30_6'!$S$1:$AE$53"}</definedName>
    <definedName name="LIDIA" localSheetId="18" hidden="1">{"'OBT_6M_30_6'!$S$1:$AE$53"}</definedName>
    <definedName name="LIDIA" localSheetId="19" hidden="1">{"'OBT_6M_30_6'!$S$1:$AE$53"}</definedName>
    <definedName name="LIDIA" localSheetId="10" hidden="1">{"'OBT_6M_30_6'!$S$1:$AE$53"}</definedName>
    <definedName name="LIDIA" localSheetId="9" hidden="1">{"'OBT_6M_30_6'!$S$1:$AE$53"}</definedName>
    <definedName name="LIDIA" localSheetId="1" hidden="1">{"'OBT_6M_30_6'!$S$1:$AE$53"}</definedName>
    <definedName name="LIDIA" localSheetId="2" hidden="1">{"'OBT_6M_30_6'!$S$1:$AE$53"}</definedName>
    <definedName name="LIDIA" localSheetId="8" hidden="1">{"'OBT_6M_30_6'!$S$1:$AE$53"}</definedName>
    <definedName name="LIDIA" localSheetId="7" hidden="1">{"'OBT_6M_30_6'!$S$1:$AE$53"}</definedName>
    <definedName name="LIDIA" localSheetId="6" hidden="1">{"'OBT_6M_30_6'!$S$1:$AE$53"}</definedName>
    <definedName name="LIDIA" localSheetId="3" hidden="1">{"'OBT_6M_30_6'!$S$1:$AE$53"}</definedName>
    <definedName name="LIDIA" localSheetId="12" hidden="1">{"'OBT_6M_30_6'!$S$1:$AE$53"}</definedName>
    <definedName name="LIDIA" localSheetId="17" hidden="1">{"'OBT_6M_30_6'!$S$1:$AE$53"}</definedName>
    <definedName name="LIDIA" localSheetId="5" hidden="1">{"'OBT_6M_30_6'!$S$1:$AE$53"}</definedName>
    <definedName name="LIDIA" localSheetId="4" hidden="1">{"'OBT_6M_30_6'!$S$1:$AE$53"}</definedName>
    <definedName name="LIDIA" localSheetId="16" hidden="1">{"'OBT_6M_30_6'!$S$1:$AE$53"}</definedName>
    <definedName name="LIDIA" localSheetId="15" hidden="1">{"'OBT_6M_30_6'!$S$1:$AE$53"}</definedName>
    <definedName name="LIDIA" hidden="1">{"'OBT_6M_30_6'!$S$1:$AE$53"}</definedName>
    <definedName name="LIDIA2" localSheetId="14" hidden="1">{"'OBT_6M_30_6'!$S$1:$AE$53"}</definedName>
    <definedName name="LIDIA2" localSheetId="20" hidden="1">{"'OBT_6M_30_6'!$S$1:$AE$53"}</definedName>
    <definedName name="LIDIA2" localSheetId="18" hidden="1">{"'OBT_6M_30_6'!$S$1:$AE$53"}</definedName>
    <definedName name="LIDIA2" localSheetId="19" hidden="1">{"'OBT_6M_30_6'!$S$1:$AE$53"}</definedName>
    <definedName name="LIDIA2" localSheetId="10" hidden="1">{"'OBT_6M_30_6'!$S$1:$AE$53"}</definedName>
    <definedName name="LIDIA2" localSheetId="9" hidden="1">{"'OBT_6M_30_6'!$S$1:$AE$53"}</definedName>
    <definedName name="LIDIA2" localSheetId="1" hidden="1">{"'OBT_6M_30_6'!$S$1:$AE$53"}</definedName>
    <definedName name="LIDIA2" localSheetId="2" hidden="1">{"'OBT_6M_30_6'!$S$1:$AE$53"}</definedName>
    <definedName name="LIDIA2" localSheetId="8" hidden="1">{"'OBT_6M_30_6'!$S$1:$AE$53"}</definedName>
    <definedName name="LIDIA2" localSheetId="7" hidden="1">{"'OBT_6M_30_6'!$S$1:$AE$53"}</definedName>
    <definedName name="LIDIA2" localSheetId="6" hidden="1">{"'OBT_6M_30_6'!$S$1:$AE$53"}</definedName>
    <definedName name="LIDIA2" localSheetId="3" hidden="1">{"'OBT_6M_30_6'!$S$1:$AE$53"}</definedName>
    <definedName name="LIDIA2" localSheetId="12" hidden="1">{"'OBT_6M_30_6'!$S$1:$AE$53"}</definedName>
    <definedName name="LIDIA2" localSheetId="17" hidden="1">{"'OBT_6M_30_6'!$S$1:$AE$53"}</definedName>
    <definedName name="LIDIA2" localSheetId="5" hidden="1">{"'OBT_6M_30_6'!$S$1:$AE$53"}</definedName>
    <definedName name="LIDIA2" localSheetId="4" hidden="1">{"'OBT_6M_30_6'!$S$1:$AE$53"}</definedName>
    <definedName name="LIDIA2" localSheetId="16" hidden="1">{"'OBT_6M_30_6'!$S$1:$AE$53"}</definedName>
    <definedName name="LIDIA2" localSheetId="15" hidden="1">{"'OBT_6M_30_6'!$S$1:$AE$53"}</definedName>
    <definedName name="LIDIA2" hidden="1">{"'OBT_6M_30_6'!$S$1:$AE$53"}</definedName>
    <definedName name="LIDIA3" localSheetId="14" hidden="1">{"'OBT_6M_30_6'!$S$1:$AE$53"}</definedName>
    <definedName name="LIDIA3" localSheetId="20" hidden="1">{"'OBT_6M_30_6'!$S$1:$AE$53"}</definedName>
    <definedName name="LIDIA3" localSheetId="18" hidden="1">{"'OBT_6M_30_6'!$S$1:$AE$53"}</definedName>
    <definedName name="LIDIA3" localSheetId="19" hidden="1">{"'OBT_6M_30_6'!$S$1:$AE$53"}</definedName>
    <definedName name="LIDIA3" localSheetId="10" hidden="1">{"'OBT_6M_30_6'!$S$1:$AE$53"}</definedName>
    <definedName name="LIDIA3" localSheetId="9" hidden="1">{"'OBT_6M_30_6'!$S$1:$AE$53"}</definedName>
    <definedName name="LIDIA3" localSheetId="1" hidden="1">{"'OBT_6M_30_6'!$S$1:$AE$53"}</definedName>
    <definedName name="LIDIA3" localSheetId="2" hidden="1">{"'OBT_6M_30_6'!$S$1:$AE$53"}</definedName>
    <definedName name="LIDIA3" localSheetId="8" hidden="1">{"'OBT_6M_30_6'!$S$1:$AE$53"}</definedName>
    <definedName name="LIDIA3" localSheetId="7" hidden="1">{"'OBT_6M_30_6'!$S$1:$AE$53"}</definedName>
    <definedName name="LIDIA3" localSheetId="6" hidden="1">{"'OBT_6M_30_6'!$S$1:$AE$53"}</definedName>
    <definedName name="LIDIA3" localSheetId="3" hidden="1">{"'OBT_6M_30_6'!$S$1:$AE$53"}</definedName>
    <definedName name="LIDIA3" localSheetId="12" hidden="1">{"'OBT_6M_30_6'!$S$1:$AE$53"}</definedName>
    <definedName name="LIDIA3" localSheetId="17" hidden="1">{"'OBT_6M_30_6'!$S$1:$AE$53"}</definedName>
    <definedName name="LIDIA3" localSheetId="5" hidden="1">{"'OBT_6M_30_6'!$S$1:$AE$53"}</definedName>
    <definedName name="LIDIA3" localSheetId="4" hidden="1">{"'OBT_6M_30_6'!$S$1:$AE$53"}</definedName>
    <definedName name="LIDIA3" localSheetId="16" hidden="1">{"'OBT_6M_30_6'!$S$1:$AE$53"}</definedName>
    <definedName name="LIDIA3" localSheetId="15" hidden="1">{"'OBT_6M_30_6'!$S$1:$AE$53"}</definedName>
    <definedName name="LIDIA3" hidden="1">{"'OBT_6M_30_6'!$S$1:$AE$53"}</definedName>
    <definedName name="LIDIA4" localSheetId="14" hidden="1">{"'OBT_6M_30_6'!$S$1:$AE$53"}</definedName>
    <definedName name="LIDIA4" localSheetId="20" hidden="1">{"'OBT_6M_30_6'!$S$1:$AE$53"}</definedName>
    <definedName name="LIDIA4" localSheetId="18" hidden="1">{"'OBT_6M_30_6'!$S$1:$AE$53"}</definedName>
    <definedName name="LIDIA4" localSheetId="19" hidden="1">{"'OBT_6M_30_6'!$S$1:$AE$53"}</definedName>
    <definedName name="LIDIA4" localSheetId="10" hidden="1">{"'OBT_6M_30_6'!$S$1:$AE$53"}</definedName>
    <definedName name="LIDIA4" localSheetId="9" hidden="1">{"'OBT_6M_30_6'!$S$1:$AE$53"}</definedName>
    <definedName name="LIDIA4" localSheetId="1" hidden="1">{"'OBT_6M_30_6'!$S$1:$AE$53"}</definedName>
    <definedName name="LIDIA4" localSheetId="2" hidden="1">{"'OBT_6M_30_6'!$S$1:$AE$53"}</definedName>
    <definedName name="LIDIA4" localSheetId="8" hidden="1">{"'OBT_6M_30_6'!$S$1:$AE$53"}</definedName>
    <definedName name="LIDIA4" localSheetId="7" hidden="1">{"'OBT_6M_30_6'!$S$1:$AE$53"}</definedName>
    <definedName name="LIDIA4" localSheetId="6" hidden="1">{"'OBT_6M_30_6'!$S$1:$AE$53"}</definedName>
    <definedName name="LIDIA4" localSheetId="3" hidden="1">{"'OBT_6M_30_6'!$S$1:$AE$53"}</definedName>
    <definedName name="LIDIA4" localSheetId="12" hidden="1">{"'OBT_6M_30_6'!$S$1:$AE$53"}</definedName>
    <definedName name="LIDIA4" localSheetId="17" hidden="1">{"'OBT_6M_30_6'!$S$1:$AE$53"}</definedName>
    <definedName name="LIDIA4" localSheetId="5" hidden="1">{"'OBT_6M_30_6'!$S$1:$AE$53"}</definedName>
    <definedName name="LIDIA4" localSheetId="4" hidden="1">{"'OBT_6M_30_6'!$S$1:$AE$53"}</definedName>
    <definedName name="LIDIA4" localSheetId="16" hidden="1">{"'OBT_6M_30_6'!$S$1:$AE$53"}</definedName>
    <definedName name="LIDIA4" localSheetId="15" hidden="1">{"'OBT_6M_30_6'!$S$1:$AE$53"}</definedName>
    <definedName name="LIDIA4" hidden="1">{"'OBT_6M_30_6'!$S$1:$AE$53"}</definedName>
    <definedName name="lili" localSheetId="14">[6]!SpreadCode.Button11_Click</definedName>
    <definedName name="lili" localSheetId="20">[6]!SpreadCode.Button11_Click</definedName>
    <definedName name="lili" localSheetId="18">[6]!SpreadCode.Button11_Click</definedName>
    <definedName name="lili" localSheetId="19">[6]!SpreadCode.Button11_Click</definedName>
    <definedName name="lili" localSheetId="10">[6]!SpreadCode.Button11_Click</definedName>
    <definedName name="lili" localSheetId="9">[6]!SpreadCode.Button11_Click</definedName>
    <definedName name="lili" localSheetId="13">[6]!SpreadCode.Button11_Click</definedName>
    <definedName name="lili" localSheetId="1">[6]!SpreadCode.Button11_Click</definedName>
    <definedName name="lili" localSheetId="2">[0]!SpreadCode.Button11_Click</definedName>
    <definedName name="lili" localSheetId="8">[6]!SpreadCode.Button11_Click</definedName>
    <definedName name="lili" localSheetId="7">[6]!SpreadCode.Button11_Click</definedName>
    <definedName name="lili" localSheetId="6">[6]!SpreadCode.Button11_Click</definedName>
    <definedName name="lili" localSheetId="3">[0]!SpreadCode.Button11_Click</definedName>
    <definedName name="lili" localSheetId="12">[6]!SpreadCode.Button11_Click</definedName>
    <definedName name="lili" localSheetId="17">[6]!SpreadCode.Button11_Click</definedName>
    <definedName name="lili" localSheetId="5">[6]!SpreadCode.Button11_Click</definedName>
    <definedName name="lili" localSheetId="4">[6]!SpreadCode.Button11_Click</definedName>
    <definedName name="lili" localSheetId="16">[6]!SpreadCode.Button11_Click</definedName>
    <definedName name="lili" localSheetId="15">[6]!SpreadCode.Button11_Click</definedName>
    <definedName name="lili">[6]!SpreadCode.Button11_Click</definedName>
    <definedName name="limcount" hidden="1">1</definedName>
    <definedName name="LIREECON" localSheetId="14">#REF!</definedName>
    <definedName name="LIREECON" localSheetId="20">#REF!</definedName>
    <definedName name="LIREECON" localSheetId="18">#REF!</definedName>
    <definedName name="LIREECON" localSheetId="19">#REF!</definedName>
    <definedName name="LIREECON" localSheetId="10">#REF!</definedName>
    <definedName name="LIREECON" localSheetId="9">#REF!</definedName>
    <definedName name="LIREECON" localSheetId="13">#REF!</definedName>
    <definedName name="LIREECON" localSheetId="1">#REF!</definedName>
    <definedName name="LIREECON" localSheetId="2">#REF!</definedName>
    <definedName name="LIREECON" localSheetId="8">#REF!</definedName>
    <definedName name="LIREECON" localSheetId="7">#REF!</definedName>
    <definedName name="LIREECON" localSheetId="6">#REF!</definedName>
    <definedName name="LIREECON" localSheetId="3">#REF!</definedName>
    <definedName name="LIREECON" localSheetId="12">#REF!</definedName>
    <definedName name="LIREECON" localSheetId="17">#REF!</definedName>
    <definedName name="LIREECON" localSheetId="5">#REF!</definedName>
    <definedName name="LIREECON" localSheetId="4">#REF!</definedName>
    <definedName name="LIREECON" localSheetId="16">#REF!</definedName>
    <definedName name="LIREECON" localSheetId="15">#REF!</definedName>
    <definedName name="LIREECON">#REF!</definedName>
    <definedName name="LIREQ2" localSheetId="14">#REF!</definedName>
    <definedName name="LIREQ2" localSheetId="20">#REF!</definedName>
    <definedName name="LIREQ2" localSheetId="18">#REF!</definedName>
    <definedName name="LIREQ2" localSheetId="19">#REF!</definedName>
    <definedName name="LIREQ2" localSheetId="10">#REF!</definedName>
    <definedName name="LIREQ2" localSheetId="9">#REF!</definedName>
    <definedName name="LIREQ2" localSheetId="13">#REF!</definedName>
    <definedName name="LIREQ2" localSheetId="1">#REF!</definedName>
    <definedName name="LIREQ2" localSheetId="2">#REF!</definedName>
    <definedName name="LIREQ2" localSheetId="8">#REF!</definedName>
    <definedName name="LIREQ2" localSheetId="7">#REF!</definedName>
    <definedName name="LIREQ2" localSheetId="6">#REF!</definedName>
    <definedName name="LIREQ2" localSheetId="3">#REF!</definedName>
    <definedName name="LIREQ2" localSheetId="12">#REF!</definedName>
    <definedName name="LIREQ2" localSheetId="17">#REF!</definedName>
    <definedName name="LIREQ2" localSheetId="5">#REF!</definedName>
    <definedName name="LIREQ2" localSheetId="4">#REF!</definedName>
    <definedName name="LIREQ2" localSheetId="16">#REF!</definedName>
    <definedName name="LIREQ2" localSheetId="15">#REF!</definedName>
    <definedName name="LIREQ2">#REF!</definedName>
    <definedName name="LIRESTRA" localSheetId="14">#REF!</definedName>
    <definedName name="LIRESTRA" localSheetId="20">#REF!</definedName>
    <definedName name="LIRESTRA" localSheetId="18">#REF!</definedName>
    <definedName name="LIRESTRA" localSheetId="19">#REF!</definedName>
    <definedName name="LIRESTRA" localSheetId="10">#REF!</definedName>
    <definedName name="LIRESTRA" localSheetId="9">#REF!</definedName>
    <definedName name="LIRESTRA" localSheetId="13">#REF!</definedName>
    <definedName name="LIRESTRA" localSheetId="1">#REF!</definedName>
    <definedName name="LIRESTRA" localSheetId="2">#REF!</definedName>
    <definedName name="LIRESTRA" localSheetId="8">#REF!</definedName>
    <definedName name="LIRESTRA" localSheetId="7">#REF!</definedName>
    <definedName name="LIRESTRA" localSheetId="6">#REF!</definedName>
    <definedName name="LIRESTRA" localSheetId="3">#REF!</definedName>
    <definedName name="LIRESTRA" localSheetId="12">#REF!</definedName>
    <definedName name="LIRESTRA" localSheetId="17">#REF!</definedName>
    <definedName name="LIRESTRA" localSheetId="5">#REF!</definedName>
    <definedName name="LIRESTRA" localSheetId="4">#REF!</definedName>
    <definedName name="LIRESTRA" localSheetId="16">#REF!</definedName>
    <definedName name="LIRESTRA" localSheetId="15">#REF!</definedName>
    <definedName name="LIRESTRA">#REF!</definedName>
    <definedName name="LISTDETA" localSheetId="14">#REF!</definedName>
    <definedName name="LISTDETA" localSheetId="20">#REF!</definedName>
    <definedName name="LISTDETA" localSheetId="18">#REF!</definedName>
    <definedName name="LISTDETA" localSheetId="19">#REF!</definedName>
    <definedName name="LISTDETA" localSheetId="10">#REF!</definedName>
    <definedName name="LISTDETA" localSheetId="9">#REF!</definedName>
    <definedName name="LISTDETA" localSheetId="13">#REF!</definedName>
    <definedName name="LISTDETA" localSheetId="1">#REF!</definedName>
    <definedName name="LISTDETA" localSheetId="2">#REF!</definedName>
    <definedName name="LISTDETA" localSheetId="8">#REF!</definedName>
    <definedName name="LISTDETA" localSheetId="7">#REF!</definedName>
    <definedName name="LISTDETA" localSheetId="6">#REF!</definedName>
    <definedName name="LISTDETA" localSheetId="3">#REF!</definedName>
    <definedName name="LISTDETA" localSheetId="12">#REF!</definedName>
    <definedName name="LISTDETA" localSheetId="17">#REF!</definedName>
    <definedName name="LISTDETA" localSheetId="5">#REF!</definedName>
    <definedName name="LISTDETA" localSheetId="4">#REF!</definedName>
    <definedName name="LISTDETA" localSheetId="16">#REF!</definedName>
    <definedName name="LISTDETA" localSheetId="15">#REF!</definedName>
    <definedName name="LISTDETA">#REF!</definedName>
    <definedName name="LISTTAX" localSheetId="14">#REF!</definedName>
    <definedName name="LISTTAX" localSheetId="20">#REF!</definedName>
    <definedName name="LISTTAX" localSheetId="18">#REF!</definedName>
    <definedName name="LISTTAX" localSheetId="19">#REF!</definedName>
    <definedName name="LISTTAX" localSheetId="10">#REF!</definedName>
    <definedName name="LISTTAX" localSheetId="9">#REF!</definedName>
    <definedName name="LISTTAX" localSheetId="13">#REF!</definedName>
    <definedName name="LISTTAX" localSheetId="1">#REF!</definedName>
    <definedName name="LISTTAX" localSheetId="2">#REF!</definedName>
    <definedName name="LISTTAX" localSheetId="8">#REF!</definedName>
    <definedName name="LISTTAX" localSheetId="7">#REF!</definedName>
    <definedName name="LISTTAX" localSheetId="6">#REF!</definedName>
    <definedName name="LISTTAX" localSheetId="3">#REF!</definedName>
    <definedName name="LISTTAX" localSheetId="12">#REF!</definedName>
    <definedName name="LISTTAX" localSheetId="17">#REF!</definedName>
    <definedName name="LISTTAX" localSheetId="5">#REF!</definedName>
    <definedName name="LISTTAX" localSheetId="4">#REF!</definedName>
    <definedName name="LISTTAX" localSheetId="16">#REF!</definedName>
    <definedName name="LISTTAX" localSheetId="15">#REF!</definedName>
    <definedName name="LISTTAX">#REF!</definedName>
    <definedName name="LLL">[7]P.TO!$B$46</definedName>
    <definedName name="llll" localSheetId="14">#REF!</definedName>
    <definedName name="llll" localSheetId="20">#REF!</definedName>
    <definedName name="llll" localSheetId="18">#REF!</definedName>
    <definedName name="llll" localSheetId="19">#REF!</definedName>
    <definedName name="llll" localSheetId="10">#REF!</definedName>
    <definedName name="llll" localSheetId="9">#REF!</definedName>
    <definedName name="llll" localSheetId="13">#REF!</definedName>
    <definedName name="llll" localSheetId="1">#REF!</definedName>
    <definedName name="llll" localSheetId="2">#REF!</definedName>
    <definedName name="llll" localSheetId="8">#REF!</definedName>
    <definedName name="llll" localSheetId="7">#REF!</definedName>
    <definedName name="llll" localSheetId="6">#REF!</definedName>
    <definedName name="llll" localSheetId="3">#REF!</definedName>
    <definedName name="llll" localSheetId="12">#REF!</definedName>
    <definedName name="llll" localSheetId="17">#REF!</definedName>
    <definedName name="llll" localSheetId="5">#REF!</definedName>
    <definedName name="llll" localSheetId="4">#REF!</definedName>
    <definedName name="llll" localSheetId="16">#REF!</definedName>
    <definedName name="llll" localSheetId="15">#REF!</definedName>
    <definedName name="llll">#REF!</definedName>
    <definedName name="loi" localSheetId="14">'DOBLO CARGO S2'!As</definedName>
    <definedName name="loi" localSheetId="20">'DUCATO DROPSIDE CHASSIS S8'!As</definedName>
    <definedName name="loi" localSheetId="18">'DUCATO VAN S8'!As</definedName>
    <definedName name="loi" localSheetId="19">'DUCATO VAN S8 AT9'!As</definedName>
    <definedName name="loi" localSheetId="10">'e-DUCATO CHASSIS'!As</definedName>
    <definedName name="loi" localSheetId="9">'e-DUCATO VAN'!As</definedName>
    <definedName name="loi" localSheetId="13">'FIORINO S2'!As</definedName>
    <definedName name="loi" localSheetId="1">'FIORINO S2 E6.4'!As</definedName>
    <definedName name="loi" localSheetId="2">'NEW DOBLO VAN S0 ICE'!As</definedName>
    <definedName name="loi" localSheetId="8">'NEW DUCATO CHASSIS S9'!As</definedName>
    <definedName name="loi" localSheetId="7">'NEW DUCATO DROPSIDE S9'!As</definedName>
    <definedName name="loi" localSheetId="6">'NEW DUCATO VAN S9'!As</definedName>
    <definedName name="loi" localSheetId="3">'NEW E-DOBLO VAN S0 BEV'!As</definedName>
    <definedName name="loi" localSheetId="12">'PANDA VAN S4'!As</definedName>
    <definedName name="loi" localSheetId="17">'SCUDO COMBI S0 BEV'!As</definedName>
    <definedName name="loi" localSheetId="5">'SCUDO S1 BEV'!As</definedName>
    <definedName name="loi" localSheetId="4">'SCUDO S1 ICE'!As</definedName>
    <definedName name="loi" localSheetId="16">'SCUDO VAN S0 BEV'!As</definedName>
    <definedName name="loi" localSheetId="15">'SCUDO VAN S0 ICE'!As</definedName>
    <definedName name="loi">[6]!As</definedName>
    <definedName name="LUCA">'[32]Vers_TOP(16)'!$A$1:$R$139</definedName>
    <definedName name="LUG" localSheetId="14">#REF!</definedName>
    <definedName name="LUG" localSheetId="20">#REF!</definedName>
    <definedName name="LUG" localSheetId="18">#REF!</definedName>
    <definedName name="LUG" localSheetId="19">#REF!</definedName>
    <definedName name="LUG" localSheetId="10">#REF!</definedName>
    <definedName name="LUG" localSheetId="9">#REF!</definedName>
    <definedName name="LUG" localSheetId="13">#REF!</definedName>
    <definedName name="LUG" localSheetId="1">#REF!</definedName>
    <definedName name="LUG" localSheetId="2">#REF!</definedName>
    <definedName name="LUG" localSheetId="8">#REF!</definedName>
    <definedName name="LUG" localSheetId="7">#REF!</definedName>
    <definedName name="LUG" localSheetId="6">#REF!</definedName>
    <definedName name="LUG" localSheetId="3">#REF!</definedName>
    <definedName name="LUG" localSheetId="12">#REF!</definedName>
    <definedName name="LUG" localSheetId="17">#REF!</definedName>
    <definedName name="LUG" localSheetId="5">#REF!</definedName>
    <definedName name="LUG" localSheetId="4">#REF!</definedName>
    <definedName name="LUG" localSheetId="16">#REF!</definedName>
    <definedName name="LUG" localSheetId="15">#REF!</definedName>
    <definedName name="LUG">#REF!</definedName>
    <definedName name="Ly" localSheetId="14">#N/A</definedName>
    <definedName name="Ly" localSheetId="20">#N/A</definedName>
    <definedName name="Ly" localSheetId="18">#N/A</definedName>
    <definedName name="Ly" localSheetId="19">#N/A</definedName>
    <definedName name="Ly" localSheetId="10">#N/A</definedName>
    <definedName name="Ly" localSheetId="9">#N/A</definedName>
    <definedName name="Ly" localSheetId="1">[6]!Ly</definedName>
    <definedName name="Ly" localSheetId="2">#N/A</definedName>
    <definedName name="Ly" localSheetId="8">#N/A</definedName>
    <definedName name="Ly" localSheetId="7">#N/A</definedName>
    <definedName name="Ly" localSheetId="6">#N/A</definedName>
    <definedName name="Ly" localSheetId="3">#N/A</definedName>
    <definedName name="Ly" localSheetId="12">'PANDA VAN S4'!Ly</definedName>
    <definedName name="Ly" localSheetId="17">#N/A</definedName>
    <definedName name="Ly" localSheetId="5">#N/A</definedName>
    <definedName name="Ly" localSheetId="4">#N/A</definedName>
    <definedName name="Ly" localSheetId="16">#N/A</definedName>
    <definedName name="Ly" localSheetId="15">#N/A</definedName>
    <definedName name="Ly">[6]!Ly</definedName>
    <definedName name="LYBRA" localSheetId="14">'[8]PO 2002 Dettaglio 843'!#REF!</definedName>
    <definedName name="LYBRA" localSheetId="20">'[8]PO 2002 Dettaglio 843'!#REF!</definedName>
    <definedName name="LYBRA" localSheetId="18">'[8]PO 2002 Dettaglio 843'!#REF!</definedName>
    <definedName name="LYBRA" localSheetId="19">'[8]PO 2002 Dettaglio 843'!#REF!</definedName>
    <definedName name="LYBRA" localSheetId="10">'[8]PO 2002 Dettaglio 843'!#REF!</definedName>
    <definedName name="LYBRA" localSheetId="9">'[8]PO 2002 Dettaglio 843'!#REF!</definedName>
    <definedName name="LYBRA" localSheetId="13">'[8]PO 2002 Dettaglio 843'!#REF!</definedName>
    <definedName name="LYBRA" localSheetId="1">'[8]PO 2002 Dettaglio 843'!#REF!</definedName>
    <definedName name="LYBRA" localSheetId="2">'[8]PO 2002 Dettaglio 843'!#REF!</definedName>
    <definedName name="LYBRA" localSheetId="8">'[8]PO 2002 Dettaglio 843'!#REF!</definedName>
    <definedName name="LYBRA" localSheetId="7">'[8]PO 2002 Dettaglio 843'!#REF!</definedName>
    <definedName name="LYBRA" localSheetId="6">'[8]PO 2002 Dettaglio 843'!#REF!</definedName>
    <definedName name="LYBRA" localSheetId="3">'[8]PO 2002 Dettaglio 843'!#REF!</definedName>
    <definedName name="LYBRA" localSheetId="12">'[8]PO 2002 Dettaglio 843'!#REF!</definedName>
    <definedName name="LYBRA" localSheetId="17">'[8]PO 2002 Dettaglio 843'!#REF!</definedName>
    <definedName name="LYBRA" localSheetId="5">'[8]PO 2002 Dettaglio 843'!#REF!</definedName>
    <definedName name="LYBRA" localSheetId="4">'[8]PO 2002 Dettaglio 843'!#REF!</definedName>
    <definedName name="LYBRA" localSheetId="16">'[8]PO 2002 Dettaglio 843'!#REF!</definedName>
    <definedName name="LYBRA" localSheetId="15">'[8]PO 2002 Dettaglio 843'!#REF!</definedName>
    <definedName name="LYBRA">'[8]PO 2002 Dettaglio 843'!#REF!</definedName>
    <definedName name="LYBRA2001" localSheetId="14">'[8]PO 2002 Dettaglio 843'!#REF!</definedName>
    <definedName name="LYBRA2001" localSheetId="20">'[8]PO 2002 Dettaglio 843'!#REF!</definedName>
    <definedName name="LYBRA2001" localSheetId="18">'[8]PO 2002 Dettaglio 843'!#REF!</definedName>
    <definedName name="LYBRA2001" localSheetId="19">'[8]PO 2002 Dettaglio 843'!#REF!</definedName>
    <definedName name="LYBRA2001" localSheetId="10">'[8]PO 2002 Dettaglio 843'!#REF!</definedName>
    <definedName name="LYBRA2001" localSheetId="9">'[8]PO 2002 Dettaglio 843'!#REF!</definedName>
    <definedName name="LYBRA2001" localSheetId="13">'[8]PO 2002 Dettaglio 843'!#REF!</definedName>
    <definedName name="LYBRA2001" localSheetId="1">'[8]PO 2002 Dettaglio 843'!#REF!</definedName>
    <definedName name="LYBRA2001" localSheetId="2">'[8]PO 2002 Dettaglio 843'!#REF!</definedName>
    <definedName name="LYBRA2001" localSheetId="8">'[8]PO 2002 Dettaglio 843'!#REF!</definedName>
    <definedName name="LYBRA2001" localSheetId="7">'[8]PO 2002 Dettaglio 843'!#REF!</definedName>
    <definedName name="LYBRA2001" localSheetId="6">'[8]PO 2002 Dettaglio 843'!#REF!</definedName>
    <definedName name="LYBRA2001" localSheetId="3">'[8]PO 2002 Dettaglio 843'!#REF!</definedName>
    <definedName name="LYBRA2001" localSheetId="12">'[8]PO 2002 Dettaglio 843'!#REF!</definedName>
    <definedName name="LYBRA2001" localSheetId="17">'[8]PO 2002 Dettaglio 843'!#REF!</definedName>
    <definedName name="LYBRA2001" localSheetId="5">'[8]PO 2002 Dettaglio 843'!#REF!</definedName>
    <definedName name="LYBRA2001" localSheetId="4">'[8]PO 2002 Dettaglio 843'!#REF!</definedName>
    <definedName name="LYBRA2001" localSheetId="16">'[8]PO 2002 Dettaglio 843'!#REF!</definedName>
    <definedName name="LYBRA2001" localSheetId="15">'[8]PO 2002 Dettaglio 843'!#REF!</definedName>
    <definedName name="LYBRA2001">'[8]PO 2002 Dettaglio 843'!#REF!</definedName>
    <definedName name="LYBRA3" localSheetId="14">'[8]PO 2002 Dettaglio 843'!#REF!</definedName>
    <definedName name="LYBRA3" localSheetId="20">'[8]PO 2002 Dettaglio 843'!#REF!</definedName>
    <definedName name="LYBRA3" localSheetId="18">'[8]PO 2002 Dettaglio 843'!#REF!</definedName>
    <definedName name="LYBRA3" localSheetId="19">'[8]PO 2002 Dettaglio 843'!#REF!</definedName>
    <definedName name="LYBRA3" localSheetId="10">'[8]PO 2002 Dettaglio 843'!#REF!</definedName>
    <definedName name="LYBRA3" localSheetId="9">'[8]PO 2002 Dettaglio 843'!#REF!</definedName>
    <definedName name="LYBRA3" localSheetId="13">'[8]PO 2002 Dettaglio 843'!#REF!</definedName>
    <definedName name="LYBRA3" localSheetId="1">'[8]PO 2002 Dettaglio 843'!#REF!</definedName>
    <definedName name="LYBRA3" localSheetId="2">'[8]PO 2002 Dettaglio 843'!#REF!</definedName>
    <definedName name="LYBRA3" localSheetId="8">'[8]PO 2002 Dettaglio 843'!#REF!</definedName>
    <definedName name="LYBRA3" localSheetId="7">'[8]PO 2002 Dettaglio 843'!#REF!</definedName>
    <definedName name="LYBRA3" localSheetId="6">'[8]PO 2002 Dettaglio 843'!#REF!</definedName>
    <definedName name="LYBRA3" localSheetId="3">'[8]PO 2002 Dettaglio 843'!#REF!</definedName>
    <definedName name="LYBRA3" localSheetId="12">'[8]PO 2002 Dettaglio 843'!#REF!</definedName>
    <definedName name="LYBRA3" localSheetId="17">'[8]PO 2002 Dettaglio 843'!#REF!</definedName>
    <definedName name="LYBRA3" localSheetId="5">'[8]PO 2002 Dettaglio 843'!#REF!</definedName>
    <definedName name="LYBRA3" localSheetId="4">'[8]PO 2002 Dettaglio 843'!#REF!</definedName>
    <definedName name="LYBRA3" localSheetId="16">'[8]PO 2002 Dettaglio 843'!#REF!</definedName>
    <definedName name="LYBRA3" localSheetId="15">'[8]PO 2002 Dettaglio 843'!#REF!</definedName>
    <definedName name="LYBRA3">'[8]PO 2002 Dettaglio 843'!#REF!</definedName>
    <definedName name="M" localSheetId="14">#REF!</definedName>
    <definedName name="M" localSheetId="20">#REF!</definedName>
    <definedName name="M" localSheetId="18">#REF!</definedName>
    <definedName name="M" localSheetId="19">#REF!</definedName>
    <definedName name="M" localSheetId="10">#REF!</definedName>
    <definedName name="M" localSheetId="9">#REF!</definedName>
    <definedName name="M" localSheetId="13">#REF!</definedName>
    <definedName name="M" localSheetId="1">#REF!</definedName>
    <definedName name="M" localSheetId="2">#REF!</definedName>
    <definedName name="M" localSheetId="8">#REF!</definedName>
    <definedName name="M" localSheetId="7">#REF!</definedName>
    <definedName name="M" localSheetId="6">#REF!</definedName>
    <definedName name="M" localSheetId="3">#REF!</definedName>
    <definedName name="M" localSheetId="12">#REF!</definedName>
    <definedName name="M" localSheetId="17">#REF!</definedName>
    <definedName name="M" localSheetId="5">#REF!</definedName>
    <definedName name="M" localSheetId="4">#REF!</definedName>
    <definedName name="M" localSheetId="16">#REF!</definedName>
    <definedName name="M" localSheetId="15">#REF!</definedName>
    <definedName name="M">#REF!</definedName>
    <definedName name="MACRO" localSheetId="14">#REF!</definedName>
    <definedName name="MACRO" localSheetId="20">#REF!</definedName>
    <definedName name="MACRO" localSheetId="18">#REF!</definedName>
    <definedName name="MACRO" localSheetId="19">#REF!</definedName>
    <definedName name="MACRO" localSheetId="10">#REF!</definedName>
    <definedName name="MACRO" localSheetId="9">#REF!</definedName>
    <definedName name="MACRO" localSheetId="13">#REF!</definedName>
    <definedName name="MACRO" localSheetId="1">#REF!</definedName>
    <definedName name="MACRO" localSheetId="2">#REF!</definedName>
    <definedName name="MACRO" localSheetId="8">#REF!</definedName>
    <definedName name="MACRO" localSheetId="7">#REF!</definedName>
    <definedName name="MACRO" localSheetId="6">#REF!</definedName>
    <definedName name="MACRO" localSheetId="3">#REF!</definedName>
    <definedName name="MACRO" localSheetId="12">#REF!</definedName>
    <definedName name="MACRO" localSheetId="17">#REF!</definedName>
    <definedName name="MACRO" localSheetId="5">#REF!</definedName>
    <definedName name="MACRO" localSheetId="4">#REF!</definedName>
    <definedName name="MACRO" localSheetId="16">#REF!</definedName>
    <definedName name="MACRO" localSheetId="15">#REF!</definedName>
    <definedName name="MACRO">#REF!</definedName>
    <definedName name="Macro1" localSheetId="14">#N/A</definedName>
    <definedName name="Macro1" localSheetId="20">#N/A</definedName>
    <definedName name="Macro1" localSheetId="18">#N/A</definedName>
    <definedName name="Macro1" localSheetId="19">#N/A</definedName>
    <definedName name="Macro1" localSheetId="10">#N/A</definedName>
    <definedName name="Macro1" localSheetId="9">#N/A</definedName>
    <definedName name="Macro1" localSheetId="1">[6]!Macro1</definedName>
    <definedName name="Macro1" localSheetId="2">#N/A</definedName>
    <definedName name="Macro1" localSheetId="8">#N/A</definedName>
    <definedName name="Macro1" localSheetId="7">#N/A</definedName>
    <definedName name="Macro1" localSheetId="6">#N/A</definedName>
    <definedName name="Macro1" localSheetId="3">#N/A</definedName>
    <definedName name="Macro1" localSheetId="12">'PANDA VAN S4'!Macro1</definedName>
    <definedName name="Macro1" localSheetId="17">#N/A</definedName>
    <definedName name="Macro1" localSheetId="5">#N/A</definedName>
    <definedName name="Macro1" localSheetId="4">#N/A</definedName>
    <definedName name="Macro1" localSheetId="16">#N/A</definedName>
    <definedName name="Macro1" localSheetId="15">#N/A</definedName>
    <definedName name="Macro1">[6]!Macro1</definedName>
    <definedName name="Macro1.Macro1" localSheetId="14">#N/A</definedName>
    <definedName name="Macro1.Macro1" localSheetId="20">#N/A</definedName>
    <definedName name="Macro1.Macro1" localSheetId="18">#N/A</definedName>
    <definedName name="Macro1.Macro1" localSheetId="19">#N/A</definedName>
    <definedName name="Macro1.Macro1" localSheetId="10">#N/A</definedName>
    <definedName name="Macro1.Macro1" localSheetId="9">#N/A</definedName>
    <definedName name="Macro1.Macro1" localSheetId="1">[6]!Macro1.Macro1</definedName>
    <definedName name="Macro1.Macro1" localSheetId="2">#N/A</definedName>
    <definedName name="Macro1.Macro1" localSheetId="8">#N/A</definedName>
    <definedName name="Macro1.Macro1" localSheetId="7">#N/A</definedName>
    <definedName name="Macro1.Macro1" localSheetId="6">#N/A</definedName>
    <definedName name="Macro1.Macro1" localSheetId="3">#N/A</definedName>
    <definedName name="Macro1.Macro1" localSheetId="12">'PANDA VAN S4'!Macro1.Macro1</definedName>
    <definedName name="Macro1.Macro1" localSheetId="17">#N/A</definedName>
    <definedName name="Macro1.Macro1" localSheetId="5">#N/A</definedName>
    <definedName name="Macro1.Macro1" localSheetId="4">#N/A</definedName>
    <definedName name="Macro1.Macro1" localSheetId="16">#N/A</definedName>
    <definedName name="Macro1.Macro1" localSheetId="15">#N/A</definedName>
    <definedName name="Macro1.Macro1">[6]!Macro1.Macro1</definedName>
    <definedName name="MACRO10">[41]Macro2!$A$1</definedName>
    <definedName name="Macro2" localSheetId="14">#N/A</definedName>
    <definedName name="Macro2" localSheetId="20">#N/A</definedName>
    <definedName name="Macro2" localSheetId="18">#N/A</definedName>
    <definedName name="Macro2" localSheetId="19">#N/A</definedName>
    <definedName name="Macro2" localSheetId="10">#N/A</definedName>
    <definedName name="Macro2" localSheetId="9">#N/A</definedName>
    <definedName name="Macro2" localSheetId="1">[6]!Macro2</definedName>
    <definedName name="Macro2" localSheetId="2">#N/A</definedName>
    <definedName name="Macro2" localSheetId="8">#N/A</definedName>
    <definedName name="Macro2" localSheetId="7">#N/A</definedName>
    <definedName name="Macro2" localSheetId="6">#N/A</definedName>
    <definedName name="Macro2" localSheetId="3">#N/A</definedName>
    <definedName name="Macro2" localSheetId="12">'PANDA VAN S4'!Macro2</definedName>
    <definedName name="Macro2" localSheetId="17">#N/A</definedName>
    <definedName name="Macro2" localSheetId="5">#N/A</definedName>
    <definedName name="Macro2" localSheetId="4">#N/A</definedName>
    <definedName name="Macro2" localSheetId="16">#N/A</definedName>
    <definedName name="Macro2" localSheetId="15">#N/A</definedName>
    <definedName name="Macro2">[6]!Macro2</definedName>
    <definedName name="Macro3" localSheetId="14">#REF!</definedName>
    <definedName name="Macro3" localSheetId="20">#REF!</definedName>
    <definedName name="Macro3" localSheetId="18">#REF!</definedName>
    <definedName name="Macro3" localSheetId="19">#REF!</definedName>
    <definedName name="Macro3" localSheetId="10">#REF!</definedName>
    <definedName name="Macro3" localSheetId="9">#REF!</definedName>
    <definedName name="Macro3" localSheetId="13">#REF!</definedName>
    <definedName name="Macro3" localSheetId="1">#REF!</definedName>
    <definedName name="Macro3" localSheetId="2">#REF!</definedName>
    <definedName name="Macro3" localSheetId="8">#REF!</definedName>
    <definedName name="Macro3" localSheetId="7">#REF!</definedName>
    <definedName name="Macro3" localSheetId="6">#REF!</definedName>
    <definedName name="Macro3" localSheetId="3">#REF!</definedName>
    <definedName name="Macro3" localSheetId="12">#REF!</definedName>
    <definedName name="Macro3" localSheetId="17">#REF!</definedName>
    <definedName name="Macro3" localSheetId="5">#REF!</definedName>
    <definedName name="Macro3" localSheetId="4">#REF!</definedName>
    <definedName name="Macro3" localSheetId="16">#REF!</definedName>
    <definedName name="Macro3" localSheetId="15">#REF!</definedName>
    <definedName name="Macro3">#REF!</definedName>
    <definedName name="Macro4" localSheetId="14">#REF!</definedName>
    <definedName name="Macro4" localSheetId="20">#REF!</definedName>
    <definedName name="Macro4" localSheetId="18">#REF!</definedName>
    <definedName name="Macro4" localSheetId="19">#REF!</definedName>
    <definedName name="Macro4" localSheetId="10">#REF!</definedName>
    <definedName name="Macro4" localSheetId="9">#REF!</definedName>
    <definedName name="Macro4" localSheetId="13">#REF!</definedName>
    <definedName name="Macro4" localSheetId="1">#REF!</definedName>
    <definedName name="Macro4" localSheetId="2">#REF!</definedName>
    <definedName name="Macro4" localSheetId="8">#REF!</definedName>
    <definedName name="Macro4" localSheetId="7">#REF!</definedName>
    <definedName name="Macro4" localSheetId="6">#REF!</definedName>
    <definedName name="Macro4" localSheetId="3">#REF!</definedName>
    <definedName name="Macro4" localSheetId="12">#REF!</definedName>
    <definedName name="Macro4" localSheetId="17">#REF!</definedName>
    <definedName name="Macro4" localSheetId="5">#REF!</definedName>
    <definedName name="Macro4" localSheetId="4">#REF!</definedName>
    <definedName name="Macro4" localSheetId="16">#REF!</definedName>
    <definedName name="Macro4" localSheetId="15">#REF!</definedName>
    <definedName name="Macro4">#REF!</definedName>
    <definedName name="Macro6" localSheetId="14">#REF!</definedName>
    <definedName name="Macro6" localSheetId="20">#REF!</definedName>
    <definedName name="Macro6" localSheetId="18">#REF!</definedName>
    <definedName name="Macro6" localSheetId="19">#REF!</definedName>
    <definedName name="Macro6" localSheetId="10">#REF!</definedName>
    <definedName name="Macro6" localSheetId="9">#REF!</definedName>
    <definedName name="Macro6" localSheetId="13">#REF!</definedName>
    <definedName name="Macro6" localSheetId="1">#REF!</definedName>
    <definedName name="Macro6" localSheetId="2">#REF!</definedName>
    <definedName name="Macro6" localSheetId="8">#REF!</definedName>
    <definedName name="Macro6" localSheetId="7">#REF!</definedName>
    <definedName name="Macro6" localSheetId="6">#REF!</definedName>
    <definedName name="Macro6" localSheetId="3">#REF!</definedName>
    <definedName name="Macro6" localSheetId="12">#REF!</definedName>
    <definedName name="Macro6" localSheetId="17">#REF!</definedName>
    <definedName name="Macro6" localSheetId="5">#REF!</definedName>
    <definedName name="Macro6" localSheetId="4">#REF!</definedName>
    <definedName name="Macro6" localSheetId="16">#REF!</definedName>
    <definedName name="Macro6" localSheetId="15">#REF!</definedName>
    <definedName name="Macro6">#REF!</definedName>
    <definedName name="Macro7">[42]Macro2!$A$1</definedName>
    <definedName name="MAG" localSheetId="14">#REF!</definedName>
    <definedName name="MAG" localSheetId="20">#REF!</definedName>
    <definedName name="MAG" localSheetId="18">#REF!</definedName>
    <definedName name="MAG" localSheetId="19">#REF!</definedName>
    <definedName name="MAG" localSheetId="10">#REF!</definedName>
    <definedName name="MAG" localSheetId="9">#REF!</definedName>
    <definedName name="MAG" localSheetId="13">#REF!</definedName>
    <definedName name="MAG" localSheetId="1">#REF!</definedName>
    <definedName name="MAG" localSheetId="2">#REF!</definedName>
    <definedName name="MAG" localSheetId="8">#REF!</definedName>
    <definedName name="MAG" localSheetId="7">#REF!</definedName>
    <definedName name="MAG" localSheetId="6">#REF!</definedName>
    <definedName name="MAG" localSheetId="3">#REF!</definedName>
    <definedName name="MAG" localSheetId="12">#REF!</definedName>
    <definedName name="MAG" localSheetId="17">#REF!</definedName>
    <definedName name="MAG" localSheetId="5">#REF!</definedName>
    <definedName name="MAG" localSheetId="4">#REF!</definedName>
    <definedName name="MAG" localSheetId="16">#REF!</definedName>
    <definedName name="MAG" localSheetId="15">#REF!</definedName>
    <definedName name="MAG">#REF!</definedName>
    <definedName name="MAJ" localSheetId="14">#REF!</definedName>
    <definedName name="MAJ" localSheetId="20">#REF!</definedName>
    <definedName name="MAJ" localSheetId="18">#REF!</definedName>
    <definedName name="MAJ" localSheetId="19">#REF!</definedName>
    <definedName name="MAJ" localSheetId="10">#REF!</definedName>
    <definedName name="MAJ" localSheetId="9">#REF!</definedName>
    <definedName name="MAJ" localSheetId="13">#REF!</definedName>
    <definedName name="MAJ" localSheetId="1">#REF!</definedName>
    <definedName name="MAJ" localSheetId="2">#REF!</definedName>
    <definedName name="MAJ" localSheetId="8">#REF!</definedName>
    <definedName name="MAJ" localSheetId="7">#REF!</definedName>
    <definedName name="MAJ" localSheetId="6">#REF!</definedName>
    <definedName name="MAJ" localSheetId="3">#REF!</definedName>
    <definedName name="MAJ" localSheetId="12">#REF!</definedName>
    <definedName name="MAJ" localSheetId="17">#REF!</definedName>
    <definedName name="MAJ" localSheetId="5">#REF!</definedName>
    <definedName name="MAJ" localSheetId="4">#REF!</definedName>
    <definedName name="MAJ" localSheetId="16">#REF!</definedName>
    <definedName name="MAJ" localSheetId="15">#REF!</definedName>
    <definedName name="MAJ">#REF!</definedName>
    <definedName name="MAR" localSheetId="14">#REF!</definedName>
    <definedName name="MAR" localSheetId="20">#REF!</definedName>
    <definedName name="MAR" localSheetId="18">#REF!</definedName>
    <definedName name="MAR" localSheetId="19">#REF!</definedName>
    <definedName name="MAR" localSheetId="10">#REF!</definedName>
    <definedName name="MAR" localSheetId="9">#REF!</definedName>
    <definedName name="MAR" localSheetId="13">#REF!</definedName>
    <definedName name="MAR" localSheetId="1">#REF!</definedName>
    <definedName name="MAR" localSheetId="2">#REF!</definedName>
    <definedName name="MAR" localSheetId="8">#REF!</definedName>
    <definedName name="MAR" localSheetId="7">#REF!</definedName>
    <definedName name="MAR" localSheetId="6">#REF!</definedName>
    <definedName name="MAR" localSheetId="3">#REF!</definedName>
    <definedName name="MAR" localSheetId="12">#REF!</definedName>
    <definedName name="MAR" localSheetId="17">#REF!</definedName>
    <definedName name="MAR" localSheetId="5">#REF!</definedName>
    <definedName name="MAR" localSheetId="4">#REF!</definedName>
    <definedName name="MAR" localSheetId="16">#REF!</definedName>
    <definedName name="MAR" localSheetId="15">#REF!</definedName>
    <definedName name="MAR">#REF!</definedName>
    <definedName name="MARCHE" localSheetId="14">#REF!</definedName>
    <definedName name="MARCHE" localSheetId="20">#REF!</definedName>
    <definedName name="MARCHE" localSheetId="18">#REF!</definedName>
    <definedName name="MARCHE" localSheetId="19">#REF!</definedName>
    <definedName name="MARCHE" localSheetId="10">#REF!</definedName>
    <definedName name="MARCHE" localSheetId="9">#REF!</definedName>
    <definedName name="MARCHE" localSheetId="13">#REF!</definedName>
    <definedName name="MARCHE" localSheetId="1">#REF!</definedName>
    <definedName name="MARCHE" localSheetId="2">#REF!</definedName>
    <definedName name="MARCHE" localSheetId="8">#REF!</definedName>
    <definedName name="MARCHE" localSheetId="7">#REF!</definedName>
    <definedName name="MARCHE" localSheetId="6">#REF!</definedName>
    <definedName name="MARCHE" localSheetId="3">#REF!</definedName>
    <definedName name="MARCHE" localSheetId="12">#REF!</definedName>
    <definedName name="MARCHE" localSheetId="17">#REF!</definedName>
    <definedName name="MARCHE" localSheetId="5">#REF!</definedName>
    <definedName name="MARCHE" localSheetId="4">#REF!</definedName>
    <definedName name="MARCHE" localSheetId="16">#REF!</definedName>
    <definedName name="MARCHE" localSheetId="15">#REF!</definedName>
    <definedName name="MARCHE">#REF!</definedName>
    <definedName name="MARCHEFA" localSheetId="14">#REF!</definedName>
    <definedName name="MARCHEFA" localSheetId="20">#REF!</definedName>
    <definedName name="MARCHEFA" localSheetId="18">#REF!</definedName>
    <definedName name="MARCHEFA" localSheetId="19">#REF!</definedName>
    <definedName name="MARCHEFA" localSheetId="10">#REF!</definedName>
    <definedName name="MARCHEFA" localSheetId="9">#REF!</definedName>
    <definedName name="MARCHEFA" localSheetId="13">#REF!</definedName>
    <definedName name="MARCHEFA" localSheetId="1">#REF!</definedName>
    <definedName name="MARCHEFA" localSheetId="2">#REF!</definedName>
    <definedName name="MARCHEFA" localSheetId="8">#REF!</definedName>
    <definedName name="MARCHEFA" localSheetId="7">#REF!</definedName>
    <definedName name="MARCHEFA" localSheetId="6">#REF!</definedName>
    <definedName name="MARCHEFA" localSheetId="3">#REF!</definedName>
    <definedName name="MARCHEFA" localSheetId="12">#REF!</definedName>
    <definedName name="MARCHEFA" localSheetId="17">#REF!</definedName>
    <definedName name="MARCHEFA" localSheetId="5">#REF!</definedName>
    <definedName name="MARCHEFA" localSheetId="4">#REF!</definedName>
    <definedName name="MARCHEFA" localSheetId="16">#REF!</definedName>
    <definedName name="MARCHEFA" localSheetId="15">#REF!</definedName>
    <definedName name="MARCHEFA">#REF!</definedName>
    <definedName name="MAREA" localSheetId="14">'[8]PO 2002 Dettaglio 843'!#REF!</definedName>
    <definedName name="MAREA" localSheetId="20">'[8]PO 2002 Dettaglio 843'!#REF!</definedName>
    <definedName name="MAREA" localSheetId="18">'[8]PO 2002 Dettaglio 843'!#REF!</definedName>
    <definedName name="MAREA" localSheetId="19">'[8]PO 2002 Dettaglio 843'!#REF!</definedName>
    <definedName name="MAREA" localSheetId="10">'[8]PO 2002 Dettaglio 843'!#REF!</definedName>
    <definedName name="MAREA" localSheetId="9">'[8]PO 2002 Dettaglio 843'!#REF!</definedName>
    <definedName name="MAREA" localSheetId="13">'[8]PO 2002 Dettaglio 843'!#REF!</definedName>
    <definedName name="MAREA" localSheetId="1">'[8]PO 2002 Dettaglio 843'!#REF!</definedName>
    <definedName name="MAREA" localSheetId="2">'[8]PO 2002 Dettaglio 843'!#REF!</definedName>
    <definedName name="MAREA" localSheetId="8">'[8]PO 2002 Dettaglio 843'!#REF!</definedName>
    <definedName name="MAREA" localSheetId="7">'[8]PO 2002 Dettaglio 843'!#REF!</definedName>
    <definedName name="MAREA" localSheetId="6">'[8]PO 2002 Dettaglio 843'!#REF!</definedName>
    <definedName name="MAREA" localSheetId="3">'[8]PO 2002 Dettaglio 843'!#REF!</definedName>
    <definedName name="MAREA" localSheetId="12">'[8]PO 2002 Dettaglio 843'!#REF!</definedName>
    <definedName name="MAREA" localSheetId="17">'[8]PO 2002 Dettaglio 843'!#REF!</definedName>
    <definedName name="MAREA" localSheetId="5">'[8]PO 2002 Dettaglio 843'!#REF!</definedName>
    <definedName name="MAREA" localSheetId="4">'[8]PO 2002 Dettaglio 843'!#REF!</definedName>
    <definedName name="MAREA" localSheetId="16">'[8]PO 2002 Dettaglio 843'!#REF!</definedName>
    <definedName name="MAREA" localSheetId="15">'[8]PO 2002 Dettaglio 843'!#REF!</definedName>
    <definedName name="MAREA">'[8]PO 2002 Dettaglio 843'!#REF!</definedName>
    <definedName name="MAREA__BP" localSheetId="14">#REF!</definedName>
    <definedName name="MAREA__BP" localSheetId="20">#REF!</definedName>
    <definedName name="MAREA__BP" localSheetId="18">#REF!</definedName>
    <definedName name="MAREA__BP" localSheetId="19">#REF!</definedName>
    <definedName name="MAREA__BP" localSheetId="10">#REF!</definedName>
    <definedName name="MAREA__BP" localSheetId="9">#REF!</definedName>
    <definedName name="MAREA__BP" localSheetId="13">#REF!</definedName>
    <definedName name="MAREA__BP" localSheetId="1">#REF!</definedName>
    <definedName name="MAREA__BP" localSheetId="2">#REF!</definedName>
    <definedName name="MAREA__BP" localSheetId="8">#REF!</definedName>
    <definedName name="MAREA__BP" localSheetId="7">#REF!</definedName>
    <definedName name="MAREA__BP" localSheetId="6">#REF!</definedName>
    <definedName name="MAREA__BP" localSheetId="3">#REF!</definedName>
    <definedName name="MAREA__BP" localSheetId="12">#REF!</definedName>
    <definedName name="MAREA__BP" localSheetId="17">#REF!</definedName>
    <definedName name="MAREA__BP" localSheetId="5">#REF!</definedName>
    <definedName name="MAREA__BP" localSheetId="4">#REF!</definedName>
    <definedName name="MAREA__BP" localSheetId="16">#REF!</definedName>
    <definedName name="MAREA__BP" localSheetId="15">#REF!</definedName>
    <definedName name="MAREA__BP">#REF!</definedName>
    <definedName name="Marea_sw" localSheetId="14">[43]MAREA!#REF!</definedName>
    <definedName name="Marea_sw" localSheetId="20">[43]MAREA!#REF!</definedName>
    <definedName name="Marea_sw" localSheetId="18">[43]MAREA!#REF!</definedName>
    <definedName name="Marea_sw" localSheetId="19">[43]MAREA!#REF!</definedName>
    <definedName name="Marea_sw" localSheetId="10">[43]MAREA!#REF!</definedName>
    <definedName name="Marea_sw" localSheetId="9">[43]MAREA!#REF!</definedName>
    <definedName name="Marea_sw" localSheetId="13">[43]MAREA!#REF!</definedName>
    <definedName name="Marea_sw" localSheetId="1">[43]MAREA!#REF!</definedName>
    <definedName name="Marea_sw" localSheetId="2">[43]MAREA!#REF!</definedName>
    <definedName name="Marea_sw" localSheetId="8">[43]MAREA!#REF!</definedName>
    <definedName name="Marea_sw" localSheetId="7">[43]MAREA!#REF!</definedName>
    <definedName name="Marea_sw" localSheetId="6">[43]MAREA!#REF!</definedName>
    <definedName name="Marea_sw" localSheetId="3">[43]MAREA!#REF!</definedName>
    <definedName name="Marea_sw" localSheetId="12">[43]MAREA!#REF!</definedName>
    <definedName name="Marea_sw" localSheetId="17">[43]MAREA!#REF!</definedName>
    <definedName name="Marea_sw" localSheetId="5">[43]MAREA!#REF!</definedName>
    <definedName name="Marea_sw" localSheetId="4">[43]MAREA!#REF!</definedName>
    <definedName name="Marea_sw" localSheetId="16">[43]MAREA!#REF!</definedName>
    <definedName name="Marea_sw" localSheetId="15">[43]MAREA!#REF!</definedName>
    <definedName name="Marea_sw">[43]MAREA!#REF!</definedName>
    <definedName name="Marea_week_end_MY98" localSheetId="14">'[43]Marea MY'!#REF!</definedName>
    <definedName name="Marea_week_end_MY98" localSheetId="20">'[43]Marea MY'!#REF!</definedName>
    <definedName name="Marea_week_end_MY98" localSheetId="18">'[43]Marea MY'!#REF!</definedName>
    <definedName name="Marea_week_end_MY98" localSheetId="19">'[43]Marea MY'!#REF!</definedName>
    <definedName name="Marea_week_end_MY98" localSheetId="10">'[43]Marea MY'!#REF!</definedName>
    <definedName name="Marea_week_end_MY98" localSheetId="9">'[43]Marea MY'!#REF!</definedName>
    <definedName name="Marea_week_end_MY98" localSheetId="13">'[43]Marea MY'!#REF!</definedName>
    <definedName name="Marea_week_end_MY98" localSheetId="1">'[43]Marea MY'!#REF!</definedName>
    <definedName name="Marea_week_end_MY98" localSheetId="2">'[43]Marea MY'!#REF!</definedName>
    <definedName name="Marea_week_end_MY98" localSheetId="8">'[43]Marea MY'!#REF!</definedName>
    <definedName name="Marea_week_end_MY98" localSheetId="7">'[43]Marea MY'!#REF!</definedName>
    <definedName name="Marea_week_end_MY98" localSheetId="6">'[43]Marea MY'!#REF!</definedName>
    <definedName name="Marea_week_end_MY98" localSheetId="3">'[43]Marea MY'!#REF!</definedName>
    <definedName name="Marea_week_end_MY98" localSheetId="12">'[43]Marea MY'!#REF!</definedName>
    <definedName name="Marea_week_end_MY98" localSheetId="17">'[43]Marea MY'!#REF!</definedName>
    <definedName name="Marea_week_end_MY98" localSheetId="5">'[43]Marea MY'!#REF!</definedName>
    <definedName name="Marea_week_end_MY98" localSheetId="4">'[43]Marea MY'!#REF!</definedName>
    <definedName name="Marea_week_end_MY98" localSheetId="16">'[43]Marea MY'!#REF!</definedName>
    <definedName name="Marea_week_end_MY98" localSheetId="15">'[43]Marea MY'!#REF!</definedName>
    <definedName name="Marea_week_end_MY98">'[43]Marea MY'!#REF!</definedName>
    <definedName name="MAREA2001" localSheetId="14">'[8]PO 2002 Dettaglio 843'!#REF!</definedName>
    <definedName name="MAREA2001" localSheetId="20">'[8]PO 2002 Dettaglio 843'!#REF!</definedName>
    <definedName name="MAREA2001" localSheetId="18">'[8]PO 2002 Dettaglio 843'!#REF!</definedName>
    <definedName name="MAREA2001" localSheetId="19">'[8]PO 2002 Dettaglio 843'!#REF!</definedName>
    <definedName name="MAREA2001" localSheetId="10">'[8]PO 2002 Dettaglio 843'!#REF!</definedName>
    <definedName name="MAREA2001" localSheetId="9">'[8]PO 2002 Dettaglio 843'!#REF!</definedName>
    <definedName name="MAREA2001" localSheetId="13">'[8]PO 2002 Dettaglio 843'!#REF!</definedName>
    <definedName name="MAREA2001" localSheetId="1">'[8]PO 2002 Dettaglio 843'!#REF!</definedName>
    <definedName name="MAREA2001" localSheetId="2">'[8]PO 2002 Dettaglio 843'!#REF!</definedName>
    <definedName name="MAREA2001" localSheetId="8">'[8]PO 2002 Dettaglio 843'!#REF!</definedName>
    <definedName name="MAREA2001" localSheetId="7">'[8]PO 2002 Dettaglio 843'!#REF!</definedName>
    <definedName name="MAREA2001" localSheetId="6">'[8]PO 2002 Dettaglio 843'!#REF!</definedName>
    <definedName name="MAREA2001" localSheetId="3">'[8]PO 2002 Dettaglio 843'!#REF!</definedName>
    <definedName name="MAREA2001" localSheetId="12">'[8]PO 2002 Dettaglio 843'!#REF!</definedName>
    <definedName name="MAREA2001" localSheetId="17">'[8]PO 2002 Dettaglio 843'!#REF!</definedName>
    <definedName name="MAREA2001" localSheetId="5">'[8]PO 2002 Dettaglio 843'!#REF!</definedName>
    <definedName name="MAREA2001" localSheetId="4">'[8]PO 2002 Dettaglio 843'!#REF!</definedName>
    <definedName name="MAREA2001" localSheetId="16">'[8]PO 2002 Dettaglio 843'!#REF!</definedName>
    <definedName name="MAREA2001" localSheetId="15">'[8]PO 2002 Dettaglio 843'!#REF!</definedName>
    <definedName name="MAREA2001">'[8]PO 2002 Dettaglio 843'!#REF!</definedName>
    <definedName name="MAREA3" localSheetId="14">'[8]PO 2002 Dettaglio 843'!#REF!</definedName>
    <definedName name="MAREA3" localSheetId="20">'[8]PO 2002 Dettaglio 843'!#REF!</definedName>
    <definedName name="MAREA3" localSheetId="18">'[8]PO 2002 Dettaglio 843'!#REF!</definedName>
    <definedName name="MAREA3" localSheetId="19">'[8]PO 2002 Dettaglio 843'!#REF!</definedName>
    <definedName name="MAREA3" localSheetId="10">'[8]PO 2002 Dettaglio 843'!#REF!</definedName>
    <definedName name="MAREA3" localSheetId="9">'[8]PO 2002 Dettaglio 843'!#REF!</definedName>
    <definedName name="MAREA3" localSheetId="13">'[8]PO 2002 Dettaglio 843'!#REF!</definedName>
    <definedName name="MAREA3" localSheetId="1">'[8]PO 2002 Dettaglio 843'!#REF!</definedName>
    <definedName name="MAREA3" localSheetId="2">'[8]PO 2002 Dettaglio 843'!#REF!</definedName>
    <definedName name="MAREA3" localSheetId="8">'[8]PO 2002 Dettaglio 843'!#REF!</definedName>
    <definedName name="MAREA3" localSheetId="7">'[8]PO 2002 Dettaglio 843'!#REF!</definedName>
    <definedName name="MAREA3" localSheetId="6">'[8]PO 2002 Dettaglio 843'!#REF!</definedName>
    <definedName name="MAREA3" localSheetId="3">'[8]PO 2002 Dettaglio 843'!#REF!</definedName>
    <definedName name="MAREA3" localSheetId="12">'[8]PO 2002 Dettaglio 843'!#REF!</definedName>
    <definedName name="MAREA3" localSheetId="17">'[8]PO 2002 Dettaglio 843'!#REF!</definedName>
    <definedName name="MAREA3" localSheetId="5">'[8]PO 2002 Dettaglio 843'!#REF!</definedName>
    <definedName name="MAREA3" localSheetId="4">'[8]PO 2002 Dettaglio 843'!#REF!</definedName>
    <definedName name="MAREA3" localSheetId="16">'[8]PO 2002 Dettaglio 843'!#REF!</definedName>
    <definedName name="MAREA3" localSheetId="15">'[8]PO 2002 Dettaglio 843'!#REF!</definedName>
    <definedName name="MAREA3">'[8]PO 2002 Dettaglio 843'!#REF!</definedName>
    <definedName name="MBA" localSheetId="14">#REF!</definedName>
    <definedName name="MBA" localSheetId="20">#REF!</definedName>
    <definedName name="MBA" localSheetId="18">#REF!</definedName>
    <definedName name="MBA" localSheetId="19">#REF!</definedName>
    <definedName name="MBA" localSheetId="10">#REF!</definedName>
    <definedName name="MBA" localSheetId="9">#REF!</definedName>
    <definedName name="MBA" localSheetId="13">#REF!</definedName>
    <definedName name="MBA" localSheetId="1">#REF!</definedName>
    <definedName name="MBA" localSheetId="2">#REF!</definedName>
    <definedName name="MBA" localSheetId="8">#REF!</definedName>
    <definedName name="MBA" localSheetId="7">#REF!</definedName>
    <definedName name="MBA" localSheetId="6">#REF!</definedName>
    <definedName name="MBA" localSheetId="3">#REF!</definedName>
    <definedName name="MBA" localSheetId="12">#REF!</definedName>
    <definedName name="MBA" localSheetId="17">#REF!</definedName>
    <definedName name="MBA" localSheetId="5">#REF!</definedName>
    <definedName name="MBA" localSheetId="4">#REF!</definedName>
    <definedName name="MBA" localSheetId="16">#REF!</definedName>
    <definedName name="MBA" localSheetId="15">#REF!</definedName>
    <definedName name="MBA">#REF!</definedName>
    <definedName name="MBP" localSheetId="14">#REF!</definedName>
    <definedName name="MBP" localSheetId="20">#REF!</definedName>
    <definedName name="MBP" localSheetId="18">#REF!</definedName>
    <definedName name="MBP" localSheetId="19">#REF!</definedName>
    <definedName name="MBP" localSheetId="10">#REF!</definedName>
    <definedName name="MBP" localSheetId="9">#REF!</definedName>
    <definedName name="MBP" localSheetId="13">#REF!</definedName>
    <definedName name="MBP" localSheetId="1">#REF!</definedName>
    <definedName name="MBP" localSheetId="2">#REF!</definedName>
    <definedName name="MBP" localSheetId="8">#REF!</definedName>
    <definedName name="MBP" localSheetId="7">#REF!</definedName>
    <definedName name="MBP" localSheetId="6">#REF!</definedName>
    <definedName name="MBP" localSheetId="3">#REF!</definedName>
    <definedName name="MBP" localSheetId="12">#REF!</definedName>
    <definedName name="MBP" localSheetId="17">#REF!</definedName>
    <definedName name="MBP" localSheetId="5">#REF!</definedName>
    <definedName name="MBP" localSheetId="4">#REF!</definedName>
    <definedName name="MBP" localSheetId="16">#REF!</definedName>
    <definedName name="MBP" localSheetId="15">#REF!</definedName>
    <definedName name="MBP">#REF!</definedName>
    <definedName name="MCP" localSheetId="14">#REF!</definedName>
    <definedName name="MCP" localSheetId="20">#REF!</definedName>
    <definedName name="MCP" localSheetId="18">#REF!</definedName>
    <definedName name="MCP" localSheetId="19">#REF!</definedName>
    <definedName name="MCP" localSheetId="10">#REF!</definedName>
    <definedName name="MCP" localSheetId="9">#REF!</definedName>
    <definedName name="MCP" localSheetId="13">#REF!</definedName>
    <definedName name="MCP" localSheetId="1">#REF!</definedName>
    <definedName name="MCP" localSheetId="2">#REF!</definedName>
    <definedName name="MCP" localSheetId="8">#REF!</definedName>
    <definedName name="MCP" localSheetId="7">#REF!</definedName>
    <definedName name="MCP" localSheetId="6">#REF!</definedName>
    <definedName name="MCP" localSheetId="3">#REF!</definedName>
    <definedName name="MCP" localSheetId="12">#REF!</definedName>
    <definedName name="MCP" localSheetId="17">#REF!</definedName>
    <definedName name="MCP" localSheetId="5">#REF!</definedName>
    <definedName name="MCP" localSheetId="4">#REF!</definedName>
    <definedName name="MCP" localSheetId="16">#REF!</definedName>
    <definedName name="MCP" localSheetId="15">#REF!</definedName>
    <definedName name="MCP">#REF!</definedName>
    <definedName name="MD" localSheetId="14">#REF!</definedName>
    <definedName name="MD" localSheetId="20">#REF!</definedName>
    <definedName name="MD" localSheetId="18">#REF!</definedName>
    <definedName name="MD" localSheetId="19">#REF!</definedName>
    <definedName name="MD" localSheetId="10">#REF!</definedName>
    <definedName name="MD" localSheetId="9">#REF!</definedName>
    <definedName name="MD" localSheetId="13">#REF!</definedName>
    <definedName name="MD" localSheetId="1">#REF!</definedName>
    <definedName name="MD" localSheetId="2">#REF!</definedName>
    <definedName name="MD" localSheetId="8">#REF!</definedName>
    <definedName name="MD" localSheetId="7">#REF!</definedName>
    <definedName name="MD" localSheetId="6">#REF!</definedName>
    <definedName name="MD" localSheetId="3">#REF!</definedName>
    <definedName name="MD" localSheetId="12">#REF!</definedName>
    <definedName name="MD" localSheetId="17">#REF!</definedName>
    <definedName name="MD" localSheetId="5">#REF!</definedName>
    <definedName name="MD" localSheetId="4">#REF!</definedName>
    <definedName name="MD" localSheetId="16">#REF!</definedName>
    <definedName name="MD" localSheetId="15">#REF!</definedName>
    <definedName name="MD">#REF!</definedName>
    <definedName name="MED" localSheetId="14">#REF!</definedName>
    <definedName name="MED" localSheetId="20">#REF!</definedName>
    <definedName name="MED" localSheetId="18">#REF!</definedName>
    <definedName name="MED" localSheetId="19">#REF!</definedName>
    <definedName name="MED" localSheetId="10">#REF!</definedName>
    <definedName name="MED" localSheetId="9">#REF!</definedName>
    <definedName name="MED" localSheetId="13">#REF!</definedName>
    <definedName name="MED" localSheetId="1">#REF!</definedName>
    <definedName name="MED" localSheetId="2">#REF!</definedName>
    <definedName name="MED" localSheetId="8">#REF!</definedName>
    <definedName name="MED" localSheetId="7">#REF!</definedName>
    <definedName name="MED" localSheetId="6">#REF!</definedName>
    <definedName name="MED" localSheetId="3">#REF!</definedName>
    <definedName name="MED" localSheetId="12">#REF!</definedName>
    <definedName name="MED" localSheetId="17">#REF!</definedName>
    <definedName name="MED" localSheetId="5">#REF!</definedName>
    <definedName name="MED" localSheetId="4">#REF!</definedName>
    <definedName name="MED" localSheetId="16">#REF!</definedName>
    <definedName name="MED" localSheetId="15">#REF!</definedName>
    <definedName name="MED">#REF!</definedName>
    <definedName name="MEDCV" localSheetId="14">#REF!</definedName>
    <definedName name="MEDCV" localSheetId="20">#REF!</definedName>
    <definedName name="MEDCV" localSheetId="18">#REF!</definedName>
    <definedName name="MEDCV" localSheetId="19">#REF!</definedName>
    <definedName name="MEDCV" localSheetId="10">#REF!</definedName>
    <definedName name="MEDCV" localSheetId="9">#REF!</definedName>
    <definedName name="MEDCV" localSheetId="13">#REF!</definedName>
    <definedName name="MEDCV" localSheetId="1">#REF!</definedName>
    <definedName name="MEDCV" localSheetId="2">#REF!</definedName>
    <definedName name="MEDCV" localSheetId="8">#REF!</definedName>
    <definedName name="MEDCV" localSheetId="7">#REF!</definedName>
    <definedName name="MEDCV" localSheetId="6">#REF!</definedName>
    <definedName name="MEDCV" localSheetId="3">#REF!</definedName>
    <definedName name="MEDCV" localSheetId="12">#REF!</definedName>
    <definedName name="MEDCV" localSheetId="17">#REF!</definedName>
    <definedName name="MEDCV" localSheetId="5">#REF!</definedName>
    <definedName name="MEDCV" localSheetId="4">#REF!</definedName>
    <definedName name="MEDCV" localSheetId="16">#REF!</definedName>
    <definedName name="MEDCV" localSheetId="15">#REF!</definedName>
    <definedName name="MEDCV">#REF!</definedName>
    <definedName name="MEDPUNT" localSheetId="14">#REF!</definedName>
    <definedName name="MEDPUNT" localSheetId="20">#REF!</definedName>
    <definedName name="MEDPUNT" localSheetId="18">#REF!</definedName>
    <definedName name="MEDPUNT" localSheetId="19">#REF!</definedName>
    <definedName name="MEDPUNT" localSheetId="10">#REF!</definedName>
    <definedName name="MEDPUNT" localSheetId="9">#REF!</definedName>
    <definedName name="MEDPUNT" localSheetId="13">#REF!</definedName>
    <definedName name="MEDPUNT" localSheetId="1">#REF!</definedName>
    <definedName name="MEDPUNT" localSheetId="2">#REF!</definedName>
    <definedName name="MEDPUNT" localSheetId="8">#REF!</definedName>
    <definedName name="MEDPUNT" localSheetId="7">#REF!</definedName>
    <definedName name="MEDPUNT" localSheetId="6">#REF!</definedName>
    <definedName name="MEDPUNT" localSheetId="3">#REF!</definedName>
    <definedName name="MEDPUNT" localSheetId="12">#REF!</definedName>
    <definedName name="MEDPUNT" localSheetId="17">#REF!</definedName>
    <definedName name="MEDPUNT" localSheetId="5">#REF!</definedName>
    <definedName name="MEDPUNT" localSheetId="4">#REF!</definedName>
    <definedName name="MEDPUNT" localSheetId="16">#REF!</definedName>
    <definedName name="MEDPUNT" localSheetId="15">#REF!</definedName>
    <definedName name="MEDPUNT">#REF!</definedName>
    <definedName name="MENSIL10" localSheetId="14">#REF!</definedName>
    <definedName name="MENSIL10" localSheetId="20">#REF!</definedName>
    <definedName name="MENSIL10" localSheetId="18">#REF!</definedName>
    <definedName name="MENSIL10" localSheetId="19">#REF!</definedName>
    <definedName name="MENSIL10" localSheetId="10">#REF!</definedName>
    <definedName name="MENSIL10" localSheetId="9">#REF!</definedName>
    <definedName name="MENSIL10" localSheetId="13">#REF!</definedName>
    <definedName name="MENSIL10" localSheetId="1">#REF!</definedName>
    <definedName name="MENSIL10" localSheetId="2">#REF!</definedName>
    <definedName name="MENSIL10" localSheetId="8">#REF!</definedName>
    <definedName name="MENSIL10" localSheetId="7">#REF!</definedName>
    <definedName name="MENSIL10" localSheetId="6">#REF!</definedName>
    <definedName name="MENSIL10" localSheetId="3">#REF!</definedName>
    <definedName name="MENSIL10" localSheetId="12">#REF!</definedName>
    <definedName name="MENSIL10" localSheetId="17">#REF!</definedName>
    <definedName name="MENSIL10" localSheetId="5">#REF!</definedName>
    <definedName name="MENSIL10" localSheetId="4">#REF!</definedName>
    <definedName name="MENSIL10" localSheetId="16">#REF!</definedName>
    <definedName name="MENSIL10" localSheetId="15">#REF!</definedName>
    <definedName name="MENSIL10">#REF!</definedName>
    <definedName name="MENSILE1" localSheetId="14">[3]Riepilogo!#REF!</definedName>
    <definedName name="MENSILE1" localSheetId="20">[3]Riepilogo!#REF!</definedName>
    <definedName name="MENSILE1" localSheetId="18">[3]Riepilogo!#REF!</definedName>
    <definedName name="MENSILE1" localSheetId="19">[3]Riepilogo!#REF!</definedName>
    <definedName name="MENSILE1" localSheetId="10">[3]Riepilogo!#REF!</definedName>
    <definedName name="MENSILE1" localSheetId="9">[3]Riepilogo!#REF!</definedName>
    <definedName name="MENSILE1" localSheetId="13">[3]Riepilogo!#REF!</definedName>
    <definedName name="MENSILE1" localSheetId="1">[3]Riepilogo!#REF!</definedName>
    <definedName name="MENSILE1" localSheetId="2">[3]Riepilogo!#REF!</definedName>
    <definedName name="MENSILE1" localSheetId="8">[3]Riepilogo!#REF!</definedName>
    <definedName name="MENSILE1" localSheetId="7">[3]Riepilogo!#REF!</definedName>
    <definedName name="MENSILE1" localSheetId="6">[3]Riepilogo!#REF!</definedName>
    <definedName name="MENSILE1" localSheetId="3">[3]Riepilogo!#REF!</definedName>
    <definedName name="MENSILE1" localSheetId="12">[3]Riepilogo!#REF!</definedName>
    <definedName name="MENSILE1" localSheetId="17">[3]Riepilogo!#REF!</definedName>
    <definedName name="MENSILE1" localSheetId="5">[3]Riepilogo!#REF!</definedName>
    <definedName name="MENSILE1" localSheetId="4">[3]Riepilogo!#REF!</definedName>
    <definedName name="MENSILE1" localSheetId="16">[3]Riepilogo!#REF!</definedName>
    <definedName name="MENSILE1" localSheetId="15">[3]Riepilogo!#REF!</definedName>
    <definedName name="MENSILE1">[3]Riepilogo!#REF!</definedName>
    <definedName name="MENSILE10" localSheetId="14">#REF!</definedName>
    <definedName name="MENSILE10" localSheetId="20">#REF!</definedName>
    <definedName name="MENSILE10" localSheetId="18">#REF!</definedName>
    <definedName name="MENSILE10" localSheetId="19">#REF!</definedName>
    <definedName name="MENSILE10" localSheetId="10">#REF!</definedName>
    <definedName name="MENSILE10" localSheetId="9">#REF!</definedName>
    <definedName name="MENSILE10" localSheetId="13">#REF!</definedName>
    <definedName name="MENSILE10" localSheetId="1">#REF!</definedName>
    <definedName name="MENSILE10" localSheetId="2">#REF!</definedName>
    <definedName name="MENSILE10" localSheetId="8">#REF!</definedName>
    <definedName name="MENSILE10" localSheetId="7">#REF!</definedName>
    <definedName name="MENSILE10" localSheetId="6">#REF!</definedName>
    <definedName name="MENSILE10" localSheetId="3">#REF!</definedName>
    <definedName name="MENSILE10" localSheetId="12">#REF!</definedName>
    <definedName name="MENSILE10" localSheetId="17">#REF!</definedName>
    <definedName name="MENSILE10" localSheetId="5">#REF!</definedName>
    <definedName name="MENSILE10" localSheetId="4">#REF!</definedName>
    <definedName name="MENSILE10" localSheetId="16">#REF!</definedName>
    <definedName name="MENSILE10" localSheetId="15">#REF!</definedName>
    <definedName name="MENSILE10">#REF!</definedName>
    <definedName name="MENSILE11" localSheetId="14">#REF!</definedName>
    <definedName name="MENSILE11" localSheetId="20">#REF!</definedName>
    <definedName name="MENSILE11" localSheetId="18">#REF!</definedName>
    <definedName name="MENSILE11" localSheetId="19">#REF!</definedName>
    <definedName name="MENSILE11" localSheetId="10">#REF!</definedName>
    <definedName name="MENSILE11" localSheetId="9">#REF!</definedName>
    <definedName name="MENSILE11" localSheetId="13">#REF!</definedName>
    <definedName name="MENSILE11" localSheetId="1">#REF!</definedName>
    <definedName name="MENSILE11" localSheetId="2">#REF!</definedName>
    <definedName name="MENSILE11" localSheetId="8">#REF!</definedName>
    <definedName name="MENSILE11" localSheetId="7">#REF!</definedName>
    <definedName name="MENSILE11" localSheetId="6">#REF!</definedName>
    <definedName name="MENSILE11" localSheetId="3">#REF!</definedName>
    <definedName name="MENSILE11" localSheetId="12">#REF!</definedName>
    <definedName name="MENSILE11" localSheetId="17">#REF!</definedName>
    <definedName name="MENSILE11" localSheetId="5">#REF!</definedName>
    <definedName name="MENSILE11" localSheetId="4">#REF!</definedName>
    <definedName name="MENSILE11" localSheetId="16">#REF!</definedName>
    <definedName name="MENSILE11" localSheetId="15">#REF!</definedName>
    <definedName name="MENSILE11">#REF!</definedName>
    <definedName name="MENSILE2" localSheetId="14">[3]Riepilogo!#REF!</definedName>
    <definedName name="MENSILE2" localSheetId="20">[3]Riepilogo!#REF!</definedName>
    <definedName name="MENSILE2" localSheetId="18">[3]Riepilogo!#REF!</definedName>
    <definedName name="MENSILE2" localSheetId="19">[3]Riepilogo!#REF!</definedName>
    <definedName name="MENSILE2" localSheetId="10">[3]Riepilogo!#REF!</definedName>
    <definedName name="MENSILE2" localSheetId="9">[3]Riepilogo!#REF!</definedName>
    <definedName name="MENSILE2" localSheetId="13">[3]Riepilogo!#REF!</definedName>
    <definedName name="MENSILE2" localSheetId="1">[3]Riepilogo!#REF!</definedName>
    <definedName name="MENSILE2" localSheetId="2">[3]Riepilogo!#REF!</definedName>
    <definedName name="MENSILE2" localSheetId="8">[3]Riepilogo!#REF!</definedName>
    <definedName name="MENSILE2" localSheetId="7">[3]Riepilogo!#REF!</definedName>
    <definedName name="MENSILE2" localSheetId="6">[3]Riepilogo!#REF!</definedName>
    <definedName name="MENSILE2" localSheetId="3">[3]Riepilogo!#REF!</definedName>
    <definedName name="MENSILE2" localSheetId="12">[3]Riepilogo!#REF!</definedName>
    <definedName name="MENSILE2" localSheetId="17">[3]Riepilogo!#REF!</definedName>
    <definedName name="MENSILE2" localSheetId="5">[3]Riepilogo!#REF!</definedName>
    <definedName name="MENSILE2" localSheetId="4">[3]Riepilogo!#REF!</definedName>
    <definedName name="MENSILE2" localSheetId="16">[3]Riepilogo!#REF!</definedName>
    <definedName name="MENSILE2" localSheetId="15">[3]Riepilogo!#REF!</definedName>
    <definedName name="MENSILE2">[3]Riepilogo!#REF!</definedName>
    <definedName name="MENSILE3" localSheetId="14">[3]Riepilogo!#REF!</definedName>
    <definedName name="MENSILE3" localSheetId="20">[3]Riepilogo!#REF!</definedName>
    <definedName name="MENSILE3" localSheetId="18">[3]Riepilogo!#REF!</definedName>
    <definedName name="MENSILE3" localSheetId="19">[3]Riepilogo!#REF!</definedName>
    <definedName name="MENSILE3" localSheetId="10">[3]Riepilogo!#REF!</definedName>
    <definedName name="MENSILE3" localSheetId="9">[3]Riepilogo!#REF!</definedName>
    <definedName name="MENSILE3" localSheetId="13">[3]Riepilogo!#REF!</definedName>
    <definedName name="MENSILE3" localSheetId="1">[3]Riepilogo!#REF!</definedName>
    <definedName name="MENSILE3" localSheetId="2">[3]Riepilogo!#REF!</definedName>
    <definedName name="MENSILE3" localSheetId="8">[3]Riepilogo!#REF!</definedName>
    <definedName name="MENSILE3" localSheetId="7">[3]Riepilogo!#REF!</definedName>
    <definedName name="MENSILE3" localSheetId="6">[3]Riepilogo!#REF!</definedName>
    <definedName name="MENSILE3" localSheetId="3">[3]Riepilogo!#REF!</definedName>
    <definedName name="MENSILE3" localSheetId="12">[3]Riepilogo!#REF!</definedName>
    <definedName name="MENSILE3" localSheetId="17">[3]Riepilogo!#REF!</definedName>
    <definedName name="MENSILE3" localSheetId="5">[3]Riepilogo!#REF!</definedName>
    <definedName name="MENSILE3" localSheetId="4">[3]Riepilogo!#REF!</definedName>
    <definedName name="MENSILE3" localSheetId="16">[3]Riepilogo!#REF!</definedName>
    <definedName name="MENSILE3" localSheetId="15">[3]Riepilogo!#REF!</definedName>
    <definedName name="MENSILE3">[3]Riepilogo!#REF!</definedName>
    <definedName name="MENSILE4" localSheetId="14">[3]Riepilogo!#REF!</definedName>
    <definedName name="MENSILE4" localSheetId="20">[3]Riepilogo!#REF!</definedName>
    <definedName name="MENSILE4" localSheetId="18">[3]Riepilogo!#REF!</definedName>
    <definedName name="MENSILE4" localSheetId="19">[3]Riepilogo!#REF!</definedName>
    <definedName name="MENSILE4" localSheetId="10">[3]Riepilogo!#REF!</definedName>
    <definedName name="MENSILE4" localSheetId="9">[3]Riepilogo!#REF!</definedName>
    <definedName name="MENSILE4" localSheetId="13">[3]Riepilogo!#REF!</definedName>
    <definedName name="MENSILE4" localSheetId="1">[3]Riepilogo!#REF!</definedName>
    <definedName name="MENSILE4" localSheetId="2">[3]Riepilogo!#REF!</definedName>
    <definedName name="MENSILE4" localSheetId="8">[3]Riepilogo!#REF!</definedName>
    <definedName name="MENSILE4" localSheetId="7">[3]Riepilogo!#REF!</definedName>
    <definedName name="MENSILE4" localSheetId="6">[3]Riepilogo!#REF!</definedName>
    <definedName name="MENSILE4" localSheetId="3">[3]Riepilogo!#REF!</definedName>
    <definedName name="MENSILE4" localSheetId="12">[3]Riepilogo!#REF!</definedName>
    <definedName name="MENSILE4" localSheetId="17">[3]Riepilogo!#REF!</definedName>
    <definedName name="MENSILE4" localSheetId="5">[3]Riepilogo!#REF!</definedName>
    <definedName name="MENSILE4" localSheetId="4">[3]Riepilogo!#REF!</definedName>
    <definedName name="MENSILE4" localSheetId="16">[3]Riepilogo!#REF!</definedName>
    <definedName name="MENSILE4" localSheetId="15">[3]Riepilogo!#REF!</definedName>
    <definedName name="MENSILE4">[3]Riepilogo!#REF!</definedName>
    <definedName name="MENSILE5" localSheetId="14">[3]Riepilogo!#REF!</definedName>
    <definedName name="MENSILE5" localSheetId="20">[3]Riepilogo!#REF!</definedName>
    <definedName name="MENSILE5" localSheetId="18">[3]Riepilogo!#REF!</definedName>
    <definedName name="MENSILE5" localSheetId="19">[3]Riepilogo!#REF!</definedName>
    <definedName name="MENSILE5" localSheetId="10">[3]Riepilogo!#REF!</definedName>
    <definedName name="MENSILE5" localSheetId="9">[3]Riepilogo!#REF!</definedName>
    <definedName name="MENSILE5" localSheetId="13">[3]Riepilogo!#REF!</definedName>
    <definedName name="MENSILE5" localSheetId="1">[3]Riepilogo!#REF!</definedName>
    <definedName name="MENSILE5" localSheetId="2">[3]Riepilogo!#REF!</definedName>
    <definedName name="MENSILE5" localSheetId="8">[3]Riepilogo!#REF!</definedName>
    <definedName name="MENSILE5" localSheetId="7">[3]Riepilogo!#REF!</definedName>
    <definedName name="MENSILE5" localSheetId="6">[3]Riepilogo!#REF!</definedName>
    <definedName name="MENSILE5" localSheetId="3">[3]Riepilogo!#REF!</definedName>
    <definedName name="MENSILE5" localSheetId="12">[3]Riepilogo!#REF!</definedName>
    <definedName name="MENSILE5" localSheetId="17">[3]Riepilogo!#REF!</definedName>
    <definedName name="MENSILE5" localSheetId="5">[3]Riepilogo!#REF!</definedName>
    <definedName name="MENSILE5" localSheetId="4">[3]Riepilogo!#REF!</definedName>
    <definedName name="MENSILE5" localSheetId="16">[3]Riepilogo!#REF!</definedName>
    <definedName name="MENSILE5" localSheetId="15">[3]Riepilogo!#REF!</definedName>
    <definedName name="MENSILE5">[3]Riepilogo!#REF!</definedName>
    <definedName name="MENSILE6" localSheetId="14">[3]Riepilogo!#REF!</definedName>
    <definedName name="MENSILE6" localSheetId="20">[3]Riepilogo!#REF!</definedName>
    <definedName name="MENSILE6" localSheetId="18">[3]Riepilogo!#REF!</definedName>
    <definedName name="MENSILE6" localSheetId="19">[3]Riepilogo!#REF!</definedName>
    <definedName name="MENSILE6" localSheetId="10">[3]Riepilogo!#REF!</definedName>
    <definedName name="MENSILE6" localSheetId="9">[3]Riepilogo!#REF!</definedName>
    <definedName name="MENSILE6" localSheetId="13">[3]Riepilogo!#REF!</definedName>
    <definedName name="MENSILE6" localSheetId="1">[3]Riepilogo!#REF!</definedName>
    <definedName name="MENSILE6" localSheetId="2">[3]Riepilogo!#REF!</definedName>
    <definedName name="MENSILE6" localSheetId="8">[3]Riepilogo!#REF!</definedName>
    <definedName name="MENSILE6" localSheetId="7">[3]Riepilogo!#REF!</definedName>
    <definedName name="MENSILE6" localSheetId="6">[3]Riepilogo!#REF!</definedName>
    <definedName name="MENSILE6" localSheetId="3">[3]Riepilogo!#REF!</definedName>
    <definedName name="MENSILE6" localSheetId="12">[3]Riepilogo!#REF!</definedName>
    <definedName name="MENSILE6" localSheetId="17">[3]Riepilogo!#REF!</definedName>
    <definedName name="MENSILE6" localSheetId="5">[3]Riepilogo!#REF!</definedName>
    <definedName name="MENSILE6" localSheetId="4">[3]Riepilogo!#REF!</definedName>
    <definedName name="MENSILE6" localSheetId="16">[3]Riepilogo!#REF!</definedName>
    <definedName name="MENSILE6" localSheetId="15">[3]Riepilogo!#REF!</definedName>
    <definedName name="MENSILE6">[3]Riepilogo!#REF!</definedName>
    <definedName name="MENSILE7" localSheetId="14">[3]Riepilogo!#REF!</definedName>
    <definedName name="MENSILE7" localSheetId="20">[3]Riepilogo!#REF!</definedName>
    <definedName name="MENSILE7" localSheetId="18">[3]Riepilogo!#REF!</definedName>
    <definedName name="MENSILE7" localSheetId="19">[3]Riepilogo!#REF!</definedName>
    <definedName name="MENSILE7" localSheetId="10">[3]Riepilogo!#REF!</definedName>
    <definedName name="MENSILE7" localSheetId="9">[3]Riepilogo!#REF!</definedName>
    <definedName name="MENSILE7" localSheetId="13">[3]Riepilogo!#REF!</definedName>
    <definedName name="MENSILE7" localSheetId="1">[3]Riepilogo!#REF!</definedName>
    <definedName name="MENSILE7" localSheetId="2">[3]Riepilogo!#REF!</definedName>
    <definedName name="MENSILE7" localSheetId="8">[3]Riepilogo!#REF!</definedName>
    <definedName name="MENSILE7" localSheetId="7">[3]Riepilogo!#REF!</definedName>
    <definedName name="MENSILE7" localSheetId="6">[3]Riepilogo!#REF!</definedName>
    <definedName name="MENSILE7" localSheetId="3">[3]Riepilogo!#REF!</definedName>
    <definedName name="MENSILE7" localSheetId="12">[3]Riepilogo!#REF!</definedName>
    <definedName name="MENSILE7" localSheetId="17">[3]Riepilogo!#REF!</definedName>
    <definedName name="MENSILE7" localSheetId="5">[3]Riepilogo!#REF!</definedName>
    <definedName name="MENSILE7" localSheetId="4">[3]Riepilogo!#REF!</definedName>
    <definedName name="MENSILE7" localSheetId="16">[3]Riepilogo!#REF!</definedName>
    <definedName name="MENSILE7" localSheetId="15">[3]Riepilogo!#REF!</definedName>
    <definedName name="MENSILE7">[3]Riepilogo!#REF!</definedName>
    <definedName name="MENSILE8" localSheetId="14">[3]Riepilogo!#REF!</definedName>
    <definedName name="MENSILE8" localSheetId="20">[3]Riepilogo!#REF!</definedName>
    <definedName name="MENSILE8" localSheetId="18">[3]Riepilogo!#REF!</definedName>
    <definedName name="MENSILE8" localSheetId="19">[3]Riepilogo!#REF!</definedName>
    <definedName name="MENSILE8" localSheetId="10">[3]Riepilogo!#REF!</definedName>
    <definedName name="MENSILE8" localSheetId="9">[3]Riepilogo!#REF!</definedName>
    <definedName name="MENSILE8" localSheetId="13">[3]Riepilogo!#REF!</definedName>
    <definedName name="MENSILE8" localSheetId="1">[3]Riepilogo!#REF!</definedName>
    <definedName name="MENSILE8" localSheetId="2">[3]Riepilogo!#REF!</definedName>
    <definedName name="MENSILE8" localSheetId="8">[3]Riepilogo!#REF!</definedName>
    <definedName name="MENSILE8" localSheetId="7">[3]Riepilogo!#REF!</definedName>
    <definedName name="MENSILE8" localSheetId="6">[3]Riepilogo!#REF!</definedName>
    <definedName name="MENSILE8" localSheetId="3">[3]Riepilogo!#REF!</definedName>
    <definedName name="MENSILE8" localSheetId="12">[3]Riepilogo!#REF!</definedName>
    <definedName name="MENSILE8" localSheetId="17">[3]Riepilogo!#REF!</definedName>
    <definedName name="MENSILE8" localSheetId="5">[3]Riepilogo!#REF!</definedName>
    <definedName name="MENSILE8" localSheetId="4">[3]Riepilogo!#REF!</definedName>
    <definedName name="MENSILE8" localSheetId="16">[3]Riepilogo!#REF!</definedName>
    <definedName name="MENSILE8" localSheetId="15">[3]Riepilogo!#REF!</definedName>
    <definedName name="MENSILE8">[3]Riepilogo!#REF!</definedName>
    <definedName name="MENSILE9" localSheetId="14">#REF!</definedName>
    <definedName name="MENSILE9" localSheetId="20">#REF!</definedName>
    <definedName name="MENSILE9" localSheetId="18">#REF!</definedName>
    <definedName name="MENSILE9" localSheetId="19">#REF!</definedName>
    <definedName name="MENSILE9" localSheetId="10">#REF!</definedName>
    <definedName name="MENSILE9" localSheetId="9">#REF!</definedName>
    <definedName name="MENSILE9" localSheetId="13">#REF!</definedName>
    <definedName name="MENSILE9" localSheetId="1">#REF!</definedName>
    <definedName name="MENSILE9" localSheetId="2">#REF!</definedName>
    <definedName name="MENSILE9" localSheetId="8">#REF!</definedName>
    <definedName name="MENSILE9" localSheetId="7">#REF!</definedName>
    <definedName name="MENSILE9" localSheetId="6">#REF!</definedName>
    <definedName name="MENSILE9" localSheetId="3">#REF!</definedName>
    <definedName name="MENSILE9" localSheetId="12">#REF!</definedName>
    <definedName name="MENSILE9" localSheetId="17">#REF!</definedName>
    <definedName name="MENSILE9" localSheetId="5">#REF!</definedName>
    <definedName name="MENSILE9" localSheetId="4">#REF!</definedName>
    <definedName name="MENSILE9" localSheetId="16">#REF!</definedName>
    <definedName name="MENSILE9" localSheetId="15">#REF!</definedName>
    <definedName name="MENSILE9">#REF!</definedName>
    <definedName name="MENSILIZZ" localSheetId="14">#REF!</definedName>
    <definedName name="MENSILIZZ" localSheetId="20">#REF!</definedName>
    <definedName name="MENSILIZZ" localSheetId="18">#REF!</definedName>
    <definedName name="MENSILIZZ" localSheetId="19">#REF!</definedName>
    <definedName name="MENSILIZZ" localSheetId="10">#REF!</definedName>
    <definedName name="MENSILIZZ" localSheetId="9">#REF!</definedName>
    <definedName name="MENSILIZZ" localSheetId="13">#REF!</definedName>
    <definedName name="MENSILIZZ" localSheetId="1">#REF!</definedName>
    <definedName name="MENSILIZZ" localSheetId="2">#REF!</definedName>
    <definedName name="MENSILIZZ" localSheetId="8">#REF!</definedName>
    <definedName name="MENSILIZZ" localSheetId="7">#REF!</definedName>
    <definedName name="MENSILIZZ" localSheetId="6">#REF!</definedName>
    <definedName name="MENSILIZZ" localSheetId="3">#REF!</definedName>
    <definedName name="MENSILIZZ" localSheetId="12">#REF!</definedName>
    <definedName name="MENSILIZZ" localSheetId="17">#REF!</definedName>
    <definedName name="MENSILIZZ" localSheetId="5">#REF!</definedName>
    <definedName name="MENSILIZZ" localSheetId="4">#REF!</definedName>
    <definedName name="MENSILIZZ" localSheetId="16">#REF!</definedName>
    <definedName name="MENSILIZZ" localSheetId="15">#REF!</definedName>
    <definedName name="MENSILIZZ">#REF!</definedName>
    <definedName name="MENU" localSheetId="14">#REF!</definedName>
    <definedName name="MENU" localSheetId="20">#REF!</definedName>
    <definedName name="MENU" localSheetId="18">#REF!</definedName>
    <definedName name="MENU" localSheetId="19">#REF!</definedName>
    <definedName name="MENU" localSheetId="10">#REF!</definedName>
    <definedName name="MENU" localSheetId="9">#REF!</definedName>
    <definedName name="MENU" localSheetId="13">#REF!</definedName>
    <definedName name="MENU" localSheetId="1">#REF!</definedName>
    <definedName name="MENU" localSheetId="2">#REF!</definedName>
    <definedName name="MENU" localSheetId="8">#REF!</definedName>
    <definedName name="MENU" localSheetId="7">#REF!</definedName>
    <definedName name="MENU" localSheetId="6">#REF!</definedName>
    <definedName name="MENU" localSheetId="3">#REF!</definedName>
    <definedName name="MENU" localSheetId="12">#REF!</definedName>
    <definedName name="MENU" localSheetId="17">#REF!</definedName>
    <definedName name="MENU" localSheetId="5">#REF!</definedName>
    <definedName name="MENU" localSheetId="4">#REF!</definedName>
    <definedName name="MENU" localSheetId="16">#REF!</definedName>
    <definedName name="MENU" localSheetId="15">#REF!</definedName>
    <definedName name="MENU">#REF!</definedName>
    <definedName name="MERCATO" localSheetId="14">#REF!</definedName>
    <definedName name="MERCATO" localSheetId="20">#REF!</definedName>
    <definedName name="MERCATO" localSheetId="18">#REF!</definedName>
    <definedName name="MERCATO" localSheetId="19">#REF!</definedName>
    <definedName name="MERCATO" localSheetId="10">#REF!</definedName>
    <definedName name="MERCATO" localSheetId="9">#REF!</definedName>
    <definedName name="MERCATO" localSheetId="13">#REF!</definedName>
    <definedName name="MERCATO" localSheetId="1">#REF!</definedName>
    <definedName name="MERCATO" localSheetId="2">#REF!</definedName>
    <definedName name="MERCATO" localSheetId="8">#REF!</definedName>
    <definedName name="MERCATO" localSheetId="7">#REF!</definedName>
    <definedName name="MERCATO" localSheetId="6">#REF!</definedName>
    <definedName name="MERCATO" localSheetId="3">#REF!</definedName>
    <definedName name="MERCATO" localSheetId="12">#REF!</definedName>
    <definedName name="MERCATO" localSheetId="17">#REF!</definedName>
    <definedName name="MERCATO" localSheetId="5">#REF!</definedName>
    <definedName name="MERCATO" localSheetId="4">#REF!</definedName>
    <definedName name="MERCATO" localSheetId="16">#REF!</definedName>
    <definedName name="MERCATO" localSheetId="15">#REF!</definedName>
    <definedName name="MERCATO">#REF!</definedName>
    <definedName name="Mercato_Belgio">[13]BELGIO!$A$1:$R$46</definedName>
    <definedName name="Mercato_Francia" localSheetId="14">#REF!</definedName>
    <definedName name="Mercato_Francia" localSheetId="20">#REF!</definedName>
    <definedName name="Mercato_Francia" localSheetId="18">#REF!</definedName>
    <definedName name="Mercato_Francia" localSheetId="19">#REF!</definedName>
    <definedName name="Mercato_Francia" localSheetId="10">#REF!</definedName>
    <definedName name="Mercato_Francia" localSheetId="9">#REF!</definedName>
    <definedName name="Mercato_Francia" localSheetId="13">#REF!</definedName>
    <definedName name="Mercato_Francia" localSheetId="1">#REF!</definedName>
    <definedName name="Mercato_Francia" localSheetId="2">#REF!</definedName>
    <definedName name="Mercato_Francia" localSheetId="8">#REF!</definedName>
    <definedName name="Mercato_Francia" localSheetId="7">#REF!</definedName>
    <definedName name="Mercato_Francia" localSheetId="6">#REF!</definedName>
    <definedName name="Mercato_Francia" localSheetId="3">#REF!</definedName>
    <definedName name="Mercato_Francia" localSheetId="12">#REF!</definedName>
    <definedName name="Mercato_Francia" localSheetId="17">#REF!</definedName>
    <definedName name="Mercato_Francia" localSheetId="5">#REF!</definedName>
    <definedName name="Mercato_Francia" localSheetId="4">#REF!</definedName>
    <definedName name="Mercato_Francia" localSheetId="16">#REF!</definedName>
    <definedName name="Mercato_Francia" localSheetId="15">#REF!</definedName>
    <definedName name="Mercato_Francia">#REF!</definedName>
    <definedName name="Mercato_G.B." localSheetId="14">#REF!</definedName>
    <definedName name="Mercato_G.B." localSheetId="20">#REF!</definedName>
    <definedName name="Mercato_G.B." localSheetId="18">#REF!</definedName>
    <definedName name="Mercato_G.B." localSheetId="19">#REF!</definedName>
    <definedName name="Mercato_G.B." localSheetId="10">#REF!</definedName>
    <definedName name="Mercato_G.B." localSheetId="9">#REF!</definedName>
    <definedName name="Mercato_G.B." localSheetId="13">#REF!</definedName>
    <definedName name="Mercato_G.B." localSheetId="1">#REF!</definedName>
    <definedName name="Mercato_G.B." localSheetId="2">#REF!</definedName>
    <definedName name="Mercato_G.B." localSheetId="8">#REF!</definedName>
    <definedName name="Mercato_G.B." localSheetId="7">#REF!</definedName>
    <definedName name="Mercato_G.B." localSheetId="6">#REF!</definedName>
    <definedName name="Mercato_G.B." localSheetId="3">#REF!</definedName>
    <definedName name="Mercato_G.B." localSheetId="12">#REF!</definedName>
    <definedName name="Mercato_G.B." localSheetId="17">#REF!</definedName>
    <definedName name="Mercato_G.B." localSheetId="5">#REF!</definedName>
    <definedName name="Mercato_G.B." localSheetId="4">#REF!</definedName>
    <definedName name="Mercato_G.B." localSheetId="16">#REF!</definedName>
    <definedName name="Mercato_G.B." localSheetId="15">#REF!</definedName>
    <definedName name="Mercato_G.B.">#REF!</definedName>
    <definedName name="Mercato_Germania" localSheetId="14">#REF!</definedName>
    <definedName name="Mercato_Germania" localSheetId="20">#REF!</definedName>
    <definedName name="Mercato_Germania" localSheetId="18">#REF!</definedName>
    <definedName name="Mercato_Germania" localSheetId="19">#REF!</definedName>
    <definedName name="Mercato_Germania" localSheetId="10">#REF!</definedName>
    <definedName name="Mercato_Germania" localSheetId="9">#REF!</definedName>
    <definedName name="Mercato_Germania" localSheetId="13">#REF!</definedName>
    <definedName name="Mercato_Germania" localSheetId="1">#REF!</definedName>
    <definedName name="Mercato_Germania" localSheetId="2">#REF!</definedName>
    <definedName name="Mercato_Germania" localSheetId="8">#REF!</definedName>
    <definedName name="Mercato_Germania" localSheetId="7">#REF!</definedName>
    <definedName name="Mercato_Germania" localSheetId="6">#REF!</definedName>
    <definedName name="Mercato_Germania" localSheetId="3">#REF!</definedName>
    <definedName name="Mercato_Germania" localSheetId="12">#REF!</definedName>
    <definedName name="Mercato_Germania" localSheetId="17">#REF!</definedName>
    <definedName name="Mercato_Germania" localSheetId="5">#REF!</definedName>
    <definedName name="Mercato_Germania" localSheetId="4">#REF!</definedName>
    <definedName name="Mercato_Germania" localSheetId="16">#REF!</definedName>
    <definedName name="Mercato_Germania" localSheetId="15">#REF!</definedName>
    <definedName name="Mercato_Germania">#REF!</definedName>
    <definedName name="Mercato_Italia" localSheetId="14">#REF!</definedName>
    <definedName name="Mercato_Italia" localSheetId="20">#REF!</definedName>
    <definedName name="Mercato_Italia" localSheetId="18">#REF!</definedName>
    <definedName name="Mercato_Italia" localSheetId="19">#REF!</definedName>
    <definedName name="Mercato_Italia" localSheetId="10">#REF!</definedName>
    <definedName name="Mercato_Italia" localSheetId="9">#REF!</definedName>
    <definedName name="Mercato_Italia" localSheetId="13">#REF!</definedName>
    <definedName name="Mercato_Italia" localSheetId="1">#REF!</definedName>
    <definedName name="Mercato_Italia" localSheetId="2">#REF!</definedName>
    <definedName name="Mercato_Italia" localSheetId="8">#REF!</definedName>
    <definedName name="Mercato_Italia" localSheetId="7">#REF!</definedName>
    <definedName name="Mercato_Italia" localSheetId="6">#REF!</definedName>
    <definedName name="Mercato_Italia" localSheetId="3">#REF!</definedName>
    <definedName name="Mercato_Italia" localSheetId="12">#REF!</definedName>
    <definedName name="Mercato_Italia" localSheetId="17">#REF!</definedName>
    <definedName name="Mercato_Italia" localSheetId="5">#REF!</definedName>
    <definedName name="Mercato_Italia" localSheetId="4">#REF!</definedName>
    <definedName name="Mercato_Italia" localSheetId="16">#REF!</definedName>
    <definedName name="Mercato_Italia" localSheetId="15">#REF!</definedName>
    <definedName name="Mercato_Italia">#REF!</definedName>
    <definedName name="Mercato_Olanda">[13]OLANDA!$A$1:$R$46</definedName>
    <definedName name="Mercato_Spagna">[13]SPAGNA!$A$1:$R$46</definedName>
    <definedName name="Mercato_Svizzera">[13]SVIZZERA!$A$1:$R$46</definedName>
    <definedName name="MESE" localSheetId="14">#REF!</definedName>
    <definedName name="MESE" localSheetId="20">#REF!</definedName>
    <definedName name="MESE" localSheetId="18">#REF!</definedName>
    <definedName name="MESE" localSheetId="19">#REF!</definedName>
    <definedName name="MESE" localSheetId="10">#REF!</definedName>
    <definedName name="MESE" localSheetId="9">#REF!</definedName>
    <definedName name="MESE" localSheetId="13">#REF!</definedName>
    <definedName name="MESE" localSheetId="1">#REF!</definedName>
    <definedName name="MESE" localSheetId="2">#REF!</definedName>
    <definedName name="MESE" localSheetId="8">#REF!</definedName>
    <definedName name="MESE" localSheetId="7">#REF!</definedName>
    <definedName name="MESE" localSheetId="6">#REF!</definedName>
    <definedName name="MESE" localSheetId="3">#REF!</definedName>
    <definedName name="MESE" localSheetId="12">#REF!</definedName>
    <definedName name="MESE" localSheetId="17">#REF!</definedName>
    <definedName name="MESE" localSheetId="5">#REF!</definedName>
    <definedName name="MESE" localSheetId="4">#REF!</definedName>
    <definedName name="MESE" localSheetId="16">#REF!</definedName>
    <definedName name="MESE" localSheetId="15">#REF!</definedName>
    <definedName name="MESE">#REF!</definedName>
    <definedName name="Mesi">[1]Copertina!$B$4:$B$15</definedName>
    <definedName name="mii_foglio">'[44]Griglia Mondo - Volumi'!$A:$IV</definedName>
    <definedName name="mio_foglio" localSheetId="14">#REF!</definedName>
    <definedName name="mio_foglio" localSheetId="20">#REF!</definedName>
    <definedName name="mio_foglio" localSheetId="18">#REF!</definedName>
    <definedName name="mio_foglio" localSheetId="19">#REF!</definedName>
    <definedName name="mio_foglio" localSheetId="10">#REF!</definedName>
    <definedName name="mio_foglio" localSheetId="9">#REF!</definedName>
    <definedName name="mio_foglio" localSheetId="13">#REF!</definedName>
    <definedName name="mio_foglio" localSheetId="1">#REF!</definedName>
    <definedName name="mio_foglio" localSheetId="2">#REF!</definedName>
    <definedName name="mio_foglio" localSheetId="8">#REF!</definedName>
    <definedName name="mio_foglio" localSheetId="7">#REF!</definedName>
    <definedName name="mio_foglio" localSheetId="6">#REF!</definedName>
    <definedName name="mio_foglio" localSheetId="3">#REF!</definedName>
    <definedName name="mio_foglio" localSheetId="12">#REF!</definedName>
    <definedName name="mio_foglio" localSheetId="17">#REF!</definedName>
    <definedName name="mio_foglio" localSheetId="5">#REF!</definedName>
    <definedName name="mio_foglio" localSheetId="4">#REF!</definedName>
    <definedName name="mio_foglio" localSheetId="16">#REF!</definedName>
    <definedName name="mio_foglio" localSheetId="15">#REF!</definedName>
    <definedName name="mio_foglio">#REF!</definedName>
    <definedName name="mio_foglio_1x10" localSheetId="14">#REF!</definedName>
    <definedName name="mio_foglio_1x10" localSheetId="20">#REF!</definedName>
    <definedName name="mio_foglio_1x10" localSheetId="18">#REF!</definedName>
    <definedName name="mio_foglio_1x10" localSheetId="19">#REF!</definedName>
    <definedName name="mio_foglio_1x10" localSheetId="10">#REF!</definedName>
    <definedName name="mio_foglio_1x10" localSheetId="9">#REF!</definedName>
    <definedName name="mio_foglio_1x10" localSheetId="13">#REF!</definedName>
    <definedName name="mio_foglio_1x10" localSheetId="1">#REF!</definedName>
    <definedName name="mio_foglio_1x10" localSheetId="2">#REF!</definedName>
    <definedName name="mio_foglio_1x10" localSheetId="8">#REF!</definedName>
    <definedName name="mio_foglio_1x10" localSheetId="7">#REF!</definedName>
    <definedName name="mio_foglio_1x10" localSheetId="6">#REF!</definedName>
    <definedName name="mio_foglio_1x10" localSheetId="3">#REF!</definedName>
    <definedName name="mio_foglio_1x10" localSheetId="12">#REF!</definedName>
    <definedName name="mio_foglio_1x10" localSheetId="17">#REF!</definedName>
    <definedName name="mio_foglio_1x10" localSheetId="5">#REF!</definedName>
    <definedName name="mio_foglio_1x10" localSheetId="4">#REF!</definedName>
    <definedName name="mio_foglio_1x10" localSheetId="16">#REF!</definedName>
    <definedName name="mio_foglio_1x10" localSheetId="15">#REF!</definedName>
    <definedName name="mio_foglio_1x10">#REF!</definedName>
    <definedName name="mio_foglio_2x100" localSheetId="14">#REF!</definedName>
    <definedName name="mio_foglio_2x100" localSheetId="20">#REF!</definedName>
    <definedName name="mio_foglio_2x100" localSheetId="18">#REF!</definedName>
    <definedName name="mio_foglio_2x100" localSheetId="19">#REF!</definedName>
    <definedName name="mio_foglio_2x100" localSheetId="10">#REF!</definedName>
    <definedName name="mio_foglio_2x100" localSheetId="9">#REF!</definedName>
    <definedName name="mio_foglio_2x100" localSheetId="13">#REF!</definedName>
    <definedName name="mio_foglio_2x100" localSheetId="1">#REF!</definedName>
    <definedName name="mio_foglio_2x100" localSheetId="2">#REF!</definedName>
    <definedName name="mio_foglio_2x100" localSheetId="8">#REF!</definedName>
    <definedName name="mio_foglio_2x100" localSheetId="7">#REF!</definedName>
    <definedName name="mio_foglio_2x100" localSheetId="6">#REF!</definedName>
    <definedName name="mio_foglio_2x100" localSheetId="3">#REF!</definedName>
    <definedName name="mio_foglio_2x100" localSheetId="12">#REF!</definedName>
    <definedName name="mio_foglio_2x100" localSheetId="17">#REF!</definedName>
    <definedName name="mio_foglio_2x100" localSheetId="5">#REF!</definedName>
    <definedName name="mio_foglio_2x100" localSheetId="4">#REF!</definedName>
    <definedName name="mio_foglio_2x100" localSheetId="16">#REF!</definedName>
    <definedName name="mio_foglio_2x100" localSheetId="15">#REF!</definedName>
    <definedName name="mio_foglio_2x100">#REF!</definedName>
    <definedName name="mio_foglio_2x200" localSheetId="14">#REF!</definedName>
    <definedName name="mio_foglio_2x200" localSheetId="20">#REF!</definedName>
    <definedName name="mio_foglio_2x200" localSheetId="18">#REF!</definedName>
    <definedName name="mio_foglio_2x200" localSheetId="19">#REF!</definedName>
    <definedName name="mio_foglio_2x200" localSheetId="10">#REF!</definedName>
    <definedName name="mio_foglio_2x200" localSheetId="9">#REF!</definedName>
    <definedName name="mio_foglio_2x200" localSheetId="13">#REF!</definedName>
    <definedName name="mio_foglio_2x200" localSheetId="1">#REF!</definedName>
    <definedName name="mio_foglio_2x200" localSheetId="2">#REF!</definedName>
    <definedName name="mio_foglio_2x200" localSheetId="8">#REF!</definedName>
    <definedName name="mio_foglio_2x200" localSheetId="7">#REF!</definedName>
    <definedName name="mio_foglio_2x200" localSheetId="6">#REF!</definedName>
    <definedName name="mio_foglio_2x200" localSheetId="3">#REF!</definedName>
    <definedName name="mio_foglio_2x200" localSheetId="12">#REF!</definedName>
    <definedName name="mio_foglio_2x200" localSheetId="17">#REF!</definedName>
    <definedName name="mio_foglio_2x200" localSheetId="5">#REF!</definedName>
    <definedName name="mio_foglio_2x200" localSheetId="4">#REF!</definedName>
    <definedName name="mio_foglio_2x200" localSheetId="16">#REF!</definedName>
    <definedName name="mio_foglio_2x200" localSheetId="15">#REF!</definedName>
    <definedName name="mio_foglio_2x200">#REF!</definedName>
    <definedName name="mio_foglio_2x50" localSheetId="14">#REF!</definedName>
    <definedName name="mio_foglio_2x50" localSheetId="20">#REF!</definedName>
    <definedName name="mio_foglio_2x50" localSheetId="18">#REF!</definedName>
    <definedName name="mio_foglio_2x50" localSheetId="19">#REF!</definedName>
    <definedName name="mio_foglio_2x50" localSheetId="10">#REF!</definedName>
    <definedName name="mio_foglio_2x50" localSheetId="9">#REF!</definedName>
    <definedName name="mio_foglio_2x50" localSheetId="13">#REF!</definedName>
    <definedName name="mio_foglio_2x50" localSheetId="1">#REF!</definedName>
    <definedName name="mio_foglio_2x50" localSheetId="2">#REF!</definedName>
    <definedName name="mio_foglio_2x50" localSheetId="8">#REF!</definedName>
    <definedName name="mio_foglio_2x50" localSheetId="7">#REF!</definedName>
    <definedName name="mio_foglio_2x50" localSheetId="6">#REF!</definedName>
    <definedName name="mio_foglio_2x50" localSheetId="3">#REF!</definedName>
    <definedName name="mio_foglio_2x50" localSheetId="12">#REF!</definedName>
    <definedName name="mio_foglio_2x50" localSheetId="17">#REF!</definedName>
    <definedName name="mio_foglio_2x50" localSheetId="5">#REF!</definedName>
    <definedName name="mio_foglio_2x50" localSheetId="4">#REF!</definedName>
    <definedName name="mio_foglio_2x50" localSheetId="16">#REF!</definedName>
    <definedName name="mio_foglio_2x50" localSheetId="15">#REF!</definedName>
    <definedName name="mio_foglio_2x50">#REF!</definedName>
    <definedName name="MIO_FOGLIO2" localSheetId="14">#REF!</definedName>
    <definedName name="MIO_FOGLIO2" localSheetId="20">#REF!</definedName>
    <definedName name="MIO_FOGLIO2" localSheetId="18">#REF!</definedName>
    <definedName name="MIO_FOGLIO2" localSheetId="19">#REF!</definedName>
    <definedName name="MIO_FOGLIO2" localSheetId="10">#REF!</definedName>
    <definedName name="MIO_FOGLIO2" localSheetId="9">#REF!</definedName>
    <definedName name="MIO_FOGLIO2" localSheetId="13">#REF!</definedName>
    <definedName name="MIO_FOGLIO2" localSheetId="1">#REF!</definedName>
    <definedName name="MIO_FOGLIO2" localSheetId="2">#REF!</definedName>
    <definedName name="MIO_FOGLIO2" localSheetId="8">#REF!</definedName>
    <definedName name="MIO_FOGLIO2" localSheetId="7">#REF!</definedName>
    <definedName name="MIO_FOGLIO2" localSheetId="6">#REF!</definedName>
    <definedName name="MIO_FOGLIO2" localSheetId="3">#REF!</definedName>
    <definedName name="MIO_FOGLIO2" localSheetId="12">#REF!</definedName>
    <definedName name="MIO_FOGLIO2" localSheetId="17">#REF!</definedName>
    <definedName name="MIO_FOGLIO2" localSheetId="5">#REF!</definedName>
    <definedName name="MIO_FOGLIO2" localSheetId="4">#REF!</definedName>
    <definedName name="MIO_FOGLIO2" localSheetId="16">#REF!</definedName>
    <definedName name="MIO_FOGLIO2" localSheetId="15">#REF!</definedName>
    <definedName name="MIO_FOGLIO2">#REF!</definedName>
    <definedName name="MIRRIV1" localSheetId="14">#REF!</definedName>
    <definedName name="MIRRIV1" localSheetId="20">#REF!</definedName>
    <definedName name="MIRRIV1" localSheetId="18">#REF!</definedName>
    <definedName name="MIRRIV1" localSheetId="19">#REF!</definedName>
    <definedName name="MIRRIV1" localSheetId="10">#REF!</definedName>
    <definedName name="MIRRIV1" localSheetId="9">#REF!</definedName>
    <definedName name="MIRRIV1" localSheetId="13">#REF!</definedName>
    <definedName name="MIRRIV1" localSheetId="1">#REF!</definedName>
    <definedName name="MIRRIV1" localSheetId="2">#REF!</definedName>
    <definedName name="MIRRIV1" localSheetId="8">#REF!</definedName>
    <definedName name="MIRRIV1" localSheetId="7">#REF!</definedName>
    <definedName name="MIRRIV1" localSheetId="6">#REF!</definedName>
    <definedName name="MIRRIV1" localSheetId="3">#REF!</definedName>
    <definedName name="MIRRIV1" localSheetId="12">#REF!</definedName>
    <definedName name="MIRRIV1" localSheetId="17">#REF!</definedName>
    <definedName name="MIRRIV1" localSheetId="5">#REF!</definedName>
    <definedName name="MIRRIV1" localSheetId="4">#REF!</definedName>
    <definedName name="MIRRIV1" localSheetId="16">#REF!</definedName>
    <definedName name="MIRRIV1" localSheetId="15">#REF!</definedName>
    <definedName name="MIRRIV1">#REF!</definedName>
    <definedName name="MIRRIV2" localSheetId="14">#REF!</definedName>
    <definedName name="MIRRIV2" localSheetId="20">#REF!</definedName>
    <definedName name="MIRRIV2" localSheetId="18">#REF!</definedName>
    <definedName name="MIRRIV2" localSheetId="19">#REF!</definedName>
    <definedName name="MIRRIV2" localSheetId="10">#REF!</definedName>
    <definedName name="MIRRIV2" localSheetId="9">#REF!</definedName>
    <definedName name="MIRRIV2" localSheetId="13">#REF!</definedName>
    <definedName name="MIRRIV2" localSheetId="1">#REF!</definedName>
    <definedName name="MIRRIV2" localSheetId="2">#REF!</definedName>
    <definedName name="MIRRIV2" localSheetId="8">#REF!</definedName>
    <definedName name="MIRRIV2" localSheetId="7">#REF!</definedName>
    <definedName name="MIRRIV2" localSheetId="6">#REF!</definedName>
    <definedName name="MIRRIV2" localSheetId="3">#REF!</definedName>
    <definedName name="MIRRIV2" localSheetId="12">#REF!</definedName>
    <definedName name="MIRRIV2" localSheetId="17">#REF!</definedName>
    <definedName name="MIRRIV2" localSheetId="5">#REF!</definedName>
    <definedName name="MIRRIV2" localSheetId="4">#REF!</definedName>
    <definedName name="MIRRIV2" localSheetId="16">#REF!</definedName>
    <definedName name="MIRRIV2" localSheetId="15">#REF!</definedName>
    <definedName name="MIRRIV2">#REF!</definedName>
    <definedName name="MIT_01">[18]Panda!$T$153</definedName>
    <definedName name="MIT_02">[18]Panda!$U$153</definedName>
    <definedName name="MIT_03">[18]Panda!$V$153</definedName>
    <definedName name="MIT_04">[18]Panda!$W$153</definedName>
    <definedName name="MIT_05">[18]Panda!$X$153</definedName>
    <definedName name="MIT_06">[18]Panda!$Y$153</definedName>
    <definedName name="MIT_07">[18]Panda!$Z$153</definedName>
    <definedName name="MIT_09">[18]Panda!$AB$153</definedName>
    <definedName name="MIT_10">[18]Panda!$AC$153</definedName>
    <definedName name="MIT_11">[18]Panda!$AD$153</definedName>
    <definedName name="MIT_12">[18]Panda!$AE$153</definedName>
    <definedName name="MIX" localSheetId="14">#REF!</definedName>
    <definedName name="MIX" localSheetId="20">#REF!</definedName>
    <definedName name="MIX" localSheetId="18">#REF!</definedName>
    <definedName name="MIX" localSheetId="19">#REF!</definedName>
    <definedName name="MIX" localSheetId="10">#REF!</definedName>
    <definedName name="MIX" localSheetId="9">#REF!</definedName>
    <definedName name="MIX" localSheetId="13">#REF!</definedName>
    <definedName name="MIX" localSheetId="1">#REF!</definedName>
    <definedName name="MIX" localSheetId="2">#REF!</definedName>
    <definedName name="MIX" localSheetId="8">#REF!</definedName>
    <definedName name="MIX" localSheetId="7">#REF!</definedName>
    <definedName name="MIX" localSheetId="6">#REF!</definedName>
    <definedName name="MIX" localSheetId="3">#REF!</definedName>
    <definedName name="MIX" localSheetId="12">#REF!</definedName>
    <definedName name="MIX" localSheetId="17">#REF!</definedName>
    <definedName name="MIX" localSheetId="5">#REF!</definedName>
    <definedName name="MIX" localSheetId="4">#REF!</definedName>
    <definedName name="MIX" localSheetId="16">#REF!</definedName>
    <definedName name="MIX" localSheetId="15">#REF!</definedName>
    <definedName name="MIX">#REF!</definedName>
    <definedName name="MixPerc" localSheetId="14">#REF!</definedName>
    <definedName name="MixPerc" localSheetId="20">#REF!</definedName>
    <definedName name="MixPerc" localSheetId="18">#REF!</definedName>
    <definedName name="MixPerc" localSheetId="19">#REF!</definedName>
    <definedName name="MixPerc" localSheetId="10">#REF!</definedName>
    <definedName name="MixPerc" localSheetId="9">#REF!</definedName>
    <definedName name="MixPerc" localSheetId="13">#REF!</definedName>
    <definedName name="MixPerc" localSheetId="1">#REF!</definedName>
    <definedName name="MixPerc" localSheetId="2">#REF!</definedName>
    <definedName name="MixPerc" localSheetId="8">#REF!</definedName>
    <definedName name="MixPerc" localSheetId="7">#REF!</definedName>
    <definedName name="MixPerc" localSheetId="6">#REF!</definedName>
    <definedName name="MixPerc" localSheetId="3">#REF!</definedName>
    <definedName name="MixPerc" localSheetId="12">#REF!</definedName>
    <definedName name="MixPerc" localSheetId="17">#REF!</definedName>
    <definedName name="MixPerc" localSheetId="5">#REF!</definedName>
    <definedName name="MixPerc" localSheetId="4">#REF!</definedName>
    <definedName name="MixPerc" localSheetId="16">#REF!</definedName>
    <definedName name="MixPerc" localSheetId="15">#REF!</definedName>
    <definedName name="MixPerc">#REF!</definedName>
    <definedName name="MixQta" localSheetId="14">#REF!</definedName>
    <definedName name="MixQta" localSheetId="20">#REF!</definedName>
    <definedName name="MixQta" localSheetId="18">#REF!</definedName>
    <definedName name="MixQta" localSheetId="19">#REF!</definedName>
    <definedName name="MixQta" localSheetId="10">#REF!</definedName>
    <definedName name="MixQta" localSheetId="9">#REF!</definedName>
    <definedName name="MixQta" localSheetId="13">#REF!</definedName>
    <definedName name="MixQta" localSheetId="1">#REF!</definedName>
    <definedName name="MixQta" localSheetId="2">#REF!</definedName>
    <definedName name="MixQta" localSheetId="8">#REF!</definedName>
    <definedName name="MixQta" localSheetId="7">#REF!</definedName>
    <definedName name="MixQta" localSheetId="6">#REF!</definedName>
    <definedName name="MixQta" localSheetId="3">#REF!</definedName>
    <definedName name="MixQta" localSheetId="12">#REF!</definedName>
    <definedName name="MixQta" localSheetId="17">#REF!</definedName>
    <definedName name="MixQta" localSheetId="5">#REF!</definedName>
    <definedName name="MixQta" localSheetId="4">#REF!</definedName>
    <definedName name="MixQta" localSheetId="16">#REF!</definedName>
    <definedName name="MixQta" localSheetId="15">#REF!</definedName>
    <definedName name="MixQta">#REF!</definedName>
    <definedName name="MLMENS" localSheetId="14">#REF!</definedName>
    <definedName name="MLMENS" localSheetId="20">#REF!</definedName>
    <definedName name="MLMENS" localSheetId="18">#REF!</definedName>
    <definedName name="MLMENS" localSheetId="19">#REF!</definedName>
    <definedName name="MLMENS" localSheetId="10">#REF!</definedName>
    <definedName name="MLMENS" localSheetId="9">#REF!</definedName>
    <definedName name="MLMENS" localSheetId="13">#REF!</definedName>
    <definedName name="MLMENS" localSheetId="1">#REF!</definedName>
    <definedName name="MLMENS" localSheetId="2">#REF!</definedName>
    <definedName name="MLMENS" localSheetId="8">#REF!</definedName>
    <definedName name="MLMENS" localSheetId="7">#REF!</definedName>
    <definedName name="MLMENS" localSheetId="6">#REF!</definedName>
    <definedName name="MLMENS" localSheetId="3">#REF!</definedName>
    <definedName name="MLMENS" localSheetId="12">#REF!</definedName>
    <definedName name="MLMENS" localSheetId="17">#REF!</definedName>
    <definedName name="MLMENS" localSheetId="5">#REF!</definedName>
    <definedName name="MLMENS" localSheetId="4">#REF!</definedName>
    <definedName name="MLMENS" localSheetId="16">#REF!</definedName>
    <definedName name="MLMENS" localSheetId="15">#REF!</definedName>
    <definedName name="MLMENS">#REF!</definedName>
    <definedName name="MM" localSheetId="14">#REF!</definedName>
    <definedName name="MM" localSheetId="20">#REF!</definedName>
    <definedName name="MM" localSheetId="18">#REF!</definedName>
    <definedName name="MM" localSheetId="19">#REF!</definedName>
    <definedName name="MM" localSheetId="10">#REF!</definedName>
    <definedName name="MM" localSheetId="9">#REF!</definedName>
    <definedName name="MM" localSheetId="13">#REF!</definedName>
    <definedName name="MM" localSheetId="1">#REF!</definedName>
    <definedName name="MM" localSheetId="2">#REF!</definedName>
    <definedName name="MM" localSheetId="8">#REF!</definedName>
    <definedName name="MM" localSheetId="7">#REF!</definedName>
    <definedName name="MM" localSheetId="6">#REF!</definedName>
    <definedName name="MM" localSheetId="3">#REF!</definedName>
    <definedName name="MM" localSheetId="12">#REF!</definedName>
    <definedName name="MM" localSheetId="17">#REF!</definedName>
    <definedName name="MM" localSheetId="5">#REF!</definedName>
    <definedName name="MM" localSheetId="4">#REF!</definedName>
    <definedName name="MM" localSheetId="16">#REF!</definedName>
    <definedName name="MM" localSheetId="15">#REF!</definedName>
    <definedName name="MM">#REF!</definedName>
    <definedName name="mmm" localSheetId="14">#N/A</definedName>
    <definedName name="mmm" localSheetId="20">#N/A</definedName>
    <definedName name="mmm" localSheetId="18">#N/A</definedName>
    <definedName name="mmm" localSheetId="19">#N/A</definedName>
    <definedName name="mmm" localSheetId="10">#N/A</definedName>
    <definedName name="mmm" localSheetId="9">#N/A</definedName>
    <definedName name="mmm" localSheetId="1">[6]!mmm</definedName>
    <definedName name="mmm" localSheetId="2">#N/A</definedName>
    <definedName name="mmm" localSheetId="8">#N/A</definedName>
    <definedName name="mmm" localSheetId="7">#N/A</definedName>
    <definedName name="mmm" localSheetId="6">#N/A</definedName>
    <definedName name="mmm" localSheetId="3">#N/A</definedName>
    <definedName name="mmm" localSheetId="12">'PANDA VAN S4'!mmm</definedName>
    <definedName name="mmm" localSheetId="17">#N/A</definedName>
    <definedName name="mmm" localSheetId="5">#N/A</definedName>
    <definedName name="mmm" localSheetId="4">#N/A</definedName>
    <definedName name="mmm" localSheetId="16">#N/A</definedName>
    <definedName name="mmm" localSheetId="15">#N/A</definedName>
    <definedName name="mmm">[6]!mmm</definedName>
    <definedName name="mmmm" localSheetId="14" hidden="1">{"'OBT_6M_30_6'!$S$1:$AE$53"}</definedName>
    <definedName name="mmmm" localSheetId="20" hidden="1">{"'OBT_6M_30_6'!$S$1:$AE$53"}</definedName>
    <definedName name="mmmm" localSheetId="18" hidden="1">{"'OBT_6M_30_6'!$S$1:$AE$53"}</definedName>
    <definedName name="mmmm" localSheetId="19" hidden="1">{"'OBT_6M_30_6'!$S$1:$AE$53"}</definedName>
    <definedName name="mmmm" localSheetId="10" hidden="1">{"'OBT_6M_30_6'!$S$1:$AE$53"}</definedName>
    <definedName name="mmmm" localSheetId="9" hidden="1">{"'OBT_6M_30_6'!$S$1:$AE$53"}</definedName>
    <definedName name="mmmm" localSheetId="1" hidden="1">{"'OBT_6M_30_6'!$S$1:$AE$53"}</definedName>
    <definedName name="mmmm" localSheetId="2" hidden="1">{"'OBT_6M_30_6'!$S$1:$AE$53"}</definedName>
    <definedName name="mmmm" localSheetId="8" hidden="1">{"'OBT_6M_30_6'!$S$1:$AE$53"}</definedName>
    <definedName name="mmmm" localSheetId="7" hidden="1">{"'OBT_6M_30_6'!$S$1:$AE$53"}</definedName>
    <definedName name="mmmm" localSheetId="6" hidden="1">{"'OBT_6M_30_6'!$S$1:$AE$53"}</definedName>
    <definedName name="mmmm" localSheetId="3" hidden="1">{"'OBT_6M_30_6'!$S$1:$AE$53"}</definedName>
    <definedName name="mmmm" localSheetId="12" hidden="1">{"'OBT_6M_30_6'!$S$1:$AE$53"}</definedName>
    <definedName name="mmmm" localSheetId="17" hidden="1">{"'OBT_6M_30_6'!$S$1:$AE$53"}</definedName>
    <definedName name="mmmm" localSheetId="5" hidden="1">{"'OBT_6M_30_6'!$S$1:$AE$53"}</definedName>
    <definedName name="mmmm" localSheetId="4" hidden="1">{"'OBT_6M_30_6'!$S$1:$AE$53"}</definedName>
    <definedName name="mmmm" localSheetId="16" hidden="1">{"'OBT_6M_30_6'!$S$1:$AE$53"}</definedName>
    <definedName name="mmmm" localSheetId="15" hidden="1">{"'OBT_6M_30_6'!$S$1:$AE$53"}</definedName>
    <definedName name="mmmm" hidden="1">{"'OBT_6M_30_6'!$S$1:$AE$53"}</definedName>
    <definedName name="Mo" localSheetId="14">#REF!</definedName>
    <definedName name="Mo" localSheetId="20">#REF!</definedName>
    <definedName name="Mo" localSheetId="18">#REF!</definedName>
    <definedName name="Mo" localSheetId="19">#REF!</definedName>
    <definedName name="Mo" localSheetId="10">#REF!</definedName>
    <definedName name="Mo" localSheetId="9">#REF!</definedName>
    <definedName name="Mo" localSheetId="13">#REF!</definedName>
    <definedName name="Mo" localSheetId="1">#REF!</definedName>
    <definedName name="Mo" localSheetId="2">#REF!</definedName>
    <definedName name="Mo" localSheetId="8">#REF!</definedName>
    <definedName name="Mo" localSheetId="7">#REF!</definedName>
    <definedName name="Mo" localSheetId="6">#REF!</definedName>
    <definedName name="Mo" localSheetId="3">#REF!</definedName>
    <definedName name="Mo" localSheetId="12">#REF!</definedName>
    <definedName name="Mo" localSheetId="17">#REF!</definedName>
    <definedName name="Mo" localSheetId="5">#REF!</definedName>
    <definedName name="Mo" localSheetId="4">#REF!</definedName>
    <definedName name="Mo" localSheetId="16">#REF!</definedName>
    <definedName name="Mo" localSheetId="15">#REF!</definedName>
    <definedName name="Mo">#REF!</definedName>
    <definedName name="mod" localSheetId="14">#REF!</definedName>
    <definedName name="mod" localSheetId="20">#REF!</definedName>
    <definedName name="mod" localSheetId="18">#REF!</definedName>
    <definedName name="mod" localSheetId="19">#REF!</definedName>
    <definedName name="mod" localSheetId="10">#REF!</definedName>
    <definedName name="mod" localSheetId="9">#REF!</definedName>
    <definedName name="mod" localSheetId="13">#REF!</definedName>
    <definedName name="mod" localSheetId="1">#REF!</definedName>
    <definedName name="mod" localSheetId="2">#REF!</definedName>
    <definedName name="mod" localSheetId="8">#REF!</definedName>
    <definedName name="mod" localSheetId="7">#REF!</definedName>
    <definedName name="mod" localSheetId="6">#REF!</definedName>
    <definedName name="mod" localSheetId="3">#REF!</definedName>
    <definedName name="mod" localSheetId="12">#REF!</definedName>
    <definedName name="mod" localSheetId="17">#REF!</definedName>
    <definedName name="mod" localSheetId="5">#REF!</definedName>
    <definedName name="mod" localSheetId="4">#REF!</definedName>
    <definedName name="mod" localSheetId="16">#REF!</definedName>
    <definedName name="mod" localSheetId="15">#REF!</definedName>
    <definedName name="mod">#REF!</definedName>
    <definedName name="MODF" localSheetId="14">#REF!</definedName>
    <definedName name="MODF" localSheetId="20">#REF!</definedName>
    <definedName name="MODF" localSheetId="18">#REF!</definedName>
    <definedName name="MODF" localSheetId="19">#REF!</definedName>
    <definedName name="MODF" localSheetId="10">#REF!</definedName>
    <definedName name="MODF" localSheetId="9">#REF!</definedName>
    <definedName name="MODF" localSheetId="13">#REF!</definedName>
    <definedName name="MODF" localSheetId="1">#REF!</definedName>
    <definedName name="MODF" localSheetId="2">#REF!</definedName>
    <definedName name="MODF" localSheetId="8">#REF!</definedName>
    <definedName name="MODF" localSheetId="7">#REF!</definedName>
    <definedName name="MODF" localSheetId="6">#REF!</definedName>
    <definedName name="MODF" localSheetId="3">#REF!</definedName>
    <definedName name="MODF" localSheetId="12">#REF!</definedName>
    <definedName name="MODF" localSheetId="17">#REF!</definedName>
    <definedName name="MODF" localSheetId="5">#REF!</definedName>
    <definedName name="MODF" localSheetId="4">#REF!</definedName>
    <definedName name="MODF" localSheetId="16">#REF!</definedName>
    <definedName name="MODF" localSheetId="15">#REF!</definedName>
    <definedName name="MODF">#REF!</definedName>
    <definedName name="MODIF" localSheetId="14">#REF!</definedName>
    <definedName name="MODIF" localSheetId="20">#REF!</definedName>
    <definedName name="MODIF" localSheetId="18">#REF!</definedName>
    <definedName name="MODIF" localSheetId="19">#REF!</definedName>
    <definedName name="MODIF" localSheetId="10">#REF!</definedName>
    <definedName name="MODIF" localSheetId="9">#REF!</definedName>
    <definedName name="MODIF" localSheetId="13">#REF!</definedName>
    <definedName name="MODIF" localSheetId="1">#REF!</definedName>
    <definedName name="MODIF" localSheetId="2">#REF!</definedName>
    <definedName name="MODIF" localSheetId="8">#REF!</definedName>
    <definedName name="MODIF" localSheetId="7">#REF!</definedName>
    <definedName name="MODIF" localSheetId="6">#REF!</definedName>
    <definedName name="MODIF" localSheetId="3">#REF!</definedName>
    <definedName name="MODIF" localSheetId="12">#REF!</definedName>
    <definedName name="MODIF" localSheetId="17">#REF!</definedName>
    <definedName name="MODIF" localSheetId="5">#REF!</definedName>
    <definedName name="MODIF" localSheetId="4">#REF!</definedName>
    <definedName name="MODIF" localSheetId="16">#REF!</definedName>
    <definedName name="MODIF" localSheetId="15">#REF!</definedName>
    <definedName name="MODIF">#REF!</definedName>
    <definedName name="MODO" localSheetId="14">#REF!</definedName>
    <definedName name="MODO" localSheetId="20">#REF!</definedName>
    <definedName name="MODO" localSheetId="18">#REF!</definedName>
    <definedName name="MODO" localSheetId="19">#REF!</definedName>
    <definedName name="MODO" localSheetId="10">#REF!</definedName>
    <definedName name="MODO" localSheetId="9">#REF!</definedName>
    <definedName name="MODO" localSheetId="13">#REF!</definedName>
    <definedName name="MODO" localSheetId="1">#REF!</definedName>
    <definedName name="MODO" localSheetId="2">#REF!</definedName>
    <definedName name="MODO" localSheetId="8">#REF!</definedName>
    <definedName name="MODO" localSheetId="7">#REF!</definedName>
    <definedName name="MODO" localSheetId="6">#REF!</definedName>
    <definedName name="MODO" localSheetId="3">#REF!</definedName>
    <definedName name="MODO" localSheetId="12">#REF!</definedName>
    <definedName name="MODO" localSheetId="17">#REF!</definedName>
    <definedName name="MODO" localSheetId="5">#REF!</definedName>
    <definedName name="MODO" localSheetId="4">#REF!</definedName>
    <definedName name="MODO" localSheetId="16">#REF!</definedName>
    <definedName name="MODO" localSheetId="15">#REF!</definedName>
    <definedName name="MODO">#REF!</definedName>
    <definedName name="MODV" localSheetId="14">#REF!</definedName>
    <definedName name="MODV" localSheetId="20">#REF!</definedName>
    <definedName name="MODV" localSheetId="18">#REF!</definedName>
    <definedName name="MODV" localSheetId="19">#REF!</definedName>
    <definedName name="MODV" localSheetId="10">#REF!</definedName>
    <definedName name="MODV" localSheetId="9">#REF!</definedName>
    <definedName name="MODV" localSheetId="13">#REF!</definedName>
    <definedName name="MODV" localSheetId="1">#REF!</definedName>
    <definedName name="MODV" localSheetId="2">#REF!</definedName>
    <definedName name="MODV" localSheetId="8">#REF!</definedName>
    <definedName name="MODV" localSheetId="7">#REF!</definedName>
    <definedName name="MODV" localSheetId="6">#REF!</definedName>
    <definedName name="MODV" localSheetId="3">#REF!</definedName>
    <definedName name="MODV" localSheetId="12">#REF!</definedName>
    <definedName name="MODV" localSheetId="17">#REF!</definedName>
    <definedName name="MODV" localSheetId="5">#REF!</definedName>
    <definedName name="MODV" localSheetId="4">#REF!</definedName>
    <definedName name="MODV" localSheetId="16">#REF!</definedName>
    <definedName name="MODV" localSheetId="15">#REF!</definedName>
    <definedName name="MODV">#REF!</definedName>
    <definedName name="MOLI" localSheetId="14">#REF!</definedName>
    <definedName name="MOLI" localSheetId="20">#REF!</definedName>
    <definedName name="MOLI" localSheetId="18">#REF!</definedName>
    <definedName name="MOLI" localSheetId="19">#REF!</definedName>
    <definedName name="MOLI" localSheetId="10">#REF!</definedName>
    <definedName name="MOLI" localSheetId="9">#REF!</definedName>
    <definedName name="MOLI" localSheetId="13">#REF!</definedName>
    <definedName name="MOLI" localSheetId="1">#REF!</definedName>
    <definedName name="MOLI" localSheetId="2">#REF!</definedName>
    <definedName name="MOLI" localSheetId="8">#REF!</definedName>
    <definedName name="MOLI" localSheetId="7">#REF!</definedName>
    <definedName name="MOLI" localSheetId="6">#REF!</definedName>
    <definedName name="MOLI" localSheetId="3">#REF!</definedName>
    <definedName name="MOLI" localSheetId="12">#REF!</definedName>
    <definedName name="MOLI" localSheetId="17">#REF!</definedName>
    <definedName name="MOLI" localSheetId="5">#REF!</definedName>
    <definedName name="MOLI" localSheetId="4">#REF!</definedName>
    <definedName name="MOLI" localSheetId="16">#REF!</definedName>
    <definedName name="MOLI" localSheetId="15">#REF!</definedName>
    <definedName name="MOLI">#REF!</definedName>
    <definedName name="MostraConcorrenti">[45]!MostraConcorrenti</definedName>
    <definedName name="MostraVisuale">[45]!MostraVisuale</definedName>
    <definedName name="MP">[7]MULTIPLA!$B$2</definedName>
    <definedName name="MT_188" localSheetId="14">#REF!</definedName>
    <definedName name="MT_188" localSheetId="20">#REF!</definedName>
    <definedName name="MT_188" localSheetId="18">#REF!</definedName>
    <definedName name="MT_188" localSheetId="19">#REF!</definedName>
    <definedName name="MT_188" localSheetId="10">#REF!</definedName>
    <definedName name="MT_188" localSheetId="9">#REF!</definedName>
    <definedName name="MT_188" localSheetId="13">#REF!</definedName>
    <definedName name="MT_188" localSheetId="1">#REF!</definedName>
    <definedName name="MT_188" localSheetId="2">#REF!</definedName>
    <definedName name="MT_188" localSheetId="8">#REF!</definedName>
    <definedName name="MT_188" localSheetId="7">#REF!</definedName>
    <definedName name="MT_188" localSheetId="6">#REF!</definedName>
    <definedName name="MT_188" localSheetId="3">#REF!</definedName>
    <definedName name="MT_188" localSheetId="12">#REF!</definedName>
    <definedName name="MT_188" localSheetId="17">#REF!</definedName>
    <definedName name="MT_188" localSheetId="5">#REF!</definedName>
    <definedName name="MT_188" localSheetId="4">#REF!</definedName>
    <definedName name="MT_188" localSheetId="16">#REF!</definedName>
    <definedName name="MT_188" localSheetId="15">#REF!</definedName>
    <definedName name="MT_188">#REF!</definedName>
    <definedName name="MTD" localSheetId="14">#REF!</definedName>
    <definedName name="MTD" localSheetId="20">#REF!</definedName>
    <definedName name="MTD" localSheetId="18">#REF!</definedName>
    <definedName name="MTD" localSheetId="19">#REF!</definedName>
    <definedName name="MTD" localSheetId="10">#REF!</definedName>
    <definedName name="MTD" localSheetId="9">#REF!</definedName>
    <definedName name="MTD" localSheetId="13">#REF!</definedName>
    <definedName name="MTD" localSheetId="1">#REF!</definedName>
    <definedName name="MTD" localSheetId="2">#REF!</definedName>
    <definedName name="MTD" localSheetId="8">#REF!</definedName>
    <definedName name="MTD" localSheetId="7">#REF!</definedName>
    <definedName name="MTD" localSheetId="6">#REF!</definedName>
    <definedName name="MTD" localSheetId="3">#REF!</definedName>
    <definedName name="MTD" localSheetId="12">#REF!</definedName>
    <definedName name="MTD" localSheetId="17">#REF!</definedName>
    <definedName name="MTD" localSheetId="5">#REF!</definedName>
    <definedName name="MTD" localSheetId="4">#REF!</definedName>
    <definedName name="MTD" localSheetId="16">#REF!</definedName>
    <definedName name="MTD" localSheetId="15">#REF!</definedName>
    <definedName name="MTD">#REF!</definedName>
    <definedName name="MTM" localSheetId="14">#REF!</definedName>
    <definedName name="MTM" localSheetId="20">#REF!</definedName>
    <definedName name="MTM" localSheetId="18">#REF!</definedName>
    <definedName name="MTM" localSheetId="19">#REF!</definedName>
    <definedName name="MTM" localSheetId="10">#REF!</definedName>
    <definedName name="MTM" localSheetId="9">#REF!</definedName>
    <definedName name="MTM" localSheetId="13">#REF!</definedName>
    <definedName name="MTM" localSheetId="1">#REF!</definedName>
    <definedName name="MTM" localSheetId="2">#REF!</definedName>
    <definedName name="MTM" localSheetId="8">#REF!</definedName>
    <definedName name="MTM" localSheetId="7">#REF!</definedName>
    <definedName name="MTM" localSheetId="6">#REF!</definedName>
    <definedName name="MTM" localSheetId="3">#REF!</definedName>
    <definedName name="MTM" localSheetId="12">#REF!</definedName>
    <definedName name="MTM" localSheetId="17">#REF!</definedName>
    <definedName name="MTM" localSheetId="5">#REF!</definedName>
    <definedName name="MTM" localSheetId="4">#REF!</definedName>
    <definedName name="MTM" localSheetId="16">#REF!</definedName>
    <definedName name="MTM" localSheetId="15">#REF!</definedName>
    <definedName name="MTM">#REF!</definedName>
    <definedName name="MTTT1" localSheetId="14">#REF!</definedName>
    <definedName name="MTTT1" localSheetId="20">#REF!</definedName>
    <definedName name="MTTT1" localSheetId="18">#REF!</definedName>
    <definedName name="MTTT1" localSheetId="19">#REF!</definedName>
    <definedName name="MTTT1" localSheetId="10">#REF!</definedName>
    <definedName name="MTTT1" localSheetId="9">#REF!</definedName>
    <definedName name="MTTT1" localSheetId="13">#REF!</definedName>
    <definedName name="MTTT1" localSheetId="1">#REF!</definedName>
    <definedName name="MTTT1" localSheetId="2">#REF!</definedName>
    <definedName name="MTTT1" localSheetId="8">#REF!</definedName>
    <definedName name="MTTT1" localSheetId="7">#REF!</definedName>
    <definedName name="MTTT1" localSheetId="6">#REF!</definedName>
    <definedName name="MTTT1" localSheetId="3">#REF!</definedName>
    <definedName name="MTTT1" localSheetId="12">#REF!</definedName>
    <definedName name="MTTT1" localSheetId="17">#REF!</definedName>
    <definedName name="MTTT1" localSheetId="5">#REF!</definedName>
    <definedName name="MTTT1" localSheetId="4">#REF!</definedName>
    <definedName name="MTTT1" localSheetId="16">#REF!</definedName>
    <definedName name="MTTT1" localSheetId="15">#REF!</definedName>
    <definedName name="MTTT1">#REF!</definedName>
    <definedName name="MULTIPLA" localSheetId="14">'[8]PO 2002 Dettaglio 843'!#REF!</definedName>
    <definedName name="MULTIPLA" localSheetId="20">'[8]PO 2002 Dettaglio 843'!#REF!</definedName>
    <definedName name="MULTIPLA" localSheetId="18">'[8]PO 2002 Dettaglio 843'!#REF!</definedName>
    <definedName name="MULTIPLA" localSheetId="19">'[8]PO 2002 Dettaglio 843'!#REF!</definedName>
    <definedName name="MULTIPLA" localSheetId="10">'[8]PO 2002 Dettaglio 843'!#REF!</definedName>
    <definedName name="MULTIPLA" localSheetId="9">'[8]PO 2002 Dettaglio 843'!#REF!</definedName>
    <definedName name="MULTIPLA" localSheetId="13">'[8]PO 2002 Dettaglio 843'!#REF!</definedName>
    <definedName name="MULTIPLA" localSheetId="1">'[8]PO 2002 Dettaglio 843'!#REF!</definedName>
    <definedName name="MULTIPLA" localSheetId="2">'[8]PO 2002 Dettaglio 843'!#REF!</definedName>
    <definedName name="MULTIPLA" localSheetId="8">'[8]PO 2002 Dettaglio 843'!#REF!</definedName>
    <definedName name="MULTIPLA" localSheetId="7">'[8]PO 2002 Dettaglio 843'!#REF!</definedName>
    <definedName name="MULTIPLA" localSheetId="6">'[8]PO 2002 Dettaglio 843'!#REF!</definedName>
    <definedName name="MULTIPLA" localSheetId="3">'[8]PO 2002 Dettaglio 843'!#REF!</definedName>
    <definedName name="MULTIPLA" localSheetId="12">'[8]PO 2002 Dettaglio 843'!#REF!</definedName>
    <definedName name="MULTIPLA" localSheetId="17">'[8]PO 2002 Dettaglio 843'!#REF!</definedName>
    <definedName name="MULTIPLA" localSheetId="5">'[8]PO 2002 Dettaglio 843'!#REF!</definedName>
    <definedName name="MULTIPLA" localSheetId="4">'[8]PO 2002 Dettaglio 843'!#REF!</definedName>
    <definedName name="MULTIPLA" localSheetId="16">'[8]PO 2002 Dettaglio 843'!#REF!</definedName>
    <definedName name="MULTIPLA" localSheetId="15">'[8]PO 2002 Dettaglio 843'!#REF!</definedName>
    <definedName name="MULTIPLA">'[8]PO 2002 Dettaglio 843'!#REF!</definedName>
    <definedName name="Multipla_bi_power" localSheetId="14">[43]MULTIPLA!#REF!</definedName>
    <definedName name="Multipla_bi_power" localSheetId="20">[43]MULTIPLA!#REF!</definedName>
    <definedName name="Multipla_bi_power" localSheetId="18">[43]MULTIPLA!#REF!</definedName>
    <definedName name="Multipla_bi_power" localSheetId="19">[43]MULTIPLA!#REF!</definedName>
    <definedName name="Multipla_bi_power" localSheetId="10">[43]MULTIPLA!#REF!</definedName>
    <definedName name="Multipla_bi_power" localSheetId="9">[43]MULTIPLA!#REF!</definedName>
    <definedName name="Multipla_bi_power" localSheetId="13">[43]MULTIPLA!#REF!</definedName>
    <definedName name="Multipla_bi_power" localSheetId="1">[43]MULTIPLA!#REF!</definedName>
    <definedName name="Multipla_bi_power" localSheetId="2">[43]MULTIPLA!#REF!</definedName>
    <definedName name="Multipla_bi_power" localSheetId="8">[43]MULTIPLA!#REF!</definedName>
    <definedName name="Multipla_bi_power" localSheetId="7">[43]MULTIPLA!#REF!</definedName>
    <definedName name="Multipla_bi_power" localSheetId="6">[43]MULTIPLA!#REF!</definedName>
    <definedName name="Multipla_bi_power" localSheetId="3">[43]MULTIPLA!#REF!</definedName>
    <definedName name="Multipla_bi_power" localSheetId="12">[43]MULTIPLA!#REF!</definedName>
    <definedName name="Multipla_bi_power" localSheetId="17">[43]MULTIPLA!#REF!</definedName>
    <definedName name="Multipla_bi_power" localSheetId="5">[43]MULTIPLA!#REF!</definedName>
    <definedName name="Multipla_bi_power" localSheetId="4">[43]MULTIPLA!#REF!</definedName>
    <definedName name="Multipla_bi_power" localSheetId="16">[43]MULTIPLA!#REF!</definedName>
    <definedName name="Multipla_bi_power" localSheetId="15">[43]MULTIPLA!#REF!</definedName>
    <definedName name="Multipla_bi_power">[43]MULTIPLA!#REF!</definedName>
    <definedName name="MULTIPLA2001" localSheetId="14">'[8]PO 2002 Dettaglio 843'!#REF!</definedName>
    <definedName name="MULTIPLA2001" localSheetId="20">'[8]PO 2002 Dettaglio 843'!#REF!</definedName>
    <definedName name="MULTIPLA2001" localSheetId="18">'[8]PO 2002 Dettaglio 843'!#REF!</definedName>
    <definedName name="MULTIPLA2001" localSheetId="19">'[8]PO 2002 Dettaglio 843'!#REF!</definedName>
    <definedName name="MULTIPLA2001" localSheetId="10">'[8]PO 2002 Dettaglio 843'!#REF!</definedName>
    <definedName name="MULTIPLA2001" localSheetId="9">'[8]PO 2002 Dettaglio 843'!#REF!</definedName>
    <definedName name="MULTIPLA2001" localSheetId="13">'[8]PO 2002 Dettaglio 843'!#REF!</definedName>
    <definedName name="MULTIPLA2001" localSheetId="1">'[8]PO 2002 Dettaglio 843'!#REF!</definedName>
    <definedName name="MULTIPLA2001" localSheetId="2">'[8]PO 2002 Dettaglio 843'!#REF!</definedName>
    <definedName name="MULTIPLA2001" localSheetId="8">'[8]PO 2002 Dettaglio 843'!#REF!</definedName>
    <definedName name="MULTIPLA2001" localSheetId="7">'[8]PO 2002 Dettaglio 843'!#REF!</definedName>
    <definedName name="MULTIPLA2001" localSheetId="6">'[8]PO 2002 Dettaglio 843'!#REF!</definedName>
    <definedName name="MULTIPLA2001" localSheetId="3">'[8]PO 2002 Dettaglio 843'!#REF!</definedName>
    <definedName name="MULTIPLA2001" localSheetId="12">'[8]PO 2002 Dettaglio 843'!#REF!</definedName>
    <definedName name="MULTIPLA2001" localSheetId="17">'[8]PO 2002 Dettaglio 843'!#REF!</definedName>
    <definedName name="MULTIPLA2001" localSheetId="5">'[8]PO 2002 Dettaglio 843'!#REF!</definedName>
    <definedName name="MULTIPLA2001" localSheetId="4">'[8]PO 2002 Dettaglio 843'!#REF!</definedName>
    <definedName name="MULTIPLA2001" localSheetId="16">'[8]PO 2002 Dettaglio 843'!#REF!</definedName>
    <definedName name="MULTIPLA2001" localSheetId="15">'[8]PO 2002 Dettaglio 843'!#REF!</definedName>
    <definedName name="MULTIPLA2001">'[8]PO 2002 Dettaglio 843'!#REF!</definedName>
    <definedName name="MULTIPLA3" localSheetId="14">'[8]PO 2002 Dettaglio 843'!#REF!</definedName>
    <definedName name="MULTIPLA3" localSheetId="20">'[8]PO 2002 Dettaglio 843'!#REF!</definedName>
    <definedName name="MULTIPLA3" localSheetId="18">'[8]PO 2002 Dettaglio 843'!#REF!</definedName>
    <definedName name="MULTIPLA3" localSheetId="19">'[8]PO 2002 Dettaglio 843'!#REF!</definedName>
    <definedName name="MULTIPLA3" localSheetId="10">'[8]PO 2002 Dettaglio 843'!#REF!</definedName>
    <definedName name="MULTIPLA3" localSheetId="9">'[8]PO 2002 Dettaglio 843'!#REF!</definedName>
    <definedName name="MULTIPLA3" localSheetId="13">'[8]PO 2002 Dettaglio 843'!#REF!</definedName>
    <definedName name="MULTIPLA3" localSheetId="1">'[8]PO 2002 Dettaglio 843'!#REF!</definedName>
    <definedName name="MULTIPLA3" localSheetId="2">'[8]PO 2002 Dettaglio 843'!#REF!</definedName>
    <definedName name="MULTIPLA3" localSheetId="8">'[8]PO 2002 Dettaglio 843'!#REF!</definedName>
    <definedName name="MULTIPLA3" localSheetId="7">'[8]PO 2002 Dettaglio 843'!#REF!</definedName>
    <definedName name="MULTIPLA3" localSheetId="6">'[8]PO 2002 Dettaglio 843'!#REF!</definedName>
    <definedName name="MULTIPLA3" localSheetId="3">'[8]PO 2002 Dettaglio 843'!#REF!</definedName>
    <definedName name="MULTIPLA3" localSheetId="12">'[8]PO 2002 Dettaglio 843'!#REF!</definedName>
    <definedName name="MULTIPLA3" localSheetId="17">'[8]PO 2002 Dettaglio 843'!#REF!</definedName>
    <definedName name="MULTIPLA3" localSheetId="5">'[8]PO 2002 Dettaglio 843'!#REF!</definedName>
    <definedName name="MULTIPLA3" localSheetId="4">'[8]PO 2002 Dettaglio 843'!#REF!</definedName>
    <definedName name="MULTIPLA3" localSheetId="16">'[8]PO 2002 Dettaglio 843'!#REF!</definedName>
    <definedName name="MULTIPLA3" localSheetId="15">'[8]PO 2002 Dettaglio 843'!#REF!</definedName>
    <definedName name="MULTIPLA3">'[8]PO 2002 Dettaglio 843'!#REF!</definedName>
    <definedName name="N" localSheetId="14">[46]CL2!#REF!</definedName>
    <definedName name="N" localSheetId="20">[46]CL2!#REF!</definedName>
    <definedName name="N" localSheetId="18">[46]CL2!#REF!</definedName>
    <definedName name="N" localSheetId="19">[46]CL2!#REF!</definedName>
    <definedName name="N" localSheetId="10">[46]CL2!#REF!</definedName>
    <definedName name="N" localSheetId="9">[46]CL2!#REF!</definedName>
    <definedName name="N" localSheetId="13">[46]CL2!#REF!</definedName>
    <definedName name="N" localSheetId="1">[46]CL2!#REF!</definedName>
    <definedName name="N" localSheetId="2">[46]CL2!#REF!</definedName>
    <definedName name="N" localSheetId="8">[46]CL2!#REF!</definedName>
    <definedName name="N" localSheetId="7">[46]CL2!#REF!</definedName>
    <definedName name="N" localSheetId="6">[46]CL2!#REF!</definedName>
    <definedName name="N" localSheetId="3">[46]CL2!#REF!</definedName>
    <definedName name="N" localSheetId="12">[46]CL2!#REF!</definedName>
    <definedName name="N" localSheetId="17">[46]CL2!#REF!</definedName>
    <definedName name="N" localSheetId="5">[46]CL2!#REF!</definedName>
    <definedName name="N" localSheetId="4">[46]CL2!#REF!</definedName>
    <definedName name="N" localSheetId="16">[46]CL2!#REF!</definedName>
    <definedName name="N" localSheetId="15">[46]CL2!#REF!</definedName>
    <definedName name="N">[46]CL2!#REF!</definedName>
    <definedName name="n_3" localSheetId="14">#REF!</definedName>
    <definedName name="n_3" localSheetId="20">#REF!</definedName>
    <definedName name="n_3" localSheetId="18">#REF!</definedName>
    <definedName name="n_3" localSheetId="19">#REF!</definedName>
    <definedName name="n_3" localSheetId="10">#REF!</definedName>
    <definedName name="n_3" localSheetId="9">#REF!</definedName>
    <definedName name="n_3" localSheetId="13">#REF!</definedName>
    <definedName name="n_3" localSheetId="1">#REF!</definedName>
    <definedName name="n_3" localSheetId="2">#REF!</definedName>
    <definedName name="n_3" localSheetId="8">#REF!</definedName>
    <definedName name="n_3" localSheetId="7">#REF!</definedName>
    <definedName name="n_3" localSheetId="6">#REF!</definedName>
    <definedName name="n_3" localSheetId="3">#REF!</definedName>
    <definedName name="n_3" localSheetId="12">#REF!</definedName>
    <definedName name="n_3" localSheetId="17">#REF!</definedName>
    <definedName name="n_3" localSheetId="5">#REF!</definedName>
    <definedName name="n_3" localSheetId="4">#REF!</definedName>
    <definedName name="n_3" localSheetId="16">#REF!</definedName>
    <definedName name="n_3" localSheetId="15">#REF!</definedName>
    <definedName name="n_3">#REF!</definedName>
    <definedName name="n_4" localSheetId="14">#REF!</definedName>
    <definedName name="n_4" localSheetId="20">#REF!</definedName>
    <definedName name="n_4" localSheetId="18">#REF!</definedName>
    <definedName name="n_4" localSheetId="19">#REF!</definedName>
    <definedName name="n_4" localSheetId="10">#REF!</definedName>
    <definedName name="n_4" localSheetId="9">#REF!</definedName>
    <definedName name="n_4" localSheetId="13">#REF!</definedName>
    <definedName name="n_4" localSheetId="1">#REF!</definedName>
    <definedName name="n_4" localSheetId="2">#REF!</definedName>
    <definedName name="n_4" localSheetId="8">#REF!</definedName>
    <definedName name="n_4" localSheetId="7">#REF!</definedName>
    <definedName name="n_4" localSheetId="6">#REF!</definedName>
    <definedName name="n_4" localSheetId="3">#REF!</definedName>
    <definedName name="n_4" localSheetId="12">#REF!</definedName>
    <definedName name="n_4" localSheetId="17">#REF!</definedName>
    <definedName name="n_4" localSheetId="5">#REF!</definedName>
    <definedName name="n_4" localSheetId="4">#REF!</definedName>
    <definedName name="n_4" localSheetId="16">#REF!</definedName>
    <definedName name="n_4" localSheetId="15">#REF!</definedName>
    <definedName name="n_4">#REF!</definedName>
    <definedName name="n_5" localSheetId="14">#REF!</definedName>
    <definedName name="n_5" localSheetId="20">#REF!</definedName>
    <definedName name="n_5" localSheetId="18">#REF!</definedName>
    <definedName name="n_5" localSheetId="19">#REF!</definedName>
    <definedName name="n_5" localSheetId="10">#REF!</definedName>
    <definedName name="n_5" localSheetId="9">#REF!</definedName>
    <definedName name="n_5" localSheetId="13">#REF!</definedName>
    <definedName name="n_5" localSheetId="1">#REF!</definedName>
    <definedName name="n_5" localSheetId="2">#REF!</definedName>
    <definedName name="n_5" localSheetId="8">#REF!</definedName>
    <definedName name="n_5" localSheetId="7">#REF!</definedName>
    <definedName name="n_5" localSheetId="6">#REF!</definedName>
    <definedName name="n_5" localSheetId="3">#REF!</definedName>
    <definedName name="n_5" localSheetId="12">#REF!</definedName>
    <definedName name="n_5" localSheetId="17">#REF!</definedName>
    <definedName name="n_5" localSheetId="5">#REF!</definedName>
    <definedName name="n_5" localSheetId="4">#REF!</definedName>
    <definedName name="n_5" localSheetId="16">#REF!</definedName>
    <definedName name="n_5" localSheetId="15">#REF!</definedName>
    <definedName name="n_5">#REF!</definedName>
    <definedName name="n_6" localSheetId="14">#REF!</definedName>
    <definedName name="n_6" localSheetId="20">#REF!</definedName>
    <definedName name="n_6" localSheetId="18">#REF!</definedName>
    <definedName name="n_6" localSheetId="19">#REF!</definedName>
    <definedName name="n_6" localSheetId="10">#REF!</definedName>
    <definedName name="n_6" localSheetId="9">#REF!</definedName>
    <definedName name="n_6" localSheetId="13">#REF!</definedName>
    <definedName name="n_6" localSheetId="1">#REF!</definedName>
    <definedName name="n_6" localSheetId="2">#REF!</definedName>
    <definedName name="n_6" localSheetId="8">#REF!</definedName>
    <definedName name="n_6" localSheetId="7">#REF!</definedName>
    <definedName name="n_6" localSheetId="6">#REF!</definedName>
    <definedName name="n_6" localSheetId="3">#REF!</definedName>
    <definedName name="n_6" localSheetId="12">#REF!</definedName>
    <definedName name="n_6" localSheetId="17">#REF!</definedName>
    <definedName name="n_6" localSheetId="5">#REF!</definedName>
    <definedName name="n_6" localSheetId="4">#REF!</definedName>
    <definedName name="n_6" localSheetId="16">#REF!</definedName>
    <definedName name="n_6" localSheetId="15">#REF!</definedName>
    <definedName name="n_6">#REF!</definedName>
    <definedName name="n_7" localSheetId="14">#REF!</definedName>
    <definedName name="n_7" localSheetId="20">#REF!</definedName>
    <definedName name="n_7" localSheetId="18">#REF!</definedName>
    <definedName name="n_7" localSheetId="19">#REF!</definedName>
    <definedName name="n_7" localSheetId="10">#REF!</definedName>
    <definedName name="n_7" localSheetId="9">#REF!</definedName>
    <definedName name="n_7" localSheetId="13">#REF!</definedName>
    <definedName name="n_7" localSheetId="1">#REF!</definedName>
    <definedName name="n_7" localSheetId="2">#REF!</definedName>
    <definedName name="n_7" localSheetId="8">#REF!</definedName>
    <definedName name="n_7" localSheetId="7">#REF!</definedName>
    <definedName name="n_7" localSheetId="6">#REF!</definedName>
    <definedName name="n_7" localSheetId="3">#REF!</definedName>
    <definedName name="n_7" localSheetId="12">#REF!</definedName>
    <definedName name="n_7" localSheetId="17">#REF!</definedName>
    <definedName name="n_7" localSheetId="5">#REF!</definedName>
    <definedName name="n_7" localSheetId="4">#REF!</definedName>
    <definedName name="n_7" localSheetId="16">#REF!</definedName>
    <definedName name="n_7" localSheetId="15">#REF!</definedName>
    <definedName name="n_7">#REF!</definedName>
    <definedName name="N_IMP" localSheetId="14">'[47]bdg 159'!#REF!</definedName>
    <definedName name="N_IMP" localSheetId="20">'[47]bdg 159'!#REF!</definedName>
    <definedName name="N_IMP" localSheetId="18">'[47]bdg 159'!#REF!</definedName>
    <definedName name="N_IMP" localSheetId="19">'[47]bdg 159'!#REF!</definedName>
    <definedName name="N_IMP" localSheetId="10">'[47]bdg 159'!#REF!</definedName>
    <definedName name="N_IMP" localSheetId="9">'[47]bdg 159'!#REF!</definedName>
    <definedName name="N_IMP" localSheetId="13">'[47]bdg 159'!#REF!</definedName>
    <definedName name="N_IMP" localSheetId="1">'[47]bdg 159'!#REF!</definedName>
    <definedName name="N_IMP" localSheetId="2">'[47]bdg 159'!#REF!</definedName>
    <definedName name="N_IMP" localSheetId="8">'[47]bdg 159'!#REF!</definedName>
    <definedName name="N_IMP" localSheetId="7">'[47]bdg 159'!#REF!</definedName>
    <definedName name="N_IMP" localSheetId="6">'[47]bdg 159'!#REF!</definedName>
    <definedName name="N_IMP" localSheetId="3">'[47]bdg 159'!#REF!</definedName>
    <definedName name="N_IMP" localSheetId="12">'[47]bdg 159'!#REF!</definedName>
    <definedName name="N_IMP" localSheetId="17">'[47]bdg 159'!#REF!</definedName>
    <definedName name="N_IMP" localSheetId="5">'[47]bdg 159'!#REF!</definedName>
    <definedName name="N_IMP" localSheetId="4">'[47]bdg 159'!#REF!</definedName>
    <definedName name="N_IMP" localSheetId="16">'[47]bdg 159'!#REF!</definedName>
    <definedName name="N_IMP" localSheetId="15">'[47]bdg 159'!#REF!</definedName>
    <definedName name="N_IMP">'[47]bdg 159'!#REF!</definedName>
    <definedName name="N1_AAE" localSheetId="14">'[47]bdg 159'!#REF!</definedName>
    <definedName name="N1_AAE" localSheetId="20">'[47]bdg 159'!#REF!</definedName>
    <definedName name="N1_AAE" localSheetId="18">'[47]bdg 159'!#REF!</definedName>
    <definedName name="N1_AAE" localSheetId="19">'[47]bdg 159'!#REF!</definedName>
    <definedName name="N1_AAE" localSheetId="10">'[47]bdg 159'!#REF!</definedName>
    <definedName name="N1_AAE" localSheetId="9">'[47]bdg 159'!#REF!</definedName>
    <definedName name="N1_AAE" localSheetId="13">'[47]bdg 159'!#REF!</definedName>
    <definedName name="N1_AAE" localSheetId="1">'[47]bdg 159'!#REF!</definedName>
    <definedName name="N1_AAE" localSheetId="2">'[47]bdg 159'!#REF!</definedName>
    <definedName name="N1_AAE" localSheetId="8">'[47]bdg 159'!#REF!</definedName>
    <definedName name="N1_AAE" localSheetId="7">'[47]bdg 159'!#REF!</definedName>
    <definedName name="N1_AAE" localSheetId="6">'[47]bdg 159'!#REF!</definedName>
    <definedName name="N1_AAE" localSheetId="3">'[47]bdg 159'!#REF!</definedName>
    <definedName name="N1_AAE" localSheetId="12">'[47]bdg 159'!#REF!</definedName>
    <definedName name="N1_AAE" localSheetId="17">'[47]bdg 159'!#REF!</definedName>
    <definedName name="N1_AAE" localSheetId="5">'[47]bdg 159'!#REF!</definedName>
    <definedName name="N1_AAE" localSheetId="4">'[47]bdg 159'!#REF!</definedName>
    <definedName name="N1_AAE" localSheetId="16">'[47]bdg 159'!#REF!</definedName>
    <definedName name="N1_AAE" localSheetId="15">'[47]bdg 159'!#REF!</definedName>
    <definedName name="N1_AAE">'[47]bdg 159'!#REF!</definedName>
    <definedName name="N1_ALTRI" localSheetId="14">'[47]bdg 159'!#REF!</definedName>
    <definedName name="N1_ALTRI" localSheetId="20">'[47]bdg 159'!#REF!</definedName>
    <definedName name="N1_ALTRI" localSheetId="18">'[47]bdg 159'!#REF!</definedName>
    <definedName name="N1_ALTRI" localSheetId="19">'[47]bdg 159'!#REF!</definedName>
    <definedName name="N1_ALTRI" localSheetId="10">'[47]bdg 159'!#REF!</definedName>
    <definedName name="N1_ALTRI" localSheetId="9">'[47]bdg 159'!#REF!</definedName>
    <definedName name="N1_ALTRI" localSheetId="13">'[47]bdg 159'!#REF!</definedName>
    <definedName name="N1_ALTRI" localSheetId="1">'[47]bdg 159'!#REF!</definedName>
    <definedName name="N1_ALTRI" localSheetId="2">'[47]bdg 159'!#REF!</definedName>
    <definedName name="N1_ALTRI" localSheetId="8">'[47]bdg 159'!#REF!</definedName>
    <definedName name="N1_ALTRI" localSheetId="7">'[47]bdg 159'!#REF!</definedName>
    <definedName name="N1_ALTRI" localSheetId="6">'[47]bdg 159'!#REF!</definedName>
    <definedName name="N1_ALTRI" localSheetId="3">'[47]bdg 159'!#REF!</definedName>
    <definedName name="N1_ALTRI" localSheetId="12">'[47]bdg 159'!#REF!</definedName>
    <definedName name="N1_ALTRI" localSheetId="17">'[47]bdg 159'!#REF!</definedName>
    <definedName name="N1_ALTRI" localSheetId="5">'[47]bdg 159'!#REF!</definedName>
    <definedName name="N1_ALTRI" localSheetId="4">'[47]bdg 159'!#REF!</definedName>
    <definedName name="N1_ALTRI" localSheetId="16">'[47]bdg 159'!#REF!</definedName>
    <definedName name="N1_ALTRI" localSheetId="15">'[47]bdg 159'!#REF!</definedName>
    <definedName name="N1_ALTRI">'[47]bdg 159'!#REF!</definedName>
    <definedName name="N1_IMP" localSheetId="14">'[47]bdg 159'!#REF!</definedName>
    <definedName name="N1_IMP" localSheetId="20">'[47]bdg 159'!#REF!</definedName>
    <definedName name="N1_IMP" localSheetId="18">'[47]bdg 159'!#REF!</definedName>
    <definedName name="N1_IMP" localSheetId="19">'[47]bdg 159'!#REF!</definedName>
    <definedName name="N1_IMP" localSheetId="10">'[47]bdg 159'!#REF!</definedName>
    <definedName name="N1_IMP" localSheetId="9">'[47]bdg 159'!#REF!</definedName>
    <definedName name="N1_IMP" localSheetId="13">'[47]bdg 159'!#REF!</definedName>
    <definedName name="N1_IMP" localSheetId="1">'[47]bdg 159'!#REF!</definedName>
    <definedName name="N1_IMP" localSheetId="2">'[47]bdg 159'!#REF!</definedName>
    <definedName name="N1_IMP" localSheetId="8">'[47]bdg 159'!#REF!</definedName>
    <definedName name="N1_IMP" localSheetId="7">'[47]bdg 159'!#REF!</definedName>
    <definedName name="N1_IMP" localSheetId="6">'[47]bdg 159'!#REF!</definedName>
    <definedName name="N1_IMP" localSheetId="3">'[47]bdg 159'!#REF!</definedName>
    <definedName name="N1_IMP" localSheetId="12">'[47]bdg 159'!#REF!</definedName>
    <definedName name="N1_IMP" localSheetId="17">'[47]bdg 159'!#REF!</definedName>
    <definedName name="N1_IMP" localSheetId="5">'[47]bdg 159'!#REF!</definedName>
    <definedName name="N1_IMP" localSheetId="4">'[47]bdg 159'!#REF!</definedName>
    <definedName name="N1_IMP" localSheetId="16">'[47]bdg 159'!#REF!</definedName>
    <definedName name="N1_IMP" localSheetId="15">'[47]bdg 159'!#REF!</definedName>
    <definedName name="N1_IMP">'[47]bdg 159'!#REF!</definedName>
    <definedName name="N1_MM" localSheetId="14">'[47]bdg 159'!#REF!</definedName>
    <definedName name="N1_MM" localSheetId="20">'[47]bdg 159'!#REF!</definedName>
    <definedName name="N1_MM" localSheetId="18">'[47]bdg 159'!#REF!</definedName>
    <definedName name="N1_MM" localSheetId="19">'[47]bdg 159'!#REF!</definedName>
    <definedName name="N1_MM" localSheetId="10">'[47]bdg 159'!#REF!</definedName>
    <definedName name="N1_MM" localSheetId="9">'[47]bdg 159'!#REF!</definedName>
    <definedName name="N1_MM" localSheetId="13">'[47]bdg 159'!#REF!</definedName>
    <definedName name="N1_MM" localSheetId="1">'[47]bdg 159'!#REF!</definedName>
    <definedName name="N1_MM" localSheetId="2">'[47]bdg 159'!#REF!</definedName>
    <definedName name="N1_MM" localSheetId="8">'[47]bdg 159'!#REF!</definedName>
    <definedName name="N1_MM" localSheetId="7">'[47]bdg 159'!#REF!</definedName>
    <definedName name="N1_MM" localSheetId="6">'[47]bdg 159'!#REF!</definedName>
    <definedName name="N1_MM" localSheetId="3">'[47]bdg 159'!#REF!</definedName>
    <definedName name="N1_MM" localSheetId="12">'[47]bdg 159'!#REF!</definedName>
    <definedName name="N1_MM" localSheetId="17">'[47]bdg 159'!#REF!</definedName>
    <definedName name="N1_MM" localSheetId="5">'[47]bdg 159'!#REF!</definedName>
    <definedName name="N1_MM" localSheetId="4">'[47]bdg 159'!#REF!</definedName>
    <definedName name="N1_MM" localSheetId="16">'[47]bdg 159'!#REF!</definedName>
    <definedName name="N1_MM" localSheetId="15">'[47]bdg 159'!#REF!</definedName>
    <definedName name="N1_MM">'[47]bdg 159'!#REF!</definedName>
    <definedName name="N2_AAE" localSheetId="14">'[47]bdg 159'!#REF!</definedName>
    <definedName name="N2_AAE" localSheetId="20">'[47]bdg 159'!#REF!</definedName>
    <definedName name="N2_AAE" localSheetId="18">'[47]bdg 159'!#REF!</definedName>
    <definedName name="N2_AAE" localSheetId="19">'[47]bdg 159'!#REF!</definedName>
    <definedName name="N2_AAE" localSheetId="10">'[47]bdg 159'!#REF!</definedName>
    <definedName name="N2_AAE" localSheetId="9">'[47]bdg 159'!#REF!</definedName>
    <definedName name="N2_AAE" localSheetId="13">'[47]bdg 159'!#REF!</definedName>
    <definedName name="N2_AAE" localSheetId="1">'[47]bdg 159'!#REF!</definedName>
    <definedName name="N2_AAE" localSheetId="2">'[47]bdg 159'!#REF!</definedName>
    <definedName name="N2_AAE" localSheetId="8">'[47]bdg 159'!#REF!</definedName>
    <definedName name="N2_AAE" localSheetId="7">'[47]bdg 159'!#REF!</definedName>
    <definedName name="N2_AAE" localSheetId="6">'[47]bdg 159'!#REF!</definedName>
    <definedName name="N2_AAE" localSheetId="3">'[47]bdg 159'!#REF!</definedName>
    <definedName name="N2_AAE" localSheetId="12">'[47]bdg 159'!#REF!</definedName>
    <definedName name="N2_AAE" localSheetId="17">'[47]bdg 159'!#REF!</definedName>
    <definedName name="N2_AAE" localSheetId="5">'[47]bdg 159'!#REF!</definedName>
    <definedName name="N2_AAE" localSheetId="4">'[47]bdg 159'!#REF!</definedName>
    <definedName name="N2_AAE" localSheetId="16">'[47]bdg 159'!#REF!</definedName>
    <definedName name="N2_AAE" localSheetId="15">'[47]bdg 159'!#REF!</definedName>
    <definedName name="N2_AAE">'[47]bdg 159'!#REF!</definedName>
    <definedName name="N2_ALTRI" localSheetId="14">'[47]bdg 159'!#REF!</definedName>
    <definedName name="N2_ALTRI" localSheetId="20">'[47]bdg 159'!#REF!</definedName>
    <definedName name="N2_ALTRI" localSheetId="18">'[47]bdg 159'!#REF!</definedName>
    <definedName name="N2_ALTRI" localSheetId="19">'[47]bdg 159'!#REF!</definedName>
    <definedName name="N2_ALTRI" localSheetId="10">'[47]bdg 159'!#REF!</definedName>
    <definedName name="N2_ALTRI" localSheetId="9">'[47]bdg 159'!#REF!</definedName>
    <definedName name="N2_ALTRI" localSheetId="13">'[47]bdg 159'!#REF!</definedName>
    <definedName name="N2_ALTRI" localSheetId="1">'[47]bdg 159'!#REF!</definedName>
    <definedName name="N2_ALTRI" localSheetId="2">'[47]bdg 159'!#REF!</definedName>
    <definedName name="N2_ALTRI" localSheetId="8">'[47]bdg 159'!#REF!</definedName>
    <definedName name="N2_ALTRI" localSheetId="7">'[47]bdg 159'!#REF!</definedName>
    <definedName name="N2_ALTRI" localSheetId="6">'[47]bdg 159'!#REF!</definedName>
    <definedName name="N2_ALTRI" localSheetId="3">'[47]bdg 159'!#REF!</definedName>
    <definedName name="N2_ALTRI" localSheetId="12">'[47]bdg 159'!#REF!</definedName>
    <definedName name="N2_ALTRI" localSheetId="17">'[47]bdg 159'!#REF!</definedName>
    <definedName name="N2_ALTRI" localSheetId="5">'[47]bdg 159'!#REF!</definedName>
    <definedName name="N2_ALTRI" localSheetId="4">'[47]bdg 159'!#REF!</definedName>
    <definedName name="N2_ALTRI" localSheetId="16">'[47]bdg 159'!#REF!</definedName>
    <definedName name="N2_ALTRI" localSheetId="15">'[47]bdg 159'!#REF!</definedName>
    <definedName name="N2_ALTRI">'[47]bdg 159'!#REF!</definedName>
    <definedName name="N2_IMP" localSheetId="14">'[47]bdg 159'!#REF!</definedName>
    <definedName name="N2_IMP" localSheetId="20">'[47]bdg 159'!#REF!</definedName>
    <definedName name="N2_IMP" localSheetId="18">'[47]bdg 159'!#REF!</definedName>
    <definedName name="N2_IMP" localSheetId="19">'[47]bdg 159'!#REF!</definedName>
    <definedName name="N2_IMP" localSheetId="10">'[47]bdg 159'!#REF!</definedName>
    <definedName name="N2_IMP" localSheetId="9">'[47]bdg 159'!#REF!</definedName>
    <definedName name="N2_IMP" localSheetId="13">'[47]bdg 159'!#REF!</definedName>
    <definedName name="N2_IMP" localSheetId="1">'[47]bdg 159'!#REF!</definedName>
    <definedName name="N2_IMP" localSheetId="2">'[47]bdg 159'!#REF!</definedName>
    <definedName name="N2_IMP" localSheetId="8">'[47]bdg 159'!#REF!</definedName>
    <definedName name="N2_IMP" localSheetId="7">'[47]bdg 159'!#REF!</definedName>
    <definedName name="N2_IMP" localSheetId="6">'[47]bdg 159'!#REF!</definedName>
    <definedName name="N2_IMP" localSheetId="3">'[47]bdg 159'!#REF!</definedName>
    <definedName name="N2_IMP" localSheetId="12">'[47]bdg 159'!#REF!</definedName>
    <definedName name="N2_IMP" localSheetId="17">'[47]bdg 159'!#REF!</definedName>
    <definedName name="N2_IMP" localSheetId="5">'[47]bdg 159'!#REF!</definedName>
    <definedName name="N2_IMP" localSheetId="4">'[47]bdg 159'!#REF!</definedName>
    <definedName name="N2_IMP" localSheetId="16">'[47]bdg 159'!#REF!</definedName>
    <definedName name="N2_IMP" localSheetId="15">'[47]bdg 159'!#REF!</definedName>
    <definedName name="N2_IMP">'[47]bdg 159'!#REF!</definedName>
    <definedName name="N2_MM" localSheetId="14">'[47]bdg 159'!#REF!</definedName>
    <definedName name="N2_MM" localSheetId="20">'[47]bdg 159'!#REF!</definedName>
    <definedName name="N2_MM" localSheetId="18">'[47]bdg 159'!#REF!</definedName>
    <definedName name="N2_MM" localSheetId="19">'[47]bdg 159'!#REF!</definedName>
    <definedName name="N2_MM" localSheetId="10">'[47]bdg 159'!#REF!</definedName>
    <definedName name="N2_MM" localSheetId="9">'[47]bdg 159'!#REF!</definedName>
    <definedName name="N2_MM" localSheetId="13">'[47]bdg 159'!#REF!</definedName>
    <definedName name="N2_MM" localSheetId="1">'[47]bdg 159'!#REF!</definedName>
    <definedName name="N2_MM" localSheetId="2">'[47]bdg 159'!#REF!</definedName>
    <definedName name="N2_MM" localSheetId="8">'[47]bdg 159'!#REF!</definedName>
    <definedName name="N2_MM" localSheetId="7">'[47]bdg 159'!#REF!</definedName>
    <definedName name="N2_MM" localSheetId="6">'[47]bdg 159'!#REF!</definedName>
    <definedName name="N2_MM" localSheetId="3">'[47]bdg 159'!#REF!</definedName>
    <definedName name="N2_MM" localSheetId="12">'[47]bdg 159'!#REF!</definedName>
    <definedName name="N2_MM" localSheetId="17">'[47]bdg 159'!#REF!</definedName>
    <definedName name="N2_MM" localSheetId="5">'[47]bdg 159'!#REF!</definedName>
    <definedName name="N2_MM" localSheetId="4">'[47]bdg 159'!#REF!</definedName>
    <definedName name="N2_MM" localSheetId="16">'[47]bdg 159'!#REF!</definedName>
    <definedName name="N2_MM" localSheetId="15">'[47]bdg 159'!#REF!</definedName>
    <definedName name="N2_MM">'[47]bdg 159'!#REF!</definedName>
    <definedName name="N3_AAE" localSheetId="14">'[47]bdg 159'!#REF!</definedName>
    <definedName name="N3_AAE" localSheetId="20">'[47]bdg 159'!#REF!</definedName>
    <definedName name="N3_AAE" localSheetId="18">'[47]bdg 159'!#REF!</definedName>
    <definedName name="N3_AAE" localSheetId="19">'[47]bdg 159'!#REF!</definedName>
    <definedName name="N3_AAE" localSheetId="10">'[47]bdg 159'!#REF!</definedName>
    <definedName name="N3_AAE" localSheetId="9">'[47]bdg 159'!#REF!</definedName>
    <definedName name="N3_AAE" localSheetId="13">'[47]bdg 159'!#REF!</definedName>
    <definedName name="N3_AAE" localSheetId="1">'[47]bdg 159'!#REF!</definedName>
    <definedName name="N3_AAE" localSheetId="2">'[47]bdg 159'!#REF!</definedName>
    <definedName name="N3_AAE" localSheetId="8">'[47]bdg 159'!#REF!</definedName>
    <definedName name="N3_AAE" localSheetId="7">'[47]bdg 159'!#REF!</definedName>
    <definedName name="N3_AAE" localSheetId="6">'[47]bdg 159'!#REF!</definedName>
    <definedName name="N3_AAE" localSheetId="3">'[47]bdg 159'!#REF!</definedName>
    <definedName name="N3_AAE" localSheetId="12">'[47]bdg 159'!#REF!</definedName>
    <definedName name="N3_AAE" localSheetId="17">'[47]bdg 159'!#REF!</definedName>
    <definedName name="N3_AAE" localSheetId="5">'[47]bdg 159'!#REF!</definedName>
    <definedName name="N3_AAE" localSheetId="4">'[47]bdg 159'!#REF!</definedName>
    <definedName name="N3_AAE" localSheetId="16">'[47]bdg 159'!#REF!</definedName>
    <definedName name="N3_AAE" localSheetId="15">'[47]bdg 159'!#REF!</definedName>
    <definedName name="N3_AAE">'[47]bdg 159'!#REF!</definedName>
    <definedName name="N3_ALTRI" localSheetId="14">'[47]bdg 159'!#REF!</definedName>
    <definedName name="N3_ALTRI" localSheetId="20">'[47]bdg 159'!#REF!</definedName>
    <definedName name="N3_ALTRI" localSheetId="18">'[47]bdg 159'!#REF!</definedName>
    <definedName name="N3_ALTRI" localSheetId="19">'[47]bdg 159'!#REF!</definedName>
    <definedName name="N3_ALTRI" localSheetId="10">'[47]bdg 159'!#REF!</definedName>
    <definedName name="N3_ALTRI" localSheetId="9">'[47]bdg 159'!#REF!</definedName>
    <definedName name="N3_ALTRI" localSheetId="13">'[47]bdg 159'!#REF!</definedName>
    <definedName name="N3_ALTRI" localSheetId="1">'[47]bdg 159'!#REF!</definedName>
    <definedName name="N3_ALTRI" localSheetId="2">'[47]bdg 159'!#REF!</definedName>
    <definedName name="N3_ALTRI" localSheetId="8">'[47]bdg 159'!#REF!</definedName>
    <definedName name="N3_ALTRI" localSheetId="7">'[47]bdg 159'!#REF!</definedName>
    <definedName name="N3_ALTRI" localSheetId="6">'[47]bdg 159'!#REF!</definedName>
    <definedName name="N3_ALTRI" localSheetId="3">'[47]bdg 159'!#REF!</definedName>
    <definedName name="N3_ALTRI" localSheetId="12">'[47]bdg 159'!#REF!</definedName>
    <definedName name="N3_ALTRI" localSheetId="17">'[47]bdg 159'!#REF!</definedName>
    <definedName name="N3_ALTRI" localSheetId="5">'[47]bdg 159'!#REF!</definedName>
    <definedName name="N3_ALTRI" localSheetId="4">'[47]bdg 159'!#REF!</definedName>
    <definedName name="N3_ALTRI" localSheetId="16">'[47]bdg 159'!#REF!</definedName>
    <definedName name="N3_ALTRI" localSheetId="15">'[47]bdg 159'!#REF!</definedName>
    <definedName name="N3_ALTRI">'[47]bdg 159'!#REF!</definedName>
    <definedName name="N3_IMP" localSheetId="14">'[47]bdg 159'!#REF!</definedName>
    <definedName name="N3_IMP" localSheetId="20">'[47]bdg 159'!#REF!</definedName>
    <definedName name="N3_IMP" localSheetId="18">'[47]bdg 159'!#REF!</definedName>
    <definedName name="N3_IMP" localSheetId="19">'[47]bdg 159'!#REF!</definedName>
    <definedName name="N3_IMP" localSheetId="10">'[47]bdg 159'!#REF!</definedName>
    <definedName name="N3_IMP" localSheetId="9">'[47]bdg 159'!#REF!</definedName>
    <definedName name="N3_IMP" localSheetId="13">'[47]bdg 159'!#REF!</definedName>
    <definedName name="N3_IMP" localSheetId="1">'[47]bdg 159'!#REF!</definedName>
    <definedName name="N3_IMP" localSheetId="2">'[47]bdg 159'!#REF!</definedName>
    <definedName name="N3_IMP" localSheetId="8">'[47]bdg 159'!#REF!</definedName>
    <definedName name="N3_IMP" localSheetId="7">'[47]bdg 159'!#REF!</definedName>
    <definedName name="N3_IMP" localSheetId="6">'[47]bdg 159'!#REF!</definedName>
    <definedName name="N3_IMP" localSheetId="3">'[47]bdg 159'!#REF!</definedName>
    <definedName name="N3_IMP" localSheetId="12">'[47]bdg 159'!#REF!</definedName>
    <definedName name="N3_IMP" localSheetId="17">'[47]bdg 159'!#REF!</definedName>
    <definedName name="N3_IMP" localSheetId="5">'[47]bdg 159'!#REF!</definedName>
    <definedName name="N3_IMP" localSheetId="4">'[47]bdg 159'!#REF!</definedName>
    <definedName name="N3_IMP" localSheetId="16">'[47]bdg 159'!#REF!</definedName>
    <definedName name="N3_IMP" localSheetId="15">'[47]bdg 159'!#REF!</definedName>
    <definedName name="N3_IMP">'[47]bdg 159'!#REF!</definedName>
    <definedName name="N3_MM" localSheetId="14">'[47]bdg 159'!#REF!</definedName>
    <definedName name="N3_MM" localSheetId="20">'[47]bdg 159'!#REF!</definedName>
    <definedName name="N3_MM" localSheetId="18">'[47]bdg 159'!#REF!</definedName>
    <definedName name="N3_MM" localSheetId="19">'[47]bdg 159'!#REF!</definedName>
    <definedName name="N3_MM" localSheetId="10">'[47]bdg 159'!#REF!</definedName>
    <definedName name="N3_MM" localSheetId="9">'[47]bdg 159'!#REF!</definedName>
    <definedName name="N3_MM" localSheetId="13">'[47]bdg 159'!#REF!</definedName>
    <definedName name="N3_MM" localSheetId="1">'[47]bdg 159'!#REF!</definedName>
    <definedName name="N3_MM" localSheetId="2">'[47]bdg 159'!#REF!</definedName>
    <definedName name="N3_MM" localSheetId="8">'[47]bdg 159'!#REF!</definedName>
    <definedName name="N3_MM" localSheetId="7">'[47]bdg 159'!#REF!</definedName>
    <definedName name="N3_MM" localSheetId="6">'[47]bdg 159'!#REF!</definedName>
    <definedName name="N3_MM" localSheetId="3">'[47]bdg 159'!#REF!</definedName>
    <definedName name="N3_MM" localSheetId="12">'[47]bdg 159'!#REF!</definedName>
    <definedName name="N3_MM" localSheetId="17">'[47]bdg 159'!#REF!</definedName>
    <definedName name="N3_MM" localSheetId="5">'[47]bdg 159'!#REF!</definedName>
    <definedName name="N3_MM" localSheetId="4">'[47]bdg 159'!#REF!</definedName>
    <definedName name="N3_MM" localSheetId="16">'[47]bdg 159'!#REF!</definedName>
    <definedName name="N3_MM" localSheetId="15">'[47]bdg 159'!#REF!</definedName>
    <definedName name="N3_MM">'[47]bdg 159'!#REF!</definedName>
    <definedName name="N4_AAE" localSheetId="14">'[47]bdg 159'!#REF!</definedName>
    <definedName name="N4_AAE" localSheetId="20">'[47]bdg 159'!#REF!</definedName>
    <definedName name="N4_AAE" localSheetId="18">'[47]bdg 159'!#REF!</definedName>
    <definedName name="N4_AAE" localSheetId="19">'[47]bdg 159'!#REF!</definedName>
    <definedName name="N4_AAE" localSheetId="10">'[47]bdg 159'!#REF!</definedName>
    <definedName name="N4_AAE" localSheetId="9">'[47]bdg 159'!#REF!</definedName>
    <definedName name="N4_AAE" localSheetId="13">'[47]bdg 159'!#REF!</definedName>
    <definedName name="N4_AAE" localSheetId="1">'[47]bdg 159'!#REF!</definedName>
    <definedName name="N4_AAE" localSheetId="2">'[47]bdg 159'!#REF!</definedName>
    <definedName name="N4_AAE" localSheetId="8">'[47]bdg 159'!#REF!</definedName>
    <definedName name="N4_AAE" localSheetId="7">'[47]bdg 159'!#REF!</definedName>
    <definedName name="N4_AAE" localSheetId="6">'[47]bdg 159'!#REF!</definedName>
    <definedName name="N4_AAE" localSheetId="3">'[47]bdg 159'!#REF!</definedName>
    <definedName name="N4_AAE" localSheetId="12">'[47]bdg 159'!#REF!</definedName>
    <definedName name="N4_AAE" localSheetId="17">'[47]bdg 159'!#REF!</definedName>
    <definedName name="N4_AAE" localSheetId="5">'[47]bdg 159'!#REF!</definedName>
    <definedName name="N4_AAE" localSheetId="4">'[47]bdg 159'!#REF!</definedName>
    <definedName name="N4_AAE" localSheetId="16">'[47]bdg 159'!#REF!</definedName>
    <definedName name="N4_AAE" localSheetId="15">'[47]bdg 159'!#REF!</definedName>
    <definedName name="N4_AAE">'[47]bdg 159'!#REF!</definedName>
    <definedName name="N4_ALTRI" localSheetId="14">'[47]bdg 159'!#REF!</definedName>
    <definedName name="N4_ALTRI" localSheetId="20">'[47]bdg 159'!#REF!</definedName>
    <definedName name="N4_ALTRI" localSheetId="18">'[47]bdg 159'!#REF!</definedName>
    <definedName name="N4_ALTRI" localSheetId="19">'[47]bdg 159'!#REF!</definedName>
    <definedName name="N4_ALTRI" localSheetId="10">'[47]bdg 159'!#REF!</definedName>
    <definedName name="N4_ALTRI" localSheetId="9">'[47]bdg 159'!#REF!</definedName>
    <definedName name="N4_ALTRI" localSheetId="13">'[47]bdg 159'!#REF!</definedName>
    <definedName name="N4_ALTRI" localSheetId="1">'[47]bdg 159'!#REF!</definedName>
    <definedName name="N4_ALTRI" localSheetId="2">'[47]bdg 159'!#REF!</definedName>
    <definedName name="N4_ALTRI" localSheetId="8">'[47]bdg 159'!#REF!</definedName>
    <definedName name="N4_ALTRI" localSheetId="7">'[47]bdg 159'!#REF!</definedName>
    <definedName name="N4_ALTRI" localSheetId="6">'[47]bdg 159'!#REF!</definedName>
    <definedName name="N4_ALTRI" localSheetId="3">'[47]bdg 159'!#REF!</definedName>
    <definedName name="N4_ALTRI" localSheetId="12">'[47]bdg 159'!#REF!</definedName>
    <definedName name="N4_ALTRI" localSheetId="17">'[47]bdg 159'!#REF!</definedName>
    <definedName name="N4_ALTRI" localSheetId="5">'[47]bdg 159'!#REF!</definedName>
    <definedName name="N4_ALTRI" localSheetId="4">'[47]bdg 159'!#REF!</definedName>
    <definedName name="N4_ALTRI" localSheetId="16">'[47]bdg 159'!#REF!</definedName>
    <definedName name="N4_ALTRI" localSheetId="15">'[47]bdg 159'!#REF!</definedName>
    <definedName name="N4_ALTRI">'[47]bdg 159'!#REF!</definedName>
    <definedName name="N4_IMP" localSheetId="14">'[47]bdg 159'!#REF!</definedName>
    <definedName name="N4_IMP" localSheetId="20">'[47]bdg 159'!#REF!</definedName>
    <definedName name="N4_IMP" localSheetId="18">'[47]bdg 159'!#REF!</definedName>
    <definedName name="N4_IMP" localSheetId="19">'[47]bdg 159'!#REF!</definedName>
    <definedName name="N4_IMP" localSheetId="10">'[47]bdg 159'!#REF!</definedName>
    <definedName name="N4_IMP" localSheetId="9">'[47]bdg 159'!#REF!</definedName>
    <definedName name="N4_IMP" localSheetId="13">'[47]bdg 159'!#REF!</definedName>
    <definedName name="N4_IMP" localSheetId="1">'[47]bdg 159'!#REF!</definedName>
    <definedName name="N4_IMP" localSheetId="2">'[47]bdg 159'!#REF!</definedName>
    <definedName name="N4_IMP" localSheetId="8">'[47]bdg 159'!#REF!</definedName>
    <definedName name="N4_IMP" localSheetId="7">'[47]bdg 159'!#REF!</definedName>
    <definedName name="N4_IMP" localSheetId="6">'[47]bdg 159'!#REF!</definedName>
    <definedName name="N4_IMP" localSheetId="3">'[47]bdg 159'!#REF!</definedName>
    <definedName name="N4_IMP" localSheetId="12">'[47]bdg 159'!#REF!</definedName>
    <definedName name="N4_IMP" localSheetId="17">'[47]bdg 159'!#REF!</definedName>
    <definedName name="N4_IMP" localSheetId="5">'[47]bdg 159'!#REF!</definedName>
    <definedName name="N4_IMP" localSheetId="4">'[47]bdg 159'!#REF!</definedName>
    <definedName name="N4_IMP" localSheetId="16">'[47]bdg 159'!#REF!</definedName>
    <definedName name="N4_IMP" localSheetId="15">'[47]bdg 159'!#REF!</definedName>
    <definedName name="N4_IMP">'[47]bdg 159'!#REF!</definedName>
    <definedName name="N4_MM" localSheetId="14">'[47]bdg 159'!#REF!</definedName>
    <definedName name="N4_MM" localSheetId="20">'[47]bdg 159'!#REF!</definedName>
    <definedName name="N4_MM" localSheetId="18">'[47]bdg 159'!#REF!</definedName>
    <definedName name="N4_MM" localSheetId="19">'[47]bdg 159'!#REF!</definedName>
    <definedName name="N4_MM" localSheetId="10">'[47]bdg 159'!#REF!</definedName>
    <definedName name="N4_MM" localSheetId="9">'[47]bdg 159'!#REF!</definedName>
    <definedName name="N4_MM" localSheetId="13">'[47]bdg 159'!#REF!</definedName>
    <definedName name="N4_MM" localSheetId="1">'[47]bdg 159'!#REF!</definedName>
    <definedName name="N4_MM" localSheetId="2">'[47]bdg 159'!#REF!</definedName>
    <definedName name="N4_MM" localSheetId="8">'[47]bdg 159'!#REF!</definedName>
    <definedName name="N4_MM" localSheetId="7">'[47]bdg 159'!#REF!</definedName>
    <definedName name="N4_MM" localSheetId="6">'[47]bdg 159'!#REF!</definedName>
    <definedName name="N4_MM" localSheetId="3">'[47]bdg 159'!#REF!</definedName>
    <definedName name="N4_MM" localSheetId="12">'[47]bdg 159'!#REF!</definedName>
    <definedName name="N4_MM" localSheetId="17">'[47]bdg 159'!#REF!</definedName>
    <definedName name="N4_MM" localSheetId="5">'[47]bdg 159'!#REF!</definedName>
    <definedName name="N4_MM" localSheetId="4">'[47]bdg 159'!#REF!</definedName>
    <definedName name="N4_MM" localSheetId="16">'[47]bdg 159'!#REF!</definedName>
    <definedName name="N4_MM" localSheetId="15">'[47]bdg 159'!#REF!</definedName>
    <definedName name="N4_MM">'[47]bdg 159'!#REF!</definedName>
    <definedName name="N5_IMP" localSheetId="14">'[47]bdg 159'!#REF!</definedName>
    <definedName name="N5_IMP" localSheetId="20">'[47]bdg 159'!#REF!</definedName>
    <definedName name="N5_IMP" localSheetId="18">'[47]bdg 159'!#REF!</definedName>
    <definedName name="N5_IMP" localSheetId="19">'[47]bdg 159'!#REF!</definedName>
    <definedName name="N5_IMP" localSheetId="10">'[47]bdg 159'!#REF!</definedName>
    <definedName name="N5_IMP" localSheetId="9">'[47]bdg 159'!#REF!</definedName>
    <definedName name="N5_IMP" localSheetId="13">'[47]bdg 159'!#REF!</definedName>
    <definedName name="N5_IMP" localSheetId="1">'[47]bdg 159'!#REF!</definedName>
    <definedName name="N5_IMP" localSheetId="2">'[47]bdg 159'!#REF!</definedName>
    <definedName name="N5_IMP" localSheetId="8">'[47]bdg 159'!#REF!</definedName>
    <definedName name="N5_IMP" localSheetId="7">'[47]bdg 159'!#REF!</definedName>
    <definedName name="N5_IMP" localSheetId="6">'[47]bdg 159'!#REF!</definedName>
    <definedName name="N5_IMP" localSheetId="3">'[47]bdg 159'!#REF!</definedName>
    <definedName name="N5_IMP" localSheetId="12">'[47]bdg 159'!#REF!</definedName>
    <definedName name="N5_IMP" localSheetId="17">'[47]bdg 159'!#REF!</definedName>
    <definedName name="N5_IMP" localSheetId="5">'[47]bdg 159'!#REF!</definedName>
    <definedName name="N5_IMP" localSheetId="4">'[47]bdg 159'!#REF!</definedName>
    <definedName name="N5_IMP" localSheetId="16">'[47]bdg 159'!#REF!</definedName>
    <definedName name="N5_IMP" localSheetId="15">'[47]bdg 159'!#REF!</definedName>
    <definedName name="N5_IMP">'[47]bdg 159'!#REF!</definedName>
    <definedName name="NA" localSheetId="14">[46]CL2!#REF!</definedName>
    <definedName name="NA" localSheetId="20">[46]CL2!#REF!</definedName>
    <definedName name="NA" localSheetId="18">[46]CL2!#REF!</definedName>
    <definedName name="NA" localSheetId="19">[46]CL2!#REF!</definedName>
    <definedName name="NA" localSheetId="10">[46]CL2!#REF!</definedName>
    <definedName name="NA" localSheetId="9">[46]CL2!#REF!</definedName>
    <definedName name="NA" localSheetId="13">[46]CL2!#REF!</definedName>
    <definedName name="NA" localSheetId="1">[46]CL2!#REF!</definedName>
    <definedName name="NA" localSheetId="2">[46]CL2!#REF!</definedName>
    <definedName name="NA" localSheetId="8">[46]CL2!#REF!</definedName>
    <definedName name="NA" localSheetId="7">[46]CL2!#REF!</definedName>
    <definedName name="NA" localSheetId="6">[46]CL2!#REF!</definedName>
    <definedName name="NA" localSheetId="3">[46]CL2!#REF!</definedName>
    <definedName name="NA" localSheetId="12">[46]CL2!#REF!</definedName>
    <definedName name="NA" localSheetId="17">[46]CL2!#REF!</definedName>
    <definedName name="NA" localSheetId="5">[46]CL2!#REF!</definedName>
    <definedName name="NA" localSheetId="4">[46]CL2!#REF!</definedName>
    <definedName name="NA" localSheetId="16">[46]CL2!#REF!</definedName>
    <definedName name="NA" localSheetId="15">[46]CL2!#REF!</definedName>
    <definedName name="NA">[46]CL2!#REF!</definedName>
    <definedName name="NascondiConcorrenti">[45]!NascondiConcorrenti</definedName>
    <definedName name="NascondiVisuale">[45]!NascondiVisuale</definedName>
    <definedName name="NB" localSheetId="14">[46]CL2!#REF!</definedName>
    <definedName name="NB" localSheetId="20">[46]CL2!#REF!</definedName>
    <definedName name="NB" localSheetId="18">[46]CL2!#REF!</definedName>
    <definedName name="NB" localSheetId="19">[46]CL2!#REF!</definedName>
    <definedName name="NB" localSheetId="10">[46]CL2!#REF!</definedName>
    <definedName name="NB" localSheetId="9">[46]CL2!#REF!</definedName>
    <definedName name="NB" localSheetId="13">[46]CL2!#REF!</definedName>
    <definedName name="NB" localSheetId="1">[46]CL2!#REF!</definedName>
    <definedName name="NB" localSheetId="2">[46]CL2!#REF!</definedName>
    <definedName name="NB" localSheetId="8">[46]CL2!#REF!</definedName>
    <definedName name="NB" localSheetId="7">[46]CL2!#REF!</definedName>
    <definedName name="NB" localSheetId="6">[46]CL2!#REF!</definedName>
    <definedName name="NB" localSheetId="3">[46]CL2!#REF!</definedName>
    <definedName name="NB" localSheetId="12">[46]CL2!#REF!</definedName>
    <definedName name="NB" localSheetId="17">[46]CL2!#REF!</definedName>
    <definedName name="NB" localSheetId="5">[46]CL2!#REF!</definedName>
    <definedName name="NB" localSheetId="4">[46]CL2!#REF!</definedName>
    <definedName name="NB" localSheetId="16">[46]CL2!#REF!</definedName>
    <definedName name="NB" localSheetId="15">[46]CL2!#REF!</definedName>
    <definedName name="NB">[46]CL2!#REF!</definedName>
    <definedName name="NC" localSheetId="14">[46]CL2!#REF!</definedName>
    <definedName name="NC" localSheetId="20">[46]CL2!#REF!</definedName>
    <definedName name="NC" localSheetId="18">[46]CL2!#REF!</definedName>
    <definedName name="NC" localSheetId="19">[46]CL2!#REF!</definedName>
    <definedName name="NC" localSheetId="10">[46]CL2!#REF!</definedName>
    <definedName name="NC" localSheetId="9">[46]CL2!#REF!</definedName>
    <definedName name="NC" localSheetId="13">[46]CL2!#REF!</definedName>
    <definedName name="NC" localSheetId="1">[46]CL2!#REF!</definedName>
    <definedName name="NC" localSheetId="2">[46]CL2!#REF!</definedName>
    <definedName name="NC" localSheetId="8">[46]CL2!#REF!</definedName>
    <definedName name="NC" localSheetId="7">[46]CL2!#REF!</definedName>
    <definedName name="NC" localSheetId="6">[46]CL2!#REF!</definedName>
    <definedName name="NC" localSheetId="3">[46]CL2!#REF!</definedName>
    <definedName name="NC" localSheetId="12">[46]CL2!#REF!</definedName>
    <definedName name="NC" localSheetId="17">[46]CL2!#REF!</definedName>
    <definedName name="NC" localSheetId="5">[46]CL2!#REF!</definedName>
    <definedName name="NC" localSheetId="4">[46]CL2!#REF!</definedName>
    <definedName name="NC" localSheetId="16">[46]CL2!#REF!</definedName>
    <definedName name="NC" localSheetId="15">[46]CL2!#REF!</definedName>
    <definedName name="NC">[46]CL2!#REF!</definedName>
    <definedName name="ND" localSheetId="14">[46]CL2!#REF!</definedName>
    <definedName name="ND" localSheetId="20">[46]CL2!#REF!</definedName>
    <definedName name="ND" localSheetId="18">[46]CL2!#REF!</definedName>
    <definedName name="ND" localSheetId="19">[46]CL2!#REF!</definedName>
    <definedName name="ND" localSheetId="10">[46]CL2!#REF!</definedName>
    <definedName name="ND" localSheetId="9">[46]CL2!#REF!</definedName>
    <definedName name="ND" localSheetId="13">[46]CL2!#REF!</definedName>
    <definedName name="ND" localSheetId="1">[46]CL2!#REF!</definedName>
    <definedName name="ND" localSheetId="2">[46]CL2!#REF!</definedName>
    <definedName name="ND" localSheetId="8">[46]CL2!#REF!</definedName>
    <definedName name="ND" localSheetId="7">[46]CL2!#REF!</definedName>
    <definedName name="ND" localSheetId="6">[46]CL2!#REF!</definedName>
    <definedName name="ND" localSheetId="3">[46]CL2!#REF!</definedName>
    <definedName name="ND" localSheetId="12">[46]CL2!#REF!</definedName>
    <definedName name="ND" localSheetId="17">[46]CL2!#REF!</definedName>
    <definedName name="ND" localSheetId="5">[46]CL2!#REF!</definedName>
    <definedName name="ND" localSheetId="4">[46]CL2!#REF!</definedName>
    <definedName name="ND" localSheetId="16">[46]CL2!#REF!</definedName>
    <definedName name="ND" localSheetId="15">[46]CL2!#REF!</definedName>
    <definedName name="ND">[46]CL2!#REF!</definedName>
    <definedName name="NE" localSheetId="14">[46]CL2!#REF!</definedName>
    <definedName name="NE" localSheetId="20">[46]CL2!#REF!</definedName>
    <definedName name="NE" localSheetId="18">[46]CL2!#REF!</definedName>
    <definedName name="NE" localSheetId="19">[46]CL2!#REF!</definedName>
    <definedName name="NE" localSheetId="10">[46]CL2!#REF!</definedName>
    <definedName name="NE" localSheetId="9">[46]CL2!#REF!</definedName>
    <definedName name="NE" localSheetId="13">[46]CL2!#REF!</definedName>
    <definedName name="NE" localSheetId="1">[46]CL2!#REF!</definedName>
    <definedName name="NE" localSheetId="2">[46]CL2!#REF!</definedName>
    <definedName name="NE" localSheetId="8">[46]CL2!#REF!</definedName>
    <definedName name="NE" localSheetId="7">[46]CL2!#REF!</definedName>
    <definedName name="NE" localSheetId="6">[46]CL2!#REF!</definedName>
    <definedName name="NE" localSheetId="3">[46]CL2!#REF!</definedName>
    <definedName name="NE" localSheetId="12">[46]CL2!#REF!</definedName>
    <definedName name="NE" localSheetId="17">[46]CL2!#REF!</definedName>
    <definedName name="NE" localSheetId="5">[46]CL2!#REF!</definedName>
    <definedName name="NE" localSheetId="4">[46]CL2!#REF!</definedName>
    <definedName name="NE" localSheetId="16">[46]CL2!#REF!</definedName>
    <definedName name="NE" localSheetId="15">[46]CL2!#REF!</definedName>
    <definedName name="NE">[46]CL2!#REF!</definedName>
    <definedName name="NK" localSheetId="14">'[8]PO 2002 Dettaglio 843'!#REF!</definedName>
    <definedName name="NK" localSheetId="20">'[8]PO 2002 Dettaglio 843'!#REF!</definedName>
    <definedName name="NK" localSheetId="18">'[8]PO 2002 Dettaglio 843'!#REF!</definedName>
    <definedName name="NK" localSheetId="19">'[8]PO 2002 Dettaglio 843'!#REF!</definedName>
    <definedName name="NK" localSheetId="10">'[8]PO 2002 Dettaglio 843'!#REF!</definedName>
    <definedName name="NK" localSheetId="9">'[8]PO 2002 Dettaglio 843'!#REF!</definedName>
    <definedName name="NK" localSheetId="13">'[8]PO 2002 Dettaglio 843'!#REF!</definedName>
    <definedName name="NK" localSheetId="1">'[8]PO 2002 Dettaglio 843'!#REF!</definedName>
    <definedName name="NK" localSheetId="2">'[8]PO 2002 Dettaglio 843'!#REF!</definedName>
    <definedName name="NK" localSheetId="8">'[8]PO 2002 Dettaglio 843'!#REF!</definedName>
    <definedName name="NK" localSheetId="7">'[8]PO 2002 Dettaglio 843'!#REF!</definedName>
    <definedName name="NK" localSheetId="6">'[8]PO 2002 Dettaglio 843'!#REF!</definedName>
    <definedName name="NK" localSheetId="3">'[8]PO 2002 Dettaglio 843'!#REF!</definedName>
    <definedName name="NK" localSheetId="12">'[8]PO 2002 Dettaglio 843'!#REF!</definedName>
    <definedName name="NK" localSheetId="17">'[8]PO 2002 Dettaglio 843'!#REF!</definedName>
    <definedName name="NK" localSheetId="5">'[8]PO 2002 Dettaglio 843'!#REF!</definedName>
    <definedName name="NK" localSheetId="4">'[8]PO 2002 Dettaglio 843'!#REF!</definedName>
    <definedName name="NK" localSheetId="16">'[8]PO 2002 Dettaglio 843'!#REF!</definedName>
    <definedName name="NK" localSheetId="15">'[8]PO 2002 Dettaglio 843'!#REF!</definedName>
    <definedName name="NK">'[8]PO 2002 Dettaglio 843'!#REF!</definedName>
    <definedName name="nl" localSheetId="14">#REF!</definedName>
    <definedName name="nl" localSheetId="20">#REF!</definedName>
    <definedName name="nl" localSheetId="18">#REF!</definedName>
    <definedName name="nl" localSheetId="19">#REF!</definedName>
    <definedName name="nl" localSheetId="10">#REF!</definedName>
    <definedName name="nl" localSheetId="9">#REF!</definedName>
    <definedName name="nl" localSheetId="13">#REF!</definedName>
    <definedName name="nl" localSheetId="1">#REF!</definedName>
    <definedName name="nl" localSheetId="2">#REF!</definedName>
    <definedName name="nl" localSheetId="8">#REF!</definedName>
    <definedName name="nl" localSheetId="7">#REF!</definedName>
    <definedName name="nl" localSheetId="6">#REF!</definedName>
    <definedName name="nl" localSheetId="3">#REF!</definedName>
    <definedName name="nl" localSheetId="12">#REF!</definedName>
    <definedName name="nl" localSheetId="17">#REF!</definedName>
    <definedName name="nl" localSheetId="5">#REF!</definedName>
    <definedName name="nl" localSheetId="4">#REF!</definedName>
    <definedName name="nl" localSheetId="16">#REF!</definedName>
    <definedName name="nl" localSheetId="15">#REF!</definedName>
    <definedName name="nl">#REF!</definedName>
    <definedName name="nome1">[20]Foglio1!$B$6</definedName>
    <definedName name="nome2">[20]Foglio1!$D$6</definedName>
    <definedName name="nome3">[20]Foglio1!$F$6</definedName>
    <definedName name="nome4">[20]Foglio1!$I$6</definedName>
    <definedName name="NomeTabella">"Dummy"</definedName>
    <definedName name="NOV" localSheetId="14">#REF!</definedName>
    <definedName name="NOV" localSheetId="20">#REF!</definedName>
    <definedName name="NOV" localSheetId="18">#REF!</definedName>
    <definedName name="NOV" localSheetId="19">#REF!</definedName>
    <definedName name="NOV" localSheetId="10">#REF!</definedName>
    <definedName name="NOV" localSheetId="9">#REF!</definedName>
    <definedName name="NOV" localSheetId="13">#REF!</definedName>
    <definedName name="NOV" localSheetId="1">#REF!</definedName>
    <definedName name="NOV" localSheetId="2">#REF!</definedName>
    <definedName name="NOV" localSheetId="8">#REF!</definedName>
    <definedName name="NOV" localSheetId="7">#REF!</definedName>
    <definedName name="NOV" localSheetId="6">#REF!</definedName>
    <definedName name="NOV" localSheetId="3">#REF!</definedName>
    <definedName name="NOV" localSheetId="12">#REF!</definedName>
    <definedName name="NOV" localSheetId="17">#REF!</definedName>
    <definedName name="NOV" localSheetId="5">#REF!</definedName>
    <definedName name="NOV" localSheetId="4">#REF!</definedName>
    <definedName name="NOV" localSheetId="16">#REF!</definedName>
    <definedName name="NOV" localSheetId="15">#REF!</definedName>
    <definedName name="NOV">#REF!</definedName>
    <definedName name="NOVA1" localSheetId="14">#REF!</definedName>
    <definedName name="NOVA1" localSheetId="20">#REF!</definedName>
    <definedName name="NOVA1" localSheetId="18">#REF!</definedName>
    <definedName name="NOVA1" localSheetId="19">#REF!</definedName>
    <definedName name="NOVA1" localSheetId="10">#REF!</definedName>
    <definedName name="NOVA1" localSheetId="9">#REF!</definedName>
    <definedName name="NOVA1" localSheetId="13">#REF!</definedName>
    <definedName name="NOVA1" localSheetId="1">#REF!</definedName>
    <definedName name="NOVA1" localSheetId="2">#REF!</definedName>
    <definedName name="NOVA1" localSheetId="8">#REF!</definedName>
    <definedName name="NOVA1" localSheetId="7">#REF!</definedName>
    <definedName name="NOVA1" localSheetId="6">#REF!</definedName>
    <definedName name="NOVA1" localSheetId="3">#REF!</definedName>
    <definedName name="NOVA1" localSheetId="12">#REF!</definedName>
    <definedName name="NOVA1" localSheetId="17">#REF!</definedName>
    <definedName name="NOVA1" localSheetId="5">#REF!</definedName>
    <definedName name="NOVA1" localSheetId="4">#REF!</definedName>
    <definedName name="NOVA1" localSheetId="16">#REF!</definedName>
    <definedName name="NOVA1" localSheetId="15">#REF!</definedName>
    <definedName name="NOVA1">#REF!</definedName>
    <definedName name="NOVA2" localSheetId="14">#REF!</definedName>
    <definedName name="NOVA2" localSheetId="20">#REF!</definedName>
    <definedName name="NOVA2" localSheetId="18">#REF!</definedName>
    <definedName name="NOVA2" localSheetId="19">#REF!</definedName>
    <definedName name="NOVA2" localSheetId="10">#REF!</definedName>
    <definedName name="NOVA2" localSheetId="9">#REF!</definedName>
    <definedName name="NOVA2" localSheetId="13">#REF!</definedName>
    <definedName name="NOVA2" localSheetId="1">#REF!</definedName>
    <definedName name="NOVA2" localSheetId="2">#REF!</definedName>
    <definedName name="NOVA2" localSheetId="8">#REF!</definedName>
    <definedName name="NOVA2" localSheetId="7">#REF!</definedName>
    <definedName name="NOVA2" localSheetId="6">#REF!</definedName>
    <definedName name="NOVA2" localSheetId="3">#REF!</definedName>
    <definedName name="NOVA2" localSheetId="12">#REF!</definedName>
    <definedName name="NOVA2" localSheetId="17">#REF!</definedName>
    <definedName name="NOVA2" localSheetId="5">#REF!</definedName>
    <definedName name="NOVA2" localSheetId="4">#REF!</definedName>
    <definedName name="NOVA2" localSheetId="16">#REF!</definedName>
    <definedName name="NOVA2" localSheetId="15">#REF!</definedName>
    <definedName name="NOVA2">#REF!</definedName>
    <definedName name="NP">[7]P.TO!$B$46</definedName>
    <definedName name="Nummer">[20]Foglio1!$R$1</definedName>
    <definedName name="NUOVA_PUNTO_CABRIO" localSheetId="14">#REF!</definedName>
    <definedName name="NUOVA_PUNTO_CABRIO" localSheetId="20">#REF!</definedName>
    <definedName name="NUOVA_PUNTO_CABRIO" localSheetId="18">#REF!</definedName>
    <definedName name="NUOVA_PUNTO_CABRIO" localSheetId="19">#REF!</definedName>
    <definedName name="NUOVA_PUNTO_CABRIO" localSheetId="10">#REF!</definedName>
    <definedName name="NUOVA_PUNTO_CABRIO" localSheetId="9">#REF!</definedName>
    <definedName name="NUOVA_PUNTO_CABRIO" localSheetId="13">#REF!</definedName>
    <definedName name="NUOVA_PUNTO_CABRIO" localSheetId="1">#REF!</definedName>
    <definedName name="NUOVA_PUNTO_CABRIO" localSheetId="2">#REF!</definedName>
    <definedName name="NUOVA_PUNTO_CABRIO" localSheetId="8">#REF!</definedName>
    <definedName name="NUOVA_PUNTO_CABRIO" localSheetId="7">#REF!</definedName>
    <definedName name="NUOVA_PUNTO_CABRIO" localSheetId="6">#REF!</definedName>
    <definedName name="NUOVA_PUNTO_CABRIO" localSheetId="3">#REF!</definedName>
    <definedName name="NUOVA_PUNTO_CABRIO" localSheetId="12">#REF!</definedName>
    <definedName name="NUOVA_PUNTO_CABRIO" localSheetId="17">#REF!</definedName>
    <definedName name="NUOVA_PUNTO_CABRIO" localSheetId="5">#REF!</definedName>
    <definedName name="NUOVA_PUNTO_CABRIO" localSheetId="4">#REF!</definedName>
    <definedName name="NUOVA_PUNTO_CABRIO" localSheetId="16">#REF!</definedName>
    <definedName name="NUOVA_PUNTO_CABRIO" localSheetId="15">#REF!</definedName>
    <definedName name="NUOVA_PUNTO_CABRIO">#REF!</definedName>
    <definedName name="nuove_motor" localSheetId="14">#REF!</definedName>
    <definedName name="nuove_motor" localSheetId="20">#REF!</definedName>
    <definedName name="nuove_motor" localSheetId="18">#REF!</definedName>
    <definedName name="nuove_motor" localSheetId="19">#REF!</definedName>
    <definedName name="nuove_motor" localSheetId="10">#REF!</definedName>
    <definedName name="nuove_motor" localSheetId="9">#REF!</definedName>
    <definedName name="nuove_motor" localSheetId="13">#REF!</definedName>
    <definedName name="nuove_motor" localSheetId="1">#REF!</definedName>
    <definedName name="nuove_motor" localSheetId="2">#REF!</definedName>
    <definedName name="nuove_motor" localSheetId="8">#REF!</definedName>
    <definedName name="nuove_motor" localSheetId="7">#REF!</definedName>
    <definedName name="nuove_motor" localSheetId="6">#REF!</definedName>
    <definedName name="nuove_motor" localSheetId="3">#REF!</definedName>
    <definedName name="nuove_motor" localSheetId="12">#REF!</definedName>
    <definedName name="nuove_motor" localSheetId="17">#REF!</definedName>
    <definedName name="nuove_motor" localSheetId="5">#REF!</definedName>
    <definedName name="nuove_motor" localSheetId="4">#REF!</definedName>
    <definedName name="nuove_motor" localSheetId="16">#REF!</definedName>
    <definedName name="nuove_motor" localSheetId="15">#REF!</definedName>
    <definedName name="nuove_motor">#REF!</definedName>
    <definedName name="O" localSheetId="14">{#N/A,#N/A,FALSE,"Cover Sheet";#N/A,#N/A,FALSE,"BE 13 Fiesta";#N/A,#N/A,FALSE,"New Fiesta";#N/A,#N/A,FALSE,"Escort";#N/A,#N/A,FALSE,"Mondeo";#N/A,#N/A,FALSE,"Scorpio";#N/A,#N/A,FALSE,"Probe";#N/A,#N/A,FALSE,"Maverick";#N/A,#N/A,FALSE,"Galaxy";#N/A,#N/A,FALSE,"Light vans";#N/A,#N/A,FALSE,"Transit"}</definedName>
    <definedName name="O" localSheetId="20">{#N/A,#N/A,FALSE,"Cover Sheet";#N/A,#N/A,FALSE,"BE 13 Fiesta";#N/A,#N/A,FALSE,"New Fiesta";#N/A,#N/A,FALSE,"Escort";#N/A,#N/A,FALSE,"Mondeo";#N/A,#N/A,FALSE,"Scorpio";#N/A,#N/A,FALSE,"Probe";#N/A,#N/A,FALSE,"Maverick";#N/A,#N/A,FALSE,"Galaxy";#N/A,#N/A,FALSE,"Light vans";#N/A,#N/A,FALSE,"Transit"}</definedName>
    <definedName name="O" localSheetId="18">{#N/A,#N/A,FALSE,"Cover Sheet";#N/A,#N/A,FALSE,"BE 13 Fiesta";#N/A,#N/A,FALSE,"New Fiesta";#N/A,#N/A,FALSE,"Escort";#N/A,#N/A,FALSE,"Mondeo";#N/A,#N/A,FALSE,"Scorpio";#N/A,#N/A,FALSE,"Probe";#N/A,#N/A,FALSE,"Maverick";#N/A,#N/A,FALSE,"Galaxy";#N/A,#N/A,FALSE,"Light vans";#N/A,#N/A,FALSE,"Transit"}</definedName>
    <definedName name="O" localSheetId="19">{#N/A,#N/A,FALSE,"Cover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2">{#N/A,#N/A,FALSE,"Cover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3">{#N/A,#N/A,FALSE,"Cover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17">{#N/A,#N/A,FALSE,"Cover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16">{#N/A,#N/A,FALSE,"Cover Sheet";#N/A,#N/A,FALSE,"BE 13 Fiesta";#N/A,#N/A,FALSE,"New Fiesta";#N/A,#N/A,FALSE,"Escort";#N/A,#N/A,FALSE,"Mondeo";#N/A,#N/A,FALSE,"Scorpio";#N/A,#N/A,FALSE,"Probe";#N/A,#N/A,FALSE,"Maverick";#N/A,#N/A,FALSE,"Galaxy";#N/A,#N/A,FALSE,"Light vans";#N/A,#N/A,FALSE,"Transit"}</definedName>
    <definedName name="O" localSheetId="15">{#N/A,#N/A,FALSE,"Cover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14">#REF!</definedName>
    <definedName name="odm" localSheetId="20">#REF!</definedName>
    <definedName name="odm" localSheetId="18">#REF!</definedName>
    <definedName name="odm" localSheetId="19">#REF!</definedName>
    <definedName name="odm" localSheetId="10">#REF!</definedName>
    <definedName name="odm" localSheetId="9">#REF!</definedName>
    <definedName name="odm" localSheetId="13">#REF!</definedName>
    <definedName name="odm" localSheetId="1">#REF!</definedName>
    <definedName name="odm" localSheetId="2">#REF!</definedName>
    <definedName name="odm" localSheetId="8">#REF!</definedName>
    <definedName name="odm" localSheetId="7">#REF!</definedName>
    <definedName name="odm" localSheetId="6">#REF!</definedName>
    <definedName name="odm" localSheetId="3">#REF!</definedName>
    <definedName name="odm" localSheetId="12">#REF!</definedName>
    <definedName name="odm" localSheetId="17">#REF!</definedName>
    <definedName name="odm" localSheetId="5">#REF!</definedName>
    <definedName name="odm" localSheetId="4">#REF!</definedName>
    <definedName name="odm" localSheetId="16">#REF!</definedName>
    <definedName name="odm" localSheetId="15">#REF!</definedName>
    <definedName name="odm">#REF!</definedName>
    <definedName name="OF" localSheetId="14">[46]CL2!#REF!</definedName>
    <definedName name="OF" localSheetId="20">[46]CL2!#REF!</definedName>
    <definedName name="OF" localSheetId="18">[46]CL2!#REF!</definedName>
    <definedName name="OF" localSheetId="19">[46]CL2!#REF!</definedName>
    <definedName name="OF" localSheetId="10">[46]CL2!#REF!</definedName>
    <definedName name="OF" localSheetId="9">[46]CL2!#REF!</definedName>
    <definedName name="OF" localSheetId="13">[46]CL2!#REF!</definedName>
    <definedName name="OF" localSheetId="1">[46]CL2!#REF!</definedName>
    <definedName name="OF" localSheetId="2">[46]CL2!#REF!</definedName>
    <definedName name="OF" localSheetId="8">[46]CL2!#REF!</definedName>
    <definedName name="OF" localSheetId="7">[46]CL2!#REF!</definedName>
    <definedName name="OF" localSheetId="6">[46]CL2!#REF!</definedName>
    <definedName name="OF" localSheetId="3">[46]CL2!#REF!</definedName>
    <definedName name="OF" localSheetId="12">[46]CL2!#REF!</definedName>
    <definedName name="OF" localSheetId="17">[46]CL2!#REF!</definedName>
    <definedName name="OF" localSheetId="5">[46]CL2!#REF!</definedName>
    <definedName name="OF" localSheetId="4">[46]CL2!#REF!</definedName>
    <definedName name="OF" localSheetId="16">[46]CL2!#REF!</definedName>
    <definedName name="OF" localSheetId="15">[46]CL2!#REF!</definedName>
    <definedName name="OF">[46]CL2!#REF!</definedName>
    <definedName name="ONE" localSheetId="14">#REF!</definedName>
    <definedName name="ONE" localSheetId="20">#REF!</definedName>
    <definedName name="ONE" localSheetId="18">#REF!</definedName>
    <definedName name="ONE" localSheetId="19">#REF!</definedName>
    <definedName name="ONE" localSheetId="10">#REF!</definedName>
    <definedName name="ONE" localSheetId="9">#REF!</definedName>
    <definedName name="ONE" localSheetId="13">#REF!</definedName>
    <definedName name="ONE" localSheetId="1">#REF!</definedName>
    <definedName name="ONE" localSheetId="2">#REF!</definedName>
    <definedName name="ONE" localSheetId="8">#REF!</definedName>
    <definedName name="ONE" localSheetId="7">#REF!</definedName>
    <definedName name="ONE" localSheetId="6">#REF!</definedName>
    <definedName name="ONE" localSheetId="3">#REF!</definedName>
    <definedName name="ONE" localSheetId="12">#REF!</definedName>
    <definedName name="ONE" localSheetId="17">#REF!</definedName>
    <definedName name="ONE" localSheetId="5">#REF!</definedName>
    <definedName name="ONE" localSheetId="4">#REF!</definedName>
    <definedName name="ONE" localSheetId="16">#REF!</definedName>
    <definedName name="ONE" localSheetId="15">#REF!</definedName>
    <definedName name="ONE">#REF!</definedName>
    <definedName name="OPC" localSheetId="14">#REF!</definedName>
    <definedName name="OPC" localSheetId="20">#REF!</definedName>
    <definedName name="OPC" localSheetId="18">#REF!</definedName>
    <definedName name="OPC" localSheetId="19">#REF!</definedName>
    <definedName name="OPC" localSheetId="10">#REF!</definedName>
    <definedName name="OPC" localSheetId="9">#REF!</definedName>
    <definedName name="OPC" localSheetId="13">#REF!</definedName>
    <definedName name="OPC" localSheetId="1">#REF!</definedName>
    <definedName name="OPC" localSheetId="2">#REF!</definedName>
    <definedName name="OPC" localSheetId="8">#REF!</definedName>
    <definedName name="OPC" localSheetId="7">#REF!</definedName>
    <definedName name="OPC" localSheetId="6">#REF!</definedName>
    <definedName name="OPC" localSheetId="3">#REF!</definedName>
    <definedName name="OPC" localSheetId="12">#REF!</definedName>
    <definedName name="OPC" localSheetId="17">#REF!</definedName>
    <definedName name="OPC" localSheetId="5">#REF!</definedName>
    <definedName name="OPC" localSheetId="4">#REF!</definedName>
    <definedName name="OPC" localSheetId="16">#REF!</definedName>
    <definedName name="OPC" localSheetId="15">#REF!</definedName>
    <definedName name="OPC">#REF!</definedName>
    <definedName name="Opel_CKDCost" localSheetId="14">#REF!</definedName>
    <definedName name="Opel_CKDCost" localSheetId="20">#REF!</definedName>
    <definedName name="Opel_CKDCost" localSheetId="18">#REF!</definedName>
    <definedName name="Opel_CKDCost" localSheetId="19">#REF!</definedName>
    <definedName name="Opel_CKDCost" localSheetId="10">#REF!</definedName>
    <definedName name="Opel_CKDCost" localSheetId="9">#REF!</definedName>
    <definedName name="Opel_CKDCost" localSheetId="13">#REF!</definedName>
    <definedName name="Opel_CKDCost" localSheetId="1">#REF!</definedName>
    <definedName name="Opel_CKDCost" localSheetId="2">#REF!</definedName>
    <definedName name="Opel_CKDCost" localSheetId="8">#REF!</definedName>
    <definedName name="Opel_CKDCost" localSheetId="7">#REF!</definedName>
    <definedName name="Opel_CKDCost" localSheetId="6">#REF!</definedName>
    <definedName name="Opel_CKDCost" localSheetId="3">#REF!</definedName>
    <definedName name="Opel_CKDCost" localSheetId="12">#REF!</definedName>
    <definedName name="Opel_CKDCost" localSheetId="17">#REF!</definedName>
    <definedName name="Opel_CKDCost" localSheetId="5">#REF!</definedName>
    <definedName name="Opel_CKDCost" localSheetId="4">#REF!</definedName>
    <definedName name="Opel_CKDCost" localSheetId="16">#REF!</definedName>
    <definedName name="Opel_CKDCost" localSheetId="15">#REF!</definedName>
    <definedName name="Opel_CKDCost">#REF!</definedName>
    <definedName name="Opel_CKDCost_BigFourAvg" localSheetId="14">'[15]Allied Profits'!#REF!</definedName>
    <definedName name="Opel_CKDCost_BigFourAvg" localSheetId="20">'[15]Allied Profits'!#REF!</definedName>
    <definedName name="Opel_CKDCost_BigFourAvg" localSheetId="18">'[15]Allied Profits'!#REF!</definedName>
    <definedName name="Opel_CKDCost_BigFourAvg" localSheetId="19">'[15]Allied Profits'!#REF!</definedName>
    <definedName name="Opel_CKDCost_BigFourAvg" localSheetId="10">'[15]Allied Profits'!#REF!</definedName>
    <definedName name="Opel_CKDCost_BigFourAvg" localSheetId="9">'[15]Allied Profits'!#REF!</definedName>
    <definedName name="Opel_CKDCost_BigFourAvg" localSheetId="13">'[15]Allied Profits'!#REF!</definedName>
    <definedName name="Opel_CKDCost_BigFourAvg" localSheetId="1">'[15]Allied Profits'!#REF!</definedName>
    <definedName name="Opel_CKDCost_BigFourAvg" localSheetId="2">'[15]Allied Profits'!#REF!</definedName>
    <definedName name="Opel_CKDCost_BigFourAvg" localSheetId="8">'[15]Allied Profits'!#REF!</definedName>
    <definedName name="Opel_CKDCost_BigFourAvg" localSheetId="7">'[15]Allied Profits'!#REF!</definedName>
    <definedName name="Opel_CKDCost_BigFourAvg" localSheetId="6">'[15]Allied Profits'!#REF!</definedName>
    <definedName name="Opel_CKDCost_BigFourAvg" localSheetId="3">'[15]Allied Profits'!#REF!</definedName>
    <definedName name="Opel_CKDCost_BigFourAvg" localSheetId="12">'[15]Allied Profits'!#REF!</definedName>
    <definedName name="Opel_CKDCost_BigFourAvg" localSheetId="17">'[15]Allied Profits'!#REF!</definedName>
    <definedName name="Opel_CKDCost_BigFourAvg" localSheetId="5">'[15]Allied Profits'!#REF!</definedName>
    <definedName name="Opel_CKDCost_BigFourAvg" localSheetId="4">'[15]Allied Profits'!#REF!</definedName>
    <definedName name="Opel_CKDCost_BigFourAvg" localSheetId="16">'[15]Allied Profits'!#REF!</definedName>
    <definedName name="Opel_CKDCost_BigFourAvg" localSheetId="15">'[15]Allied Profits'!#REF!</definedName>
    <definedName name="Opel_CKDCost_BigFourAvg">'[15]Allied Profits'!#REF!</definedName>
    <definedName name="Opel_KitCost_BigFiveAvg" localSheetId="14">'[15]Allied Profits'!#REF!</definedName>
    <definedName name="Opel_KitCost_BigFiveAvg" localSheetId="20">'[15]Allied Profits'!#REF!</definedName>
    <definedName name="Opel_KitCost_BigFiveAvg" localSheetId="18">'[15]Allied Profits'!#REF!</definedName>
    <definedName name="Opel_KitCost_BigFiveAvg" localSheetId="19">'[15]Allied Profits'!#REF!</definedName>
    <definedName name="Opel_KitCost_BigFiveAvg" localSheetId="10">'[15]Allied Profits'!#REF!</definedName>
    <definedName name="Opel_KitCost_BigFiveAvg" localSheetId="9">'[15]Allied Profits'!#REF!</definedName>
    <definedName name="Opel_KitCost_BigFiveAvg" localSheetId="13">'[15]Allied Profits'!#REF!</definedName>
    <definedName name="Opel_KitCost_BigFiveAvg" localSheetId="1">'[15]Allied Profits'!#REF!</definedName>
    <definedName name="Opel_KitCost_BigFiveAvg" localSheetId="2">'[15]Allied Profits'!#REF!</definedName>
    <definedName name="Opel_KitCost_BigFiveAvg" localSheetId="8">'[15]Allied Profits'!#REF!</definedName>
    <definedName name="Opel_KitCost_BigFiveAvg" localSheetId="7">'[15]Allied Profits'!#REF!</definedName>
    <definedName name="Opel_KitCost_BigFiveAvg" localSheetId="6">'[15]Allied Profits'!#REF!</definedName>
    <definedName name="Opel_KitCost_BigFiveAvg" localSheetId="3">'[15]Allied Profits'!#REF!</definedName>
    <definedName name="Opel_KitCost_BigFiveAvg" localSheetId="12">'[15]Allied Profits'!#REF!</definedName>
    <definedName name="Opel_KitCost_BigFiveAvg" localSheetId="17">'[15]Allied Profits'!#REF!</definedName>
    <definedName name="Opel_KitCost_BigFiveAvg" localSheetId="5">'[15]Allied Profits'!#REF!</definedName>
    <definedName name="Opel_KitCost_BigFiveAvg" localSheetId="4">'[15]Allied Profits'!#REF!</definedName>
    <definedName name="Opel_KitCost_BigFiveAvg" localSheetId="16">'[15]Allied Profits'!#REF!</definedName>
    <definedName name="Opel_KitCost_BigFiveAvg" localSheetId="15">'[15]Allied Profits'!#REF!</definedName>
    <definedName name="Opel_KitCost_BigFiveAvg">'[15]Allied Profits'!#REF!</definedName>
    <definedName name="Opel_KitCost_BigFourAvg" localSheetId="14">'[15]Allied Profits'!#REF!</definedName>
    <definedName name="Opel_KitCost_BigFourAvg" localSheetId="20">'[15]Allied Profits'!#REF!</definedName>
    <definedName name="Opel_KitCost_BigFourAvg" localSheetId="18">'[15]Allied Profits'!#REF!</definedName>
    <definedName name="Opel_KitCost_BigFourAvg" localSheetId="19">'[15]Allied Profits'!#REF!</definedName>
    <definedName name="Opel_KitCost_BigFourAvg" localSheetId="10">'[15]Allied Profits'!#REF!</definedName>
    <definedName name="Opel_KitCost_BigFourAvg" localSheetId="9">'[15]Allied Profits'!#REF!</definedName>
    <definedName name="Opel_KitCost_BigFourAvg" localSheetId="13">'[15]Allied Profits'!#REF!</definedName>
    <definedName name="Opel_KitCost_BigFourAvg" localSheetId="1">'[15]Allied Profits'!#REF!</definedName>
    <definedName name="Opel_KitCost_BigFourAvg" localSheetId="2">'[15]Allied Profits'!#REF!</definedName>
    <definedName name="Opel_KitCost_BigFourAvg" localSheetId="8">'[15]Allied Profits'!#REF!</definedName>
    <definedName name="Opel_KitCost_BigFourAvg" localSheetId="7">'[15]Allied Profits'!#REF!</definedName>
    <definedName name="Opel_KitCost_BigFourAvg" localSheetId="6">'[15]Allied Profits'!#REF!</definedName>
    <definedName name="Opel_KitCost_BigFourAvg" localSheetId="3">'[15]Allied Profits'!#REF!</definedName>
    <definedName name="Opel_KitCost_BigFourAvg" localSheetId="12">'[15]Allied Profits'!#REF!</definedName>
    <definedName name="Opel_KitCost_BigFourAvg" localSheetId="17">'[15]Allied Profits'!#REF!</definedName>
    <definedName name="Opel_KitCost_BigFourAvg" localSheetId="5">'[15]Allied Profits'!#REF!</definedName>
    <definedName name="Opel_KitCost_BigFourAvg" localSheetId="4">'[15]Allied Profits'!#REF!</definedName>
    <definedName name="Opel_KitCost_BigFourAvg" localSheetId="16">'[15]Allied Profits'!#REF!</definedName>
    <definedName name="Opel_KitCost_BigFourAvg" localSheetId="15">'[15]Allied Profits'!#REF!</definedName>
    <definedName name="Opel_KitCost_BigFourAvg">'[15]Allied Profits'!#REF!</definedName>
    <definedName name="OPT" localSheetId="14">#REF!</definedName>
    <definedName name="OPT" localSheetId="20">#REF!</definedName>
    <definedName name="OPT" localSheetId="18">#REF!</definedName>
    <definedName name="OPT" localSheetId="19">#REF!</definedName>
    <definedName name="OPT" localSheetId="10">#REF!</definedName>
    <definedName name="OPT" localSheetId="9">#REF!</definedName>
    <definedName name="OPT" localSheetId="13">#REF!</definedName>
    <definedName name="OPT" localSheetId="1">#REF!</definedName>
    <definedName name="OPT" localSheetId="2">#REF!</definedName>
    <definedName name="OPT" localSheetId="8">#REF!</definedName>
    <definedName name="OPT" localSheetId="7">#REF!</definedName>
    <definedName name="OPT" localSheetId="6">#REF!</definedName>
    <definedName name="OPT" localSheetId="3">#REF!</definedName>
    <definedName name="OPT" localSheetId="12">#REF!</definedName>
    <definedName name="OPT" localSheetId="17">#REF!</definedName>
    <definedName name="OPT" localSheetId="5">#REF!</definedName>
    <definedName name="OPT" localSheetId="4">#REF!</definedName>
    <definedName name="OPT" localSheetId="16">#REF!</definedName>
    <definedName name="OPT" localSheetId="15">#REF!</definedName>
    <definedName name="OPT">#REF!</definedName>
    <definedName name="OPTB" localSheetId="14">#REF!</definedName>
    <definedName name="OPTB" localSheetId="20">#REF!</definedName>
    <definedName name="OPTB" localSheetId="18">#REF!</definedName>
    <definedName name="OPTB" localSheetId="19">#REF!</definedName>
    <definedName name="OPTB" localSheetId="10">#REF!</definedName>
    <definedName name="OPTB" localSheetId="9">#REF!</definedName>
    <definedName name="OPTB" localSheetId="13">#REF!</definedName>
    <definedName name="OPTB" localSheetId="1">#REF!</definedName>
    <definedName name="OPTB" localSheetId="2">#REF!</definedName>
    <definedName name="OPTB" localSheetId="8">#REF!</definedName>
    <definedName name="OPTB" localSheetId="7">#REF!</definedName>
    <definedName name="OPTB" localSheetId="6">#REF!</definedName>
    <definedName name="OPTB" localSheetId="3">#REF!</definedName>
    <definedName name="OPTB" localSheetId="12">#REF!</definedName>
    <definedName name="OPTB" localSheetId="17">#REF!</definedName>
    <definedName name="OPTB" localSheetId="5">#REF!</definedName>
    <definedName name="OPTB" localSheetId="4">#REF!</definedName>
    <definedName name="OPTB" localSheetId="16">#REF!</definedName>
    <definedName name="OPTB" localSheetId="15">#REF!</definedName>
    <definedName name="OPTB">#REF!</definedName>
    <definedName name="OPTCH" localSheetId="14">#REF!</definedName>
    <definedName name="OPTCH" localSheetId="20">#REF!</definedName>
    <definedName name="OPTCH" localSheetId="18">#REF!</definedName>
    <definedName name="OPTCH" localSheetId="19">#REF!</definedName>
    <definedName name="OPTCH" localSheetId="10">#REF!</definedName>
    <definedName name="OPTCH" localSheetId="9">#REF!</definedName>
    <definedName name="OPTCH" localSheetId="13">#REF!</definedName>
    <definedName name="OPTCH" localSheetId="1">#REF!</definedName>
    <definedName name="OPTCH" localSheetId="2">#REF!</definedName>
    <definedName name="OPTCH" localSheetId="8">#REF!</definedName>
    <definedName name="OPTCH" localSheetId="7">#REF!</definedName>
    <definedName name="OPTCH" localSheetId="6">#REF!</definedName>
    <definedName name="OPTCH" localSheetId="3">#REF!</definedName>
    <definedName name="OPTCH" localSheetId="12">#REF!</definedName>
    <definedName name="OPTCH" localSheetId="17">#REF!</definedName>
    <definedName name="OPTCH" localSheetId="5">#REF!</definedName>
    <definedName name="OPTCH" localSheetId="4">#REF!</definedName>
    <definedName name="OPTCH" localSheetId="16">#REF!</definedName>
    <definedName name="OPTCH" localSheetId="15">#REF!</definedName>
    <definedName name="OPTCH">#REF!</definedName>
    <definedName name="OPTD" localSheetId="14">#REF!</definedName>
    <definedName name="OPTD" localSheetId="20">#REF!</definedName>
    <definedName name="OPTD" localSheetId="18">#REF!</definedName>
    <definedName name="OPTD" localSheetId="19">#REF!</definedName>
    <definedName name="OPTD" localSheetId="10">#REF!</definedName>
    <definedName name="OPTD" localSheetId="9">#REF!</definedName>
    <definedName name="OPTD" localSheetId="13">#REF!</definedName>
    <definedName name="OPTD" localSheetId="1">#REF!</definedName>
    <definedName name="OPTD" localSheetId="2">#REF!</definedName>
    <definedName name="OPTD" localSheetId="8">#REF!</definedName>
    <definedName name="OPTD" localSheetId="7">#REF!</definedName>
    <definedName name="OPTD" localSheetId="6">#REF!</definedName>
    <definedName name="OPTD" localSheetId="3">#REF!</definedName>
    <definedName name="OPTD" localSheetId="12">#REF!</definedName>
    <definedName name="OPTD" localSheetId="17">#REF!</definedName>
    <definedName name="OPTD" localSheetId="5">#REF!</definedName>
    <definedName name="OPTD" localSheetId="4">#REF!</definedName>
    <definedName name="OPTD" localSheetId="16">#REF!</definedName>
    <definedName name="OPTD" localSheetId="15">#REF!</definedName>
    <definedName name="OPTD">#REF!</definedName>
    <definedName name="OPTE" localSheetId="14">#REF!</definedName>
    <definedName name="OPTE" localSheetId="20">#REF!</definedName>
    <definedName name="OPTE" localSheetId="18">#REF!</definedName>
    <definedName name="OPTE" localSheetId="19">#REF!</definedName>
    <definedName name="OPTE" localSheetId="10">#REF!</definedName>
    <definedName name="OPTE" localSheetId="9">#REF!</definedName>
    <definedName name="OPTE" localSheetId="13">#REF!</definedName>
    <definedName name="OPTE" localSheetId="1">#REF!</definedName>
    <definedName name="OPTE" localSheetId="2">#REF!</definedName>
    <definedName name="OPTE" localSheetId="8">#REF!</definedName>
    <definedName name="OPTE" localSheetId="7">#REF!</definedName>
    <definedName name="OPTE" localSheetId="6">#REF!</definedName>
    <definedName name="OPTE" localSheetId="3">#REF!</definedName>
    <definedName name="OPTE" localSheetId="12">#REF!</definedName>
    <definedName name="OPTE" localSheetId="17">#REF!</definedName>
    <definedName name="OPTE" localSheetId="5">#REF!</definedName>
    <definedName name="OPTE" localSheetId="4">#REF!</definedName>
    <definedName name="OPTE" localSheetId="16">#REF!</definedName>
    <definedName name="OPTE" localSheetId="15">#REF!</definedName>
    <definedName name="OPTE">#REF!</definedName>
    <definedName name="optf" localSheetId="14">#REF!</definedName>
    <definedName name="optf" localSheetId="20">#REF!</definedName>
    <definedName name="optf" localSheetId="18">#REF!</definedName>
    <definedName name="optf" localSheetId="19">#REF!</definedName>
    <definedName name="optf" localSheetId="10">#REF!</definedName>
    <definedName name="optf" localSheetId="9">#REF!</definedName>
    <definedName name="optf" localSheetId="13">#REF!</definedName>
    <definedName name="optf" localSheetId="1">#REF!</definedName>
    <definedName name="optf" localSheetId="2">#REF!</definedName>
    <definedName name="optf" localSheetId="8">#REF!</definedName>
    <definedName name="optf" localSheetId="7">#REF!</definedName>
    <definedName name="optf" localSheetId="6">#REF!</definedName>
    <definedName name="optf" localSheetId="3">#REF!</definedName>
    <definedName name="optf" localSheetId="12">#REF!</definedName>
    <definedName name="optf" localSheetId="17">#REF!</definedName>
    <definedName name="optf" localSheetId="5">#REF!</definedName>
    <definedName name="optf" localSheetId="4">#REF!</definedName>
    <definedName name="optf" localSheetId="16">#REF!</definedName>
    <definedName name="optf" localSheetId="15">#REF!</definedName>
    <definedName name="optf">#REF!</definedName>
    <definedName name="Optional_268_motorizzazioni_1.2" localSheetId="14">#REF!</definedName>
    <definedName name="Optional_268_motorizzazioni_1.2" localSheetId="20">#REF!</definedName>
    <definedName name="Optional_268_motorizzazioni_1.2" localSheetId="18">#REF!</definedName>
    <definedName name="Optional_268_motorizzazioni_1.2" localSheetId="19">#REF!</definedName>
    <definedName name="Optional_268_motorizzazioni_1.2" localSheetId="10">#REF!</definedName>
    <definedName name="Optional_268_motorizzazioni_1.2" localSheetId="9">#REF!</definedName>
    <definedName name="Optional_268_motorizzazioni_1.2" localSheetId="13">#REF!</definedName>
    <definedName name="Optional_268_motorizzazioni_1.2" localSheetId="1">#REF!</definedName>
    <definedName name="Optional_268_motorizzazioni_1.2" localSheetId="2">#REF!</definedName>
    <definedName name="Optional_268_motorizzazioni_1.2" localSheetId="8">#REF!</definedName>
    <definedName name="Optional_268_motorizzazioni_1.2" localSheetId="7">#REF!</definedName>
    <definedName name="Optional_268_motorizzazioni_1.2" localSheetId="6">#REF!</definedName>
    <definedName name="Optional_268_motorizzazioni_1.2" localSheetId="3">#REF!</definedName>
    <definedName name="Optional_268_motorizzazioni_1.2" localSheetId="12">#REF!</definedName>
    <definedName name="Optional_268_motorizzazioni_1.2" localSheetId="17">#REF!</definedName>
    <definedName name="Optional_268_motorizzazioni_1.2" localSheetId="5">#REF!</definedName>
    <definedName name="Optional_268_motorizzazioni_1.2" localSheetId="4">#REF!</definedName>
    <definedName name="Optional_268_motorizzazioni_1.2" localSheetId="16">#REF!</definedName>
    <definedName name="Optional_268_motorizzazioni_1.2" localSheetId="15">#REF!</definedName>
    <definedName name="Optional_268_motorizzazioni_1.2">#REF!</definedName>
    <definedName name="OPTNL" localSheetId="14">#REF!</definedName>
    <definedName name="OPTNL" localSheetId="20">#REF!</definedName>
    <definedName name="OPTNL" localSheetId="18">#REF!</definedName>
    <definedName name="OPTNL" localSheetId="19">#REF!</definedName>
    <definedName name="OPTNL" localSheetId="10">#REF!</definedName>
    <definedName name="OPTNL" localSheetId="9">#REF!</definedName>
    <definedName name="OPTNL" localSheetId="13">#REF!</definedName>
    <definedName name="OPTNL" localSheetId="1">#REF!</definedName>
    <definedName name="OPTNL" localSheetId="2">#REF!</definedName>
    <definedName name="OPTNL" localSheetId="8">#REF!</definedName>
    <definedName name="OPTNL" localSheetId="7">#REF!</definedName>
    <definedName name="OPTNL" localSheetId="6">#REF!</definedName>
    <definedName name="OPTNL" localSheetId="3">#REF!</definedName>
    <definedName name="OPTNL" localSheetId="12">#REF!</definedName>
    <definedName name="OPTNL" localSheetId="17">#REF!</definedName>
    <definedName name="OPTNL" localSheetId="5">#REF!</definedName>
    <definedName name="OPTNL" localSheetId="4">#REF!</definedName>
    <definedName name="OPTNL" localSheetId="16">#REF!</definedName>
    <definedName name="OPTNL" localSheetId="15">#REF!</definedName>
    <definedName name="OPTNL">#REF!</definedName>
    <definedName name="OPTP" localSheetId="14">#REF!</definedName>
    <definedName name="OPTP" localSheetId="20">#REF!</definedName>
    <definedName name="OPTP" localSheetId="18">#REF!</definedName>
    <definedName name="OPTP" localSheetId="19">#REF!</definedName>
    <definedName name="OPTP" localSheetId="10">#REF!</definedName>
    <definedName name="OPTP" localSheetId="9">#REF!</definedName>
    <definedName name="OPTP" localSheetId="13">#REF!</definedName>
    <definedName name="OPTP" localSheetId="1">#REF!</definedName>
    <definedName name="OPTP" localSheetId="2">#REF!</definedName>
    <definedName name="OPTP" localSheetId="8">#REF!</definedName>
    <definedName name="OPTP" localSheetId="7">#REF!</definedName>
    <definedName name="OPTP" localSheetId="6">#REF!</definedName>
    <definedName name="OPTP" localSheetId="3">#REF!</definedName>
    <definedName name="OPTP" localSheetId="12">#REF!</definedName>
    <definedName name="OPTP" localSheetId="17">#REF!</definedName>
    <definedName name="OPTP" localSheetId="5">#REF!</definedName>
    <definedName name="OPTP" localSheetId="4">#REF!</definedName>
    <definedName name="OPTP" localSheetId="16">#REF!</definedName>
    <definedName name="OPTP" localSheetId="15">#REF!</definedName>
    <definedName name="OPTP">#REF!</definedName>
    <definedName name="ORE" localSheetId="14">#REF!</definedName>
    <definedName name="ORE" localSheetId="20">#REF!</definedName>
    <definedName name="ORE" localSheetId="18">#REF!</definedName>
    <definedName name="ORE" localSheetId="19">#REF!</definedName>
    <definedName name="ORE" localSheetId="10">#REF!</definedName>
    <definedName name="ORE" localSheetId="9">#REF!</definedName>
    <definedName name="ORE" localSheetId="13">#REF!</definedName>
    <definedName name="ORE" localSheetId="1">#REF!</definedName>
    <definedName name="ORE" localSheetId="2">#REF!</definedName>
    <definedName name="ORE" localSheetId="8">#REF!</definedName>
    <definedName name="ORE" localSheetId="7">#REF!</definedName>
    <definedName name="ORE" localSheetId="6">#REF!</definedName>
    <definedName name="ORE" localSheetId="3">#REF!</definedName>
    <definedName name="ORE" localSheetId="12">#REF!</definedName>
    <definedName name="ORE" localSheetId="17">#REF!</definedName>
    <definedName name="ORE" localSheetId="5">#REF!</definedName>
    <definedName name="ORE" localSheetId="4">#REF!</definedName>
    <definedName name="ORE" localSheetId="16">#REF!</definedName>
    <definedName name="ORE" localSheetId="15">#REF!</definedName>
    <definedName name="ORE">#REF!</definedName>
    <definedName name="OTT" localSheetId="14">#REF!</definedName>
    <definedName name="OTT" localSheetId="20">#REF!</definedName>
    <definedName name="OTT" localSheetId="18">#REF!</definedName>
    <definedName name="OTT" localSheetId="19">#REF!</definedName>
    <definedName name="OTT" localSheetId="10">#REF!</definedName>
    <definedName name="OTT" localSheetId="9">#REF!</definedName>
    <definedName name="OTT" localSheetId="13">#REF!</definedName>
    <definedName name="OTT" localSheetId="1">#REF!</definedName>
    <definedName name="OTT" localSheetId="2">#REF!</definedName>
    <definedName name="OTT" localSheetId="8">#REF!</definedName>
    <definedName name="OTT" localSheetId="7">#REF!</definedName>
    <definedName name="OTT" localSheetId="6">#REF!</definedName>
    <definedName name="OTT" localSheetId="3">#REF!</definedName>
    <definedName name="OTT" localSheetId="12">#REF!</definedName>
    <definedName name="OTT" localSheetId="17">#REF!</definedName>
    <definedName name="OTT" localSheetId="5">#REF!</definedName>
    <definedName name="OTT" localSheetId="4">#REF!</definedName>
    <definedName name="OTT" localSheetId="16">#REF!</definedName>
    <definedName name="OTT" localSheetId="15">#REF!</definedName>
    <definedName name="OTT">#REF!</definedName>
    <definedName name="OTTM" localSheetId="14">#REF!</definedName>
    <definedName name="OTTM" localSheetId="20">#REF!</definedName>
    <definedName name="OTTM" localSheetId="18">#REF!</definedName>
    <definedName name="OTTM" localSheetId="19">#REF!</definedName>
    <definedName name="OTTM" localSheetId="10">#REF!</definedName>
    <definedName name="OTTM" localSheetId="9">#REF!</definedName>
    <definedName name="OTTM" localSheetId="13">#REF!</definedName>
    <definedName name="OTTM" localSheetId="1">#REF!</definedName>
    <definedName name="OTTM" localSheetId="2">#REF!</definedName>
    <definedName name="OTTM" localSheetId="8">#REF!</definedName>
    <definedName name="OTTM" localSheetId="7">#REF!</definedName>
    <definedName name="OTTM" localSheetId="6">#REF!</definedName>
    <definedName name="OTTM" localSheetId="3">#REF!</definedName>
    <definedName name="OTTM" localSheetId="12">#REF!</definedName>
    <definedName name="OTTM" localSheetId="17">#REF!</definedName>
    <definedName name="OTTM" localSheetId="5">#REF!</definedName>
    <definedName name="OTTM" localSheetId="4">#REF!</definedName>
    <definedName name="OTTM" localSheetId="16">#REF!</definedName>
    <definedName name="OTTM" localSheetId="15">#REF!</definedName>
    <definedName name="OTTM">#REF!</definedName>
    <definedName name="otto" localSheetId="14">#REF!</definedName>
    <definedName name="otto" localSheetId="20">#REF!</definedName>
    <definedName name="otto" localSheetId="18">#REF!</definedName>
    <definedName name="otto" localSheetId="19">#REF!</definedName>
    <definedName name="otto" localSheetId="10">#REF!</definedName>
    <definedName name="otto" localSheetId="9">#REF!</definedName>
    <definedName name="otto" localSheetId="13">#REF!</definedName>
    <definedName name="otto" localSheetId="1">#REF!</definedName>
    <definedName name="otto" localSheetId="2">#REF!</definedName>
    <definedName name="otto" localSheetId="8">#REF!</definedName>
    <definedName name="otto" localSheetId="7">#REF!</definedName>
    <definedName name="otto" localSheetId="6">#REF!</definedName>
    <definedName name="otto" localSheetId="3">#REF!</definedName>
    <definedName name="otto" localSheetId="12">#REF!</definedName>
    <definedName name="otto" localSheetId="17">#REF!</definedName>
    <definedName name="otto" localSheetId="5">#REF!</definedName>
    <definedName name="otto" localSheetId="4">#REF!</definedName>
    <definedName name="otto" localSheetId="16">#REF!</definedName>
    <definedName name="otto" localSheetId="15">#REF!</definedName>
    <definedName name="otto">#REF!</definedName>
    <definedName name="OVEMBRE" localSheetId="14">#REF!</definedName>
    <definedName name="OVEMBRE" localSheetId="20">#REF!</definedName>
    <definedName name="OVEMBRE" localSheetId="18">#REF!</definedName>
    <definedName name="OVEMBRE" localSheetId="19">#REF!</definedName>
    <definedName name="OVEMBRE" localSheetId="10">#REF!</definedName>
    <definedName name="OVEMBRE" localSheetId="9">#REF!</definedName>
    <definedName name="OVEMBRE" localSheetId="13">#REF!</definedName>
    <definedName name="OVEMBRE" localSheetId="1">#REF!</definedName>
    <definedName name="OVEMBRE" localSheetId="2">#REF!</definedName>
    <definedName name="OVEMBRE" localSheetId="8">#REF!</definedName>
    <definedName name="OVEMBRE" localSheetId="7">#REF!</definedName>
    <definedName name="OVEMBRE" localSheetId="6">#REF!</definedName>
    <definedName name="OVEMBRE" localSheetId="3">#REF!</definedName>
    <definedName name="OVEMBRE" localSheetId="12">#REF!</definedName>
    <definedName name="OVEMBRE" localSheetId="17">#REF!</definedName>
    <definedName name="OVEMBRE" localSheetId="5">#REF!</definedName>
    <definedName name="OVEMBRE" localSheetId="4">#REF!</definedName>
    <definedName name="OVEMBRE" localSheetId="16">#REF!</definedName>
    <definedName name="OVEMBRE" localSheetId="15">#REF!</definedName>
    <definedName name="OVEMBRE">#REF!</definedName>
    <definedName name="ÖZET1" localSheetId="14">#REF!</definedName>
    <definedName name="ÖZET1" localSheetId="20">#REF!</definedName>
    <definedName name="ÖZET1" localSheetId="18">#REF!</definedName>
    <definedName name="ÖZET1" localSheetId="19">#REF!</definedName>
    <definedName name="ÖZET1" localSheetId="10">#REF!</definedName>
    <definedName name="ÖZET1" localSheetId="9">#REF!</definedName>
    <definedName name="ÖZET1" localSheetId="13">#REF!</definedName>
    <definedName name="ÖZET1" localSheetId="1">#REF!</definedName>
    <definedName name="ÖZET1" localSheetId="2">#REF!</definedName>
    <definedName name="ÖZET1" localSheetId="8">#REF!</definedName>
    <definedName name="ÖZET1" localSheetId="7">#REF!</definedName>
    <definedName name="ÖZET1" localSheetId="6">#REF!</definedName>
    <definedName name="ÖZET1" localSheetId="3">#REF!</definedName>
    <definedName name="ÖZET1" localSheetId="12">#REF!</definedName>
    <definedName name="ÖZET1" localSheetId="17">#REF!</definedName>
    <definedName name="ÖZET1" localSheetId="5">#REF!</definedName>
    <definedName name="ÖZET1" localSheetId="4">#REF!</definedName>
    <definedName name="ÖZET1" localSheetId="16">#REF!</definedName>
    <definedName name="ÖZET1" localSheetId="15">#REF!</definedName>
    <definedName name="ÖZET1">#REF!</definedName>
    <definedName name="ÖZET2" localSheetId="14">#REF!</definedName>
    <definedName name="ÖZET2" localSheetId="20">#REF!</definedName>
    <definedName name="ÖZET2" localSheetId="18">#REF!</definedName>
    <definedName name="ÖZET2" localSheetId="19">#REF!</definedName>
    <definedName name="ÖZET2" localSheetId="10">#REF!</definedName>
    <definedName name="ÖZET2" localSheetId="9">#REF!</definedName>
    <definedName name="ÖZET2" localSheetId="13">#REF!</definedName>
    <definedName name="ÖZET2" localSheetId="1">#REF!</definedName>
    <definedName name="ÖZET2" localSheetId="2">#REF!</definedName>
    <definedName name="ÖZET2" localSheetId="8">#REF!</definedName>
    <definedName name="ÖZET2" localSheetId="7">#REF!</definedName>
    <definedName name="ÖZET2" localSheetId="6">#REF!</definedName>
    <definedName name="ÖZET2" localSheetId="3">#REF!</definedName>
    <definedName name="ÖZET2" localSheetId="12">#REF!</definedName>
    <definedName name="ÖZET2" localSheetId="17">#REF!</definedName>
    <definedName name="ÖZET2" localSheetId="5">#REF!</definedName>
    <definedName name="ÖZET2" localSheetId="4">#REF!</definedName>
    <definedName name="ÖZET2" localSheetId="16">#REF!</definedName>
    <definedName name="ÖZET2" localSheetId="15">#REF!</definedName>
    <definedName name="ÖZET2">#REF!</definedName>
    <definedName name="p" localSheetId="14">#REF!</definedName>
    <definedName name="p" localSheetId="20">#REF!</definedName>
    <definedName name="p" localSheetId="18">#REF!</definedName>
    <definedName name="p" localSheetId="19">#REF!</definedName>
    <definedName name="p" localSheetId="10">#REF!</definedName>
    <definedName name="p" localSheetId="9">#REF!</definedName>
    <definedName name="p" localSheetId="13">#REF!</definedName>
    <definedName name="p" localSheetId="1">#REF!</definedName>
    <definedName name="p" localSheetId="2">#REF!</definedName>
    <definedName name="p" localSheetId="8">#REF!</definedName>
    <definedName name="p" localSheetId="7">#REF!</definedName>
    <definedName name="p" localSheetId="6">#REF!</definedName>
    <definedName name="p" localSheetId="3">#REF!</definedName>
    <definedName name="p" localSheetId="12">#REF!</definedName>
    <definedName name="p" localSheetId="17">#REF!</definedName>
    <definedName name="p" localSheetId="5">#REF!</definedName>
    <definedName name="p" localSheetId="4">#REF!</definedName>
    <definedName name="p" localSheetId="16">#REF!</definedName>
    <definedName name="p" localSheetId="15">#REF!</definedName>
    <definedName name="p">#REF!</definedName>
    <definedName name="P3_01">[18]Punto!$AG$256</definedName>
    <definedName name="P3_02">[18]Punto!$AH$256</definedName>
    <definedName name="P3_03">[18]Punto!$AI$256</definedName>
    <definedName name="P3_04">[18]Punto!$AJ$256</definedName>
    <definedName name="P3_05">[18]Punto!$AK$256</definedName>
    <definedName name="p3_06">[18]Punto!$AL$256</definedName>
    <definedName name="p3_07">[18]Punto!$AM$256</definedName>
    <definedName name="p5_01">[18]Punto!$AG$260</definedName>
    <definedName name="p5_02">[18]Punto!$AH$260</definedName>
    <definedName name="p5_03">[18]Punto!$AI$260</definedName>
    <definedName name="p5_04">[18]Punto!$AJ$260</definedName>
    <definedName name="p5_05">[18]Punto!$AK$260</definedName>
    <definedName name="p5_06">[18]Punto!$AL$260</definedName>
    <definedName name="p5_07">[18]Punto!$AM$260</definedName>
    <definedName name="Page1" localSheetId="14">#REF!</definedName>
    <definedName name="Page1" localSheetId="20">#REF!</definedName>
    <definedName name="Page1" localSheetId="18">#REF!</definedName>
    <definedName name="Page1" localSheetId="19">#REF!</definedName>
    <definedName name="Page1" localSheetId="10">#REF!</definedName>
    <definedName name="Page1" localSheetId="9">#REF!</definedName>
    <definedName name="Page1" localSheetId="13">#REF!</definedName>
    <definedName name="Page1" localSheetId="1">#REF!</definedName>
    <definedName name="Page1" localSheetId="2">#REF!</definedName>
    <definedName name="Page1" localSheetId="8">#REF!</definedName>
    <definedName name="Page1" localSheetId="7">#REF!</definedName>
    <definedName name="Page1" localSheetId="6">#REF!</definedName>
    <definedName name="Page1" localSheetId="3">#REF!</definedName>
    <definedName name="Page1" localSheetId="12">#REF!</definedName>
    <definedName name="Page1" localSheetId="17">#REF!</definedName>
    <definedName name="Page1" localSheetId="5">#REF!</definedName>
    <definedName name="Page1" localSheetId="4">#REF!</definedName>
    <definedName name="Page1" localSheetId="16">#REF!</definedName>
    <definedName name="Page1" localSheetId="15">#REF!</definedName>
    <definedName name="Page1">#REF!</definedName>
    <definedName name="PAGE2" localSheetId="14">#REF!</definedName>
    <definedName name="PAGE2" localSheetId="20">#REF!</definedName>
    <definedName name="PAGE2" localSheetId="18">#REF!</definedName>
    <definedName name="PAGE2" localSheetId="19">#REF!</definedName>
    <definedName name="PAGE2" localSheetId="10">#REF!</definedName>
    <definedName name="PAGE2" localSheetId="9">#REF!</definedName>
    <definedName name="PAGE2" localSheetId="13">#REF!</definedName>
    <definedName name="PAGE2" localSheetId="1">#REF!</definedName>
    <definedName name="PAGE2" localSheetId="2">#REF!</definedName>
    <definedName name="PAGE2" localSheetId="8">#REF!</definedName>
    <definedName name="PAGE2" localSheetId="7">#REF!</definedName>
    <definedName name="PAGE2" localSheetId="6">#REF!</definedName>
    <definedName name="PAGE2" localSheetId="3">#REF!</definedName>
    <definedName name="PAGE2" localSheetId="12">#REF!</definedName>
    <definedName name="PAGE2" localSheetId="17">#REF!</definedName>
    <definedName name="PAGE2" localSheetId="5">#REF!</definedName>
    <definedName name="PAGE2" localSheetId="4">#REF!</definedName>
    <definedName name="PAGE2" localSheetId="16">#REF!</definedName>
    <definedName name="PAGE2" localSheetId="15">#REF!</definedName>
    <definedName name="PAGE2">#REF!</definedName>
    <definedName name="Page4" localSheetId="14">#REF!</definedName>
    <definedName name="Page4" localSheetId="20">#REF!</definedName>
    <definedName name="Page4" localSheetId="18">#REF!</definedName>
    <definedName name="Page4" localSheetId="19">#REF!</definedName>
    <definedName name="Page4" localSheetId="10">#REF!</definedName>
    <definedName name="Page4" localSheetId="9">#REF!</definedName>
    <definedName name="Page4" localSheetId="13">#REF!</definedName>
    <definedName name="Page4" localSheetId="1">#REF!</definedName>
    <definedName name="Page4" localSheetId="2">#REF!</definedName>
    <definedName name="Page4" localSheetId="8">#REF!</definedName>
    <definedName name="Page4" localSheetId="7">#REF!</definedName>
    <definedName name="Page4" localSheetId="6">#REF!</definedName>
    <definedName name="Page4" localSheetId="3">#REF!</definedName>
    <definedName name="Page4" localSheetId="12">#REF!</definedName>
    <definedName name="Page4" localSheetId="17">#REF!</definedName>
    <definedName name="Page4" localSheetId="5">#REF!</definedName>
    <definedName name="Page4" localSheetId="4">#REF!</definedName>
    <definedName name="Page4" localSheetId="16">#REF!</definedName>
    <definedName name="Page4" localSheetId="15">#REF!</definedName>
    <definedName name="Page4">#REF!</definedName>
    <definedName name="Pallinogramma" localSheetId="14">#REF!</definedName>
    <definedName name="Pallinogramma" localSheetId="20">#REF!</definedName>
    <definedName name="Pallinogramma" localSheetId="18">#REF!</definedName>
    <definedName name="Pallinogramma" localSheetId="19">#REF!</definedName>
    <definedName name="Pallinogramma" localSheetId="10">#REF!</definedName>
    <definedName name="Pallinogramma" localSheetId="9">#REF!</definedName>
    <definedName name="Pallinogramma" localSheetId="13">#REF!</definedName>
    <definedName name="Pallinogramma" localSheetId="1">#REF!</definedName>
    <definedName name="Pallinogramma" localSheetId="2">#REF!</definedName>
    <definedName name="Pallinogramma" localSheetId="8">#REF!</definedName>
    <definedName name="Pallinogramma" localSheetId="7">#REF!</definedName>
    <definedName name="Pallinogramma" localSheetId="6">#REF!</definedName>
    <definedName name="Pallinogramma" localSheetId="3">#REF!</definedName>
    <definedName name="Pallinogramma" localSheetId="12">#REF!</definedName>
    <definedName name="Pallinogramma" localSheetId="17">#REF!</definedName>
    <definedName name="Pallinogramma" localSheetId="5">#REF!</definedName>
    <definedName name="Pallinogramma" localSheetId="4">#REF!</definedName>
    <definedName name="Pallinogramma" localSheetId="16">#REF!</definedName>
    <definedName name="Pallinogramma" localSheetId="15">#REF!</definedName>
    <definedName name="Pallinogramma">#REF!</definedName>
    <definedName name="PANDA" localSheetId="14">'[8]PO 2002 Dettaglio 843'!#REF!</definedName>
    <definedName name="PANDA" localSheetId="20">'[8]PO 2002 Dettaglio 843'!#REF!</definedName>
    <definedName name="PANDA" localSheetId="18">'[8]PO 2002 Dettaglio 843'!#REF!</definedName>
    <definedName name="PANDA" localSheetId="19">'[8]PO 2002 Dettaglio 843'!#REF!</definedName>
    <definedName name="PANDA" localSheetId="10">'[8]PO 2002 Dettaglio 843'!#REF!</definedName>
    <definedName name="PANDA" localSheetId="9">'[8]PO 2002 Dettaglio 843'!#REF!</definedName>
    <definedName name="PANDA" localSheetId="13">'[8]PO 2002 Dettaglio 843'!#REF!</definedName>
    <definedName name="PANDA" localSheetId="1">'[8]PO 2002 Dettaglio 843'!#REF!</definedName>
    <definedName name="PANDA" localSheetId="2">'[8]PO 2002 Dettaglio 843'!#REF!</definedName>
    <definedName name="PANDA" localSheetId="8">'[8]PO 2002 Dettaglio 843'!#REF!</definedName>
    <definedName name="PANDA" localSheetId="7">'[8]PO 2002 Dettaglio 843'!#REF!</definedName>
    <definedName name="PANDA" localSheetId="6">'[8]PO 2002 Dettaglio 843'!#REF!</definedName>
    <definedName name="PANDA" localSheetId="3">'[8]PO 2002 Dettaglio 843'!#REF!</definedName>
    <definedName name="PANDA" localSheetId="12">'[8]PO 2002 Dettaglio 843'!#REF!</definedName>
    <definedName name="PANDA" localSheetId="17">'[8]PO 2002 Dettaglio 843'!#REF!</definedName>
    <definedName name="PANDA" localSheetId="5">'[8]PO 2002 Dettaglio 843'!#REF!</definedName>
    <definedName name="PANDA" localSheetId="4">'[8]PO 2002 Dettaglio 843'!#REF!</definedName>
    <definedName name="PANDA" localSheetId="16">'[8]PO 2002 Dettaglio 843'!#REF!</definedName>
    <definedName name="PANDA" localSheetId="15">'[8]PO 2002 Dettaglio 843'!#REF!</definedName>
    <definedName name="PANDA">'[8]PO 2002 Dettaglio 843'!#REF!</definedName>
    <definedName name="PANDA2001" localSheetId="14">'[8]PO 2002 Dettaglio 843'!#REF!</definedName>
    <definedName name="PANDA2001" localSheetId="20">'[8]PO 2002 Dettaglio 843'!#REF!</definedName>
    <definedName name="PANDA2001" localSheetId="18">'[8]PO 2002 Dettaglio 843'!#REF!</definedName>
    <definedName name="PANDA2001" localSheetId="19">'[8]PO 2002 Dettaglio 843'!#REF!</definedName>
    <definedName name="PANDA2001" localSheetId="10">'[8]PO 2002 Dettaglio 843'!#REF!</definedName>
    <definedName name="PANDA2001" localSheetId="9">'[8]PO 2002 Dettaglio 843'!#REF!</definedName>
    <definedName name="PANDA2001" localSheetId="13">'[8]PO 2002 Dettaglio 843'!#REF!</definedName>
    <definedName name="PANDA2001" localSheetId="1">'[8]PO 2002 Dettaglio 843'!#REF!</definedName>
    <definedName name="PANDA2001" localSheetId="2">'[8]PO 2002 Dettaglio 843'!#REF!</definedName>
    <definedName name="PANDA2001" localSheetId="8">'[8]PO 2002 Dettaglio 843'!#REF!</definedName>
    <definedName name="PANDA2001" localSheetId="7">'[8]PO 2002 Dettaglio 843'!#REF!</definedName>
    <definedName name="PANDA2001" localSheetId="6">'[8]PO 2002 Dettaglio 843'!#REF!</definedName>
    <definedName name="PANDA2001" localSheetId="3">'[8]PO 2002 Dettaglio 843'!#REF!</definedName>
    <definedName name="PANDA2001" localSheetId="12">'[8]PO 2002 Dettaglio 843'!#REF!</definedName>
    <definedName name="PANDA2001" localSheetId="17">'[8]PO 2002 Dettaglio 843'!#REF!</definedName>
    <definedName name="PANDA2001" localSheetId="5">'[8]PO 2002 Dettaglio 843'!#REF!</definedName>
    <definedName name="PANDA2001" localSheetId="4">'[8]PO 2002 Dettaglio 843'!#REF!</definedName>
    <definedName name="PANDA2001" localSheetId="16">'[8]PO 2002 Dettaglio 843'!#REF!</definedName>
    <definedName name="PANDA2001" localSheetId="15">'[8]PO 2002 Dettaglio 843'!#REF!</definedName>
    <definedName name="PANDA2001">'[8]PO 2002 Dettaglio 843'!#REF!</definedName>
    <definedName name="PANDA3" localSheetId="14">'[8]PO 2002 Dettaglio 843'!#REF!</definedName>
    <definedName name="PANDA3" localSheetId="20">'[8]PO 2002 Dettaglio 843'!#REF!</definedName>
    <definedName name="PANDA3" localSheetId="18">'[8]PO 2002 Dettaglio 843'!#REF!</definedName>
    <definedName name="PANDA3" localSheetId="19">'[8]PO 2002 Dettaglio 843'!#REF!</definedName>
    <definedName name="PANDA3" localSheetId="10">'[8]PO 2002 Dettaglio 843'!#REF!</definedName>
    <definedName name="PANDA3" localSheetId="9">'[8]PO 2002 Dettaglio 843'!#REF!</definedName>
    <definedName name="PANDA3" localSheetId="13">'[8]PO 2002 Dettaglio 843'!#REF!</definedName>
    <definedName name="PANDA3" localSheetId="1">'[8]PO 2002 Dettaglio 843'!#REF!</definedName>
    <definedName name="PANDA3" localSheetId="2">'[8]PO 2002 Dettaglio 843'!#REF!</definedName>
    <definedName name="PANDA3" localSheetId="8">'[8]PO 2002 Dettaglio 843'!#REF!</definedName>
    <definedName name="PANDA3" localSheetId="7">'[8]PO 2002 Dettaglio 843'!#REF!</definedName>
    <definedName name="PANDA3" localSheetId="6">'[8]PO 2002 Dettaglio 843'!#REF!</definedName>
    <definedName name="PANDA3" localSheetId="3">'[8]PO 2002 Dettaglio 843'!#REF!</definedName>
    <definedName name="PANDA3" localSheetId="12">'[8]PO 2002 Dettaglio 843'!#REF!</definedName>
    <definedName name="PANDA3" localSheetId="17">'[8]PO 2002 Dettaglio 843'!#REF!</definedName>
    <definedName name="PANDA3" localSheetId="5">'[8]PO 2002 Dettaglio 843'!#REF!</definedName>
    <definedName name="PANDA3" localSheetId="4">'[8]PO 2002 Dettaglio 843'!#REF!</definedName>
    <definedName name="PANDA3" localSheetId="16">'[8]PO 2002 Dettaglio 843'!#REF!</definedName>
    <definedName name="PANDA3" localSheetId="15">'[8]PO 2002 Dettaglio 843'!#REF!</definedName>
    <definedName name="PANDA3">'[8]PO 2002 Dettaglio 843'!#REF!</definedName>
    <definedName name="Passat">'[29]Spider Preiseingabe'!$H$4:$H$23</definedName>
    <definedName name="PassatPre">'[29]Spider Preiseingabe'!$I$4:$I$23</definedName>
    <definedName name="PD">[7]PANDA!$B$46</definedName>
    <definedName name="PERC_601" localSheetId="14">#REF!</definedName>
    <definedName name="PERC_601" localSheetId="20">#REF!</definedName>
    <definedName name="PERC_601" localSheetId="18">#REF!</definedName>
    <definedName name="PERC_601" localSheetId="19">#REF!</definedName>
    <definedName name="PERC_601" localSheetId="10">#REF!</definedName>
    <definedName name="PERC_601" localSheetId="9">#REF!</definedName>
    <definedName name="PERC_601" localSheetId="13">#REF!</definedName>
    <definedName name="PERC_601" localSheetId="1">#REF!</definedName>
    <definedName name="PERC_601" localSheetId="2">#REF!</definedName>
    <definedName name="PERC_601" localSheetId="8">#REF!</definedName>
    <definedName name="PERC_601" localSheetId="7">#REF!</definedName>
    <definedName name="PERC_601" localSheetId="6">#REF!</definedName>
    <definedName name="PERC_601" localSheetId="3">#REF!</definedName>
    <definedName name="PERC_601" localSheetId="12">#REF!</definedName>
    <definedName name="PERC_601" localSheetId="17">#REF!</definedName>
    <definedName name="PERC_601" localSheetId="5">#REF!</definedName>
    <definedName name="PERC_601" localSheetId="4">#REF!</definedName>
    <definedName name="PERC_601" localSheetId="16">#REF!</definedName>
    <definedName name="PERC_601" localSheetId="15">#REF!</definedName>
    <definedName name="PERC_601">#REF!</definedName>
    <definedName name="PIPPO" localSheetId="14">#REF!</definedName>
    <definedName name="PIPPO" localSheetId="20">#REF!</definedName>
    <definedName name="PIPPO" localSheetId="18">#REF!</definedName>
    <definedName name="PIPPO" localSheetId="19">#REF!</definedName>
    <definedName name="PIPPO" localSheetId="10">#REF!</definedName>
    <definedName name="PIPPO" localSheetId="9">#REF!</definedName>
    <definedName name="PIPPO" localSheetId="13">#REF!</definedName>
    <definedName name="PIPPO" localSheetId="1">#REF!</definedName>
    <definedName name="PIPPO" localSheetId="2">#REF!</definedName>
    <definedName name="PIPPO" localSheetId="8">#REF!</definedName>
    <definedName name="PIPPO" localSheetId="7">#REF!</definedName>
    <definedName name="PIPPO" localSheetId="6">#REF!</definedName>
    <definedName name="PIPPO" localSheetId="3">#REF!</definedName>
    <definedName name="PIPPO" localSheetId="12">#REF!</definedName>
    <definedName name="PIPPO" localSheetId="17">#REF!</definedName>
    <definedName name="PIPPO" localSheetId="5">#REF!</definedName>
    <definedName name="PIPPO" localSheetId="4">#REF!</definedName>
    <definedName name="PIPPO" localSheetId="16">#REF!</definedName>
    <definedName name="PIPPO" localSheetId="15">#REF!</definedName>
    <definedName name="PIPPO">#REF!</definedName>
    <definedName name="pluto" localSheetId="14">#REF!</definedName>
    <definedName name="pluto" localSheetId="20">#REF!</definedName>
    <definedName name="pluto" localSheetId="18">#REF!</definedName>
    <definedName name="pluto" localSheetId="19">#REF!</definedName>
    <definedName name="pluto" localSheetId="10">#REF!</definedName>
    <definedName name="pluto" localSheetId="9">#REF!</definedName>
    <definedName name="pluto" localSheetId="13">#REF!</definedName>
    <definedName name="pluto" localSheetId="1">#REF!</definedName>
    <definedName name="pluto" localSheetId="2">#REF!</definedName>
    <definedName name="pluto" localSheetId="8">#REF!</definedName>
    <definedName name="pluto" localSheetId="7">#REF!</definedName>
    <definedName name="pluto" localSheetId="6">#REF!</definedName>
    <definedName name="pluto" localSheetId="3">#REF!</definedName>
    <definedName name="pluto" localSheetId="12">#REF!</definedName>
    <definedName name="pluto" localSheetId="17">#REF!</definedName>
    <definedName name="pluto" localSheetId="5">#REF!</definedName>
    <definedName name="pluto" localSheetId="4">#REF!</definedName>
    <definedName name="pluto" localSheetId="16">#REF!</definedName>
    <definedName name="pluto" localSheetId="15">#REF!</definedName>
    <definedName name="pluto">#REF!</definedName>
    <definedName name="PO_ANNO" localSheetId="14">#REF!</definedName>
    <definedName name="PO_ANNO" localSheetId="20">#REF!</definedName>
    <definedName name="PO_ANNO" localSheetId="18">#REF!</definedName>
    <definedName name="PO_ANNO" localSheetId="19">#REF!</definedName>
    <definedName name="PO_ANNO" localSheetId="10">#REF!</definedName>
    <definedName name="PO_ANNO" localSheetId="9">#REF!</definedName>
    <definedName name="PO_ANNO" localSheetId="13">#REF!</definedName>
    <definedName name="PO_ANNO" localSheetId="1">#REF!</definedName>
    <definedName name="PO_ANNO" localSheetId="2">#REF!</definedName>
    <definedName name="PO_ANNO" localSheetId="8">#REF!</definedName>
    <definedName name="PO_ANNO" localSheetId="7">#REF!</definedName>
    <definedName name="PO_ANNO" localSheetId="6">#REF!</definedName>
    <definedName name="PO_ANNO" localSheetId="3">#REF!</definedName>
    <definedName name="PO_ANNO" localSheetId="12">#REF!</definedName>
    <definedName name="PO_ANNO" localSheetId="17">#REF!</definedName>
    <definedName name="PO_ANNO" localSheetId="5">#REF!</definedName>
    <definedName name="PO_ANNO" localSheetId="4">#REF!</definedName>
    <definedName name="PO_ANNO" localSheetId="16">#REF!</definedName>
    <definedName name="PO_ANNO" localSheetId="15">#REF!</definedName>
    <definedName name="PO_ANNO">#REF!</definedName>
    <definedName name="PO_DATA" localSheetId="14">#REF!</definedName>
    <definedName name="PO_DATA" localSheetId="20">#REF!</definedName>
    <definedName name="PO_DATA" localSheetId="18">#REF!</definedName>
    <definedName name="PO_DATA" localSheetId="19">#REF!</definedName>
    <definedName name="PO_DATA" localSheetId="10">#REF!</definedName>
    <definedName name="PO_DATA" localSheetId="9">#REF!</definedName>
    <definedName name="PO_DATA" localSheetId="13">#REF!</definedName>
    <definedName name="PO_DATA" localSheetId="1">#REF!</definedName>
    <definedName name="PO_DATA" localSheetId="2">#REF!</definedName>
    <definedName name="PO_DATA" localSheetId="8">#REF!</definedName>
    <definedName name="PO_DATA" localSheetId="7">#REF!</definedName>
    <definedName name="PO_DATA" localSheetId="6">#REF!</definedName>
    <definedName name="PO_DATA" localSheetId="3">#REF!</definedName>
    <definedName name="PO_DATA" localSheetId="12">#REF!</definedName>
    <definedName name="PO_DATA" localSheetId="17">#REF!</definedName>
    <definedName name="PO_DATA" localSheetId="5">#REF!</definedName>
    <definedName name="PO_DATA" localSheetId="4">#REF!</definedName>
    <definedName name="PO_DATA" localSheetId="16">#REF!</definedName>
    <definedName name="PO_DATA" localSheetId="15">#REF!</definedName>
    <definedName name="PO_DATA">#REF!</definedName>
    <definedName name="PO_DESCRIZIONE" localSheetId="14">#REF!</definedName>
    <definedName name="PO_DESCRIZIONE" localSheetId="20">#REF!</definedName>
    <definedName name="PO_DESCRIZIONE" localSheetId="18">#REF!</definedName>
    <definedName name="PO_DESCRIZIONE" localSheetId="19">#REF!</definedName>
    <definedName name="PO_DESCRIZIONE" localSheetId="10">#REF!</definedName>
    <definedName name="PO_DESCRIZIONE" localSheetId="9">#REF!</definedName>
    <definedName name="PO_DESCRIZIONE" localSheetId="13">#REF!</definedName>
    <definedName name="PO_DESCRIZIONE" localSheetId="1">#REF!</definedName>
    <definedName name="PO_DESCRIZIONE" localSheetId="2">#REF!</definedName>
    <definedName name="PO_DESCRIZIONE" localSheetId="8">#REF!</definedName>
    <definedName name="PO_DESCRIZIONE" localSheetId="7">#REF!</definedName>
    <definedName name="PO_DESCRIZIONE" localSheetId="6">#REF!</definedName>
    <definedName name="PO_DESCRIZIONE" localSheetId="3">#REF!</definedName>
    <definedName name="PO_DESCRIZIONE" localSheetId="12">#REF!</definedName>
    <definedName name="PO_DESCRIZIONE" localSheetId="17">#REF!</definedName>
    <definedName name="PO_DESCRIZIONE" localSheetId="5">#REF!</definedName>
    <definedName name="PO_DESCRIZIONE" localSheetId="4">#REF!</definedName>
    <definedName name="PO_DESCRIZIONE" localSheetId="16">#REF!</definedName>
    <definedName name="PO_DESCRIZIONE" localSheetId="15">#REF!</definedName>
    <definedName name="PO_DESCRIZIONE">#REF!</definedName>
    <definedName name="PO_MODELLO" localSheetId="14">#REF!</definedName>
    <definedName name="PO_MODELLO" localSheetId="20">#REF!</definedName>
    <definedName name="PO_MODELLO" localSheetId="18">#REF!</definedName>
    <definedName name="PO_MODELLO" localSheetId="19">#REF!</definedName>
    <definedName name="PO_MODELLO" localSheetId="10">#REF!</definedName>
    <definedName name="PO_MODELLO" localSheetId="9">#REF!</definedName>
    <definedName name="PO_MODELLO" localSheetId="13">#REF!</definedName>
    <definedName name="PO_MODELLO" localSheetId="1">#REF!</definedName>
    <definedName name="PO_MODELLO" localSheetId="2">#REF!</definedName>
    <definedName name="PO_MODELLO" localSheetId="8">#REF!</definedName>
    <definedName name="PO_MODELLO" localSheetId="7">#REF!</definedName>
    <definedName name="PO_MODELLO" localSheetId="6">#REF!</definedName>
    <definedName name="PO_MODELLO" localSheetId="3">#REF!</definedName>
    <definedName name="PO_MODELLO" localSheetId="12">#REF!</definedName>
    <definedName name="PO_MODELLO" localSheetId="17">#REF!</definedName>
    <definedName name="PO_MODELLO" localSheetId="5">#REF!</definedName>
    <definedName name="PO_MODELLO" localSheetId="4">#REF!</definedName>
    <definedName name="PO_MODELLO" localSheetId="16">#REF!</definedName>
    <definedName name="PO_MODELLO" localSheetId="15">#REF!</definedName>
    <definedName name="PO_MODELLO">#REF!</definedName>
    <definedName name="PO_NUMERO" localSheetId="14">#REF!</definedName>
    <definedName name="PO_NUMERO" localSheetId="20">#REF!</definedName>
    <definedName name="PO_NUMERO" localSheetId="18">#REF!</definedName>
    <definedName name="PO_NUMERO" localSheetId="19">#REF!</definedName>
    <definedName name="PO_NUMERO" localSheetId="10">#REF!</definedName>
    <definedName name="PO_NUMERO" localSheetId="9">#REF!</definedName>
    <definedName name="PO_NUMERO" localSheetId="13">#REF!</definedName>
    <definedName name="PO_NUMERO" localSheetId="1">#REF!</definedName>
    <definedName name="PO_NUMERO" localSheetId="2">#REF!</definedName>
    <definedName name="PO_NUMERO" localSheetId="8">#REF!</definedName>
    <definedName name="PO_NUMERO" localSheetId="7">#REF!</definedName>
    <definedName name="PO_NUMERO" localSheetId="6">#REF!</definedName>
    <definedName name="PO_NUMERO" localSheetId="3">#REF!</definedName>
    <definedName name="PO_NUMERO" localSheetId="12">#REF!</definedName>
    <definedName name="PO_NUMERO" localSheetId="17">#REF!</definedName>
    <definedName name="PO_NUMERO" localSheetId="5">#REF!</definedName>
    <definedName name="PO_NUMERO" localSheetId="4">#REF!</definedName>
    <definedName name="PO_NUMERO" localSheetId="16">#REF!</definedName>
    <definedName name="PO_NUMERO" localSheetId="15">#REF!</definedName>
    <definedName name="PO_NUMERO">#REF!</definedName>
    <definedName name="PO_STABILIMENTO" localSheetId="14">#REF!</definedName>
    <definedName name="PO_STABILIMENTO" localSheetId="20">#REF!</definedName>
    <definedName name="PO_STABILIMENTO" localSheetId="18">#REF!</definedName>
    <definedName name="PO_STABILIMENTO" localSheetId="19">#REF!</definedName>
    <definedName name="PO_STABILIMENTO" localSheetId="10">#REF!</definedName>
    <definedName name="PO_STABILIMENTO" localSheetId="9">#REF!</definedName>
    <definedName name="PO_STABILIMENTO" localSheetId="13">#REF!</definedName>
    <definedName name="PO_STABILIMENTO" localSheetId="1">#REF!</definedName>
    <definedName name="PO_STABILIMENTO" localSheetId="2">#REF!</definedName>
    <definedName name="PO_STABILIMENTO" localSheetId="8">#REF!</definedName>
    <definedName name="PO_STABILIMENTO" localSheetId="7">#REF!</definedName>
    <definedName name="PO_STABILIMENTO" localSheetId="6">#REF!</definedName>
    <definedName name="PO_STABILIMENTO" localSheetId="3">#REF!</definedName>
    <definedName name="PO_STABILIMENTO" localSheetId="12">#REF!</definedName>
    <definedName name="PO_STABILIMENTO" localSheetId="17">#REF!</definedName>
    <definedName name="PO_STABILIMENTO" localSheetId="5">#REF!</definedName>
    <definedName name="PO_STABILIMENTO" localSheetId="4">#REF!</definedName>
    <definedName name="PO_STABILIMENTO" localSheetId="16">#REF!</definedName>
    <definedName name="PO_STABILIMENTO" localSheetId="15">#REF!</definedName>
    <definedName name="PO_STABILIMENTO">#REF!</definedName>
    <definedName name="POM1ASS" localSheetId="14">#REF!</definedName>
    <definedName name="POM1ASS" localSheetId="20">#REF!</definedName>
    <definedName name="POM1ASS" localSheetId="18">#REF!</definedName>
    <definedName name="POM1ASS" localSheetId="19">#REF!</definedName>
    <definedName name="POM1ASS" localSheetId="10">#REF!</definedName>
    <definedName name="POM1ASS" localSheetId="9">#REF!</definedName>
    <definedName name="POM1ASS" localSheetId="13">#REF!</definedName>
    <definedName name="POM1ASS" localSheetId="1">#REF!</definedName>
    <definedName name="POM1ASS" localSheetId="2">#REF!</definedName>
    <definedName name="POM1ASS" localSheetId="8">#REF!</definedName>
    <definedName name="POM1ASS" localSheetId="7">#REF!</definedName>
    <definedName name="POM1ASS" localSheetId="6">#REF!</definedName>
    <definedName name="POM1ASS" localSheetId="3">#REF!</definedName>
    <definedName name="POM1ASS" localSheetId="12">#REF!</definedName>
    <definedName name="POM1ASS" localSheetId="17">#REF!</definedName>
    <definedName name="POM1ASS" localSheetId="5">#REF!</definedName>
    <definedName name="POM1ASS" localSheetId="4">#REF!</definedName>
    <definedName name="POM1ASS" localSheetId="16">#REF!</definedName>
    <definedName name="POM1ASS" localSheetId="15">#REF!</definedName>
    <definedName name="POM1ASS">#REF!</definedName>
    <definedName name="POM1GG" localSheetId="14">#REF!</definedName>
    <definedName name="POM1GG" localSheetId="20">#REF!</definedName>
    <definedName name="POM1GG" localSheetId="18">#REF!</definedName>
    <definedName name="POM1GG" localSheetId="19">#REF!</definedName>
    <definedName name="POM1GG" localSheetId="10">#REF!</definedName>
    <definedName name="POM1GG" localSheetId="9">#REF!</definedName>
    <definedName name="POM1GG" localSheetId="13">#REF!</definedName>
    <definedName name="POM1GG" localSheetId="1">#REF!</definedName>
    <definedName name="POM1GG" localSheetId="2">#REF!</definedName>
    <definedName name="POM1GG" localSheetId="8">#REF!</definedName>
    <definedName name="POM1GG" localSheetId="7">#REF!</definedName>
    <definedName name="POM1GG" localSheetId="6">#REF!</definedName>
    <definedName name="POM1GG" localSheetId="3">#REF!</definedName>
    <definedName name="POM1GG" localSheetId="12">#REF!</definedName>
    <definedName name="POM1GG" localSheetId="17">#REF!</definedName>
    <definedName name="POM1GG" localSheetId="5">#REF!</definedName>
    <definedName name="POM1GG" localSheetId="4">#REF!</definedName>
    <definedName name="POM1GG" localSheetId="16">#REF!</definedName>
    <definedName name="POM1GG" localSheetId="15">#REF!</definedName>
    <definedName name="POM1GG">#REF!</definedName>
    <definedName name="POM1PROD" localSheetId="14">#REF!</definedName>
    <definedName name="POM1PROD" localSheetId="20">#REF!</definedName>
    <definedName name="POM1PROD" localSheetId="18">#REF!</definedName>
    <definedName name="POM1PROD" localSheetId="19">#REF!</definedName>
    <definedName name="POM1PROD" localSheetId="10">#REF!</definedName>
    <definedName name="POM1PROD" localSheetId="9">#REF!</definedName>
    <definedName name="POM1PROD" localSheetId="13">#REF!</definedName>
    <definedName name="POM1PROD" localSheetId="1">#REF!</definedName>
    <definedName name="POM1PROD" localSheetId="2">#REF!</definedName>
    <definedName name="POM1PROD" localSheetId="8">#REF!</definedName>
    <definedName name="POM1PROD" localSheetId="7">#REF!</definedName>
    <definedName name="POM1PROD" localSheetId="6">#REF!</definedName>
    <definedName name="POM1PROD" localSheetId="3">#REF!</definedName>
    <definedName name="POM1PROD" localSheetId="12">#REF!</definedName>
    <definedName name="POM1PROD" localSheetId="17">#REF!</definedName>
    <definedName name="POM1PROD" localSheetId="5">#REF!</definedName>
    <definedName name="POM1PROD" localSheetId="4">#REF!</definedName>
    <definedName name="POM1PROD" localSheetId="16">#REF!</definedName>
    <definedName name="POM1PROD" localSheetId="15">#REF!</definedName>
    <definedName name="POM1PROD">#REF!</definedName>
    <definedName name="POM1STOCK" localSheetId="14">#REF!</definedName>
    <definedName name="POM1STOCK" localSheetId="20">#REF!</definedName>
    <definedName name="POM1STOCK" localSheetId="18">#REF!</definedName>
    <definedName name="POM1STOCK" localSheetId="19">#REF!</definedName>
    <definedName name="POM1STOCK" localSheetId="10">#REF!</definedName>
    <definedName name="POM1STOCK" localSheetId="9">#REF!</definedName>
    <definedName name="POM1STOCK" localSheetId="13">#REF!</definedName>
    <definedName name="POM1STOCK" localSheetId="1">#REF!</definedName>
    <definedName name="POM1STOCK" localSheetId="2">#REF!</definedName>
    <definedName name="POM1STOCK" localSheetId="8">#REF!</definedName>
    <definedName name="POM1STOCK" localSheetId="7">#REF!</definedName>
    <definedName name="POM1STOCK" localSheetId="6">#REF!</definedName>
    <definedName name="POM1STOCK" localSheetId="3">#REF!</definedName>
    <definedName name="POM1STOCK" localSheetId="12">#REF!</definedName>
    <definedName name="POM1STOCK" localSheetId="17">#REF!</definedName>
    <definedName name="POM1STOCK" localSheetId="5">#REF!</definedName>
    <definedName name="POM1STOCK" localSheetId="4">#REF!</definedName>
    <definedName name="POM1STOCK" localSheetId="16">#REF!</definedName>
    <definedName name="POM1STOCK" localSheetId="15">#REF!</definedName>
    <definedName name="POM1STOCK">#REF!</definedName>
    <definedName name="POMESE1" localSheetId="14">#REF!</definedName>
    <definedName name="POMESE1" localSheetId="20">#REF!</definedName>
    <definedName name="POMESE1" localSheetId="18">#REF!</definedName>
    <definedName name="POMESE1" localSheetId="19">#REF!</definedName>
    <definedName name="POMESE1" localSheetId="10">#REF!</definedName>
    <definedName name="POMESE1" localSheetId="9">#REF!</definedName>
    <definedName name="POMESE1" localSheetId="13">#REF!</definedName>
    <definedName name="POMESE1" localSheetId="1">#REF!</definedName>
    <definedName name="POMESE1" localSheetId="2">#REF!</definedName>
    <definedName name="POMESE1" localSheetId="8">#REF!</definedName>
    <definedName name="POMESE1" localSheetId="7">#REF!</definedName>
    <definedName name="POMESE1" localSheetId="6">#REF!</definedName>
    <definedName name="POMESE1" localSheetId="3">#REF!</definedName>
    <definedName name="POMESE1" localSheetId="12">#REF!</definedName>
    <definedName name="POMESE1" localSheetId="17">#REF!</definedName>
    <definedName name="POMESE1" localSheetId="5">#REF!</definedName>
    <definedName name="POMESE1" localSheetId="4">#REF!</definedName>
    <definedName name="POMESE1" localSheetId="16">#REF!</definedName>
    <definedName name="POMESE1" localSheetId="15">#REF!</definedName>
    <definedName name="POMESE1">#REF!</definedName>
    <definedName name="POMESE2" localSheetId="14">#REF!</definedName>
    <definedName name="POMESE2" localSheetId="20">#REF!</definedName>
    <definedName name="POMESE2" localSheetId="18">#REF!</definedName>
    <definedName name="POMESE2" localSheetId="19">#REF!</definedName>
    <definedName name="POMESE2" localSheetId="10">#REF!</definedName>
    <definedName name="POMESE2" localSheetId="9">#REF!</definedName>
    <definedName name="POMESE2" localSheetId="13">#REF!</definedName>
    <definedName name="POMESE2" localSheetId="1">#REF!</definedName>
    <definedName name="POMESE2" localSheetId="2">#REF!</definedName>
    <definedName name="POMESE2" localSheetId="8">#REF!</definedName>
    <definedName name="POMESE2" localSheetId="7">#REF!</definedName>
    <definedName name="POMESE2" localSheetId="6">#REF!</definedName>
    <definedName name="POMESE2" localSheetId="3">#REF!</definedName>
    <definedName name="POMESE2" localSheetId="12">#REF!</definedName>
    <definedName name="POMESE2" localSheetId="17">#REF!</definedName>
    <definedName name="POMESE2" localSheetId="5">#REF!</definedName>
    <definedName name="POMESE2" localSheetId="4">#REF!</definedName>
    <definedName name="POMESE2" localSheetId="16">#REF!</definedName>
    <definedName name="POMESE2" localSheetId="15">#REF!</definedName>
    <definedName name="POMESE2">#REF!</definedName>
    <definedName name="PosMercato" localSheetId="14">[45]Base!#REF!</definedName>
    <definedName name="PosMercato" localSheetId="20">[45]Base!#REF!</definedName>
    <definedName name="PosMercato" localSheetId="18">[45]Base!#REF!</definedName>
    <definedName name="PosMercato" localSheetId="19">[45]Base!#REF!</definedName>
    <definedName name="PosMercato" localSheetId="10">[45]Base!#REF!</definedName>
    <definedName name="PosMercato" localSheetId="9">[45]Base!#REF!</definedName>
    <definedName name="PosMercato" localSheetId="13">[45]Base!#REF!</definedName>
    <definedName name="PosMercato" localSheetId="1">[45]Base!#REF!</definedName>
    <definedName name="PosMercato" localSheetId="2">[45]Base!#REF!</definedName>
    <definedName name="PosMercato" localSheetId="8">[45]Base!#REF!</definedName>
    <definedName name="PosMercato" localSheetId="7">[45]Base!#REF!</definedName>
    <definedName name="PosMercato" localSheetId="6">[45]Base!#REF!</definedName>
    <definedName name="PosMercato" localSheetId="3">[45]Base!#REF!</definedName>
    <definedName name="PosMercato" localSheetId="12">[45]Base!#REF!</definedName>
    <definedName name="PosMercato" localSheetId="17">[45]Base!#REF!</definedName>
    <definedName name="PosMercato" localSheetId="5">[45]Base!#REF!</definedName>
    <definedName name="PosMercato" localSheetId="4">[45]Base!#REF!</definedName>
    <definedName name="PosMercato" localSheetId="16">[45]Base!#REF!</definedName>
    <definedName name="PosMercato" localSheetId="15">[45]Base!#REF!</definedName>
    <definedName name="PosMercato">[45]Base!#REF!</definedName>
    <definedName name="PosMercatoMercato" localSheetId="14">[48]Base!#REF!</definedName>
    <definedName name="PosMercatoMercato" localSheetId="20">[48]Base!#REF!</definedName>
    <definedName name="PosMercatoMercato" localSheetId="18">[48]Base!#REF!</definedName>
    <definedName name="PosMercatoMercato" localSheetId="19">[48]Base!#REF!</definedName>
    <definedName name="PosMercatoMercato" localSheetId="10">[48]Base!#REF!</definedName>
    <definedName name="PosMercatoMercato" localSheetId="9">[48]Base!#REF!</definedName>
    <definedName name="PosMercatoMercato" localSheetId="13">[48]Base!#REF!</definedName>
    <definedName name="PosMercatoMercato" localSheetId="1">[48]Base!#REF!</definedName>
    <definedName name="PosMercatoMercato" localSheetId="2">[48]Base!#REF!</definedName>
    <definedName name="PosMercatoMercato" localSheetId="8">[48]Base!#REF!</definedName>
    <definedName name="PosMercatoMercato" localSheetId="7">[48]Base!#REF!</definedName>
    <definedName name="PosMercatoMercato" localSheetId="6">[48]Base!#REF!</definedName>
    <definedName name="PosMercatoMercato" localSheetId="3">[48]Base!#REF!</definedName>
    <definedName name="PosMercatoMercato" localSheetId="12">[48]Base!#REF!</definedName>
    <definedName name="PosMercatoMercato" localSheetId="17">[48]Base!#REF!</definedName>
    <definedName name="PosMercatoMercato" localSheetId="5">[48]Base!#REF!</definedName>
    <definedName name="PosMercatoMercato" localSheetId="4">[48]Base!#REF!</definedName>
    <definedName name="PosMercatoMercato" localSheetId="16">[48]Base!#REF!</definedName>
    <definedName name="PosMercatoMercato" localSheetId="15">[48]Base!#REF!</definedName>
    <definedName name="PosMercatoMercato">[48]Base!#REF!</definedName>
    <definedName name="PP" localSheetId="14">#REF!</definedName>
    <definedName name="PP" localSheetId="20">#REF!</definedName>
    <definedName name="PP" localSheetId="18">#REF!</definedName>
    <definedName name="PP" localSheetId="19">#REF!</definedName>
    <definedName name="PP" localSheetId="10">#REF!</definedName>
    <definedName name="PP" localSheetId="9">#REF!</definedName>
    <definedName name="PP" localSheetId="13">#REF!</definedName>
    <definedName name="PP" localSheetId="1">#REF!</definedName>
    <definedName name="PP" localSheetId="2">#REF!</definedName>
    <definedName name="PP" localSheetId="8">#REF!</definedName>
    <definedName name="PP" localSheetId="7">#REF!</definedName>
    <definedName name="PP" localSheetId="6">#REF!</definedName>
    <definedName name="PP" localSheetId="3">#REF!</definedName>
    <definedName name="PP" localSheetId="12">#REF!</definedName>
    <definedName name="PP" localSheetId="17">#REF!</definedName>
    <definedName name="PP" localSheetId="5">#REF!</definedName>
    <definedName name="PP" localSheetId="4">#REF!</definedName>
    <definedName name="PP" localSheetId="16">#REF!</definedName>
    <definedName name="PP" localSheetId="15">#REF!</definedName>
    <definedName name="PP">#REF!</definedName>
    <definedName name="ppp" localSheetId="14">"AL  "&amp;INDEX([14]Ref!Mesi,MONTH([14]!Data),2)&amp;"/"&amp;MONTH([14]!Data)&amp;"/"&amp;[14]!Anno</definedName>
    <definedName name="ppp" localSheetId="20">"AL  "&amp;INDEX([14]Ref!Mesi,MONTH([14]!Data),2)&amp;"/"&amp;MONTH([14]!Data)&amp;"/"&amp;[14]!Anno</definedName>
    <definedName name="ppp" localSheetId="18">"AL  "&amp;INDEX([14]Ref!Mesi,MONTH([14]!Data),2)&amp;"/"&amp;MONTH([14]!Data)&amp;"/"&amp;[14]!Anno</definedName>
    <definedName name="ppp" localSheetId="19">"AL  "&amp;INDEX([14]Ref!Mesi,MONTH([14]!Data),2)&amp;"/"&amp;MONTH([14]!Data)&amp;"/"&amp;[14]!Anno</definedName>
    <definedName name="ppp" localSheetId="10">"AL  "&amp;INDEX([14]Ref!Mesi,MONTH([14]!Data),2)&amp;"/"&amp;MONTH([14]!Data)&amp;"/"&amp;[14]!Anno</definedName>
    <definedName name="ppp" localSheetId="9">"AL  "&amp;INDEX([14]Ref!Mesi,MONTH([14]!Data),2)&amp;"/"&amp;MONTH([14]!Data)&amp;"/"&amp;[14]!Anno</definedName>
    <definedName name="ppp" localSheetId="13">"AL  "&amp;INDEX([14]Ref!Mesi,MONTH([14]!Data),2)&amp;"/"&amp;MONTH([14]!Data)&amp;"/"&amp;[14]!Anno</definedName>
    <definedName name="ppp" localSheetId="1">"AL  "&amp;INDEX([14]Ref!Mesi,MONTH([14]!Data),2)&amp;"/"&amp;MONTH([14]!Data)&amp;"/"&amp;[14]!Anno</definedName>
    <definedName name="ppp" localSheetId="2">"AL  "&amp;INDEX([14]Ref!Mesi,MONTH([14]!Data),2)&amp;"/"&amp;MONTH([14]!Data)&amp;"/"&amp;[14]!Anno</definedName>
    <definedName name="ppp" localSheetId="8">"AL  "&amp;INDEX([14]Ref!Mesi,MONTH([14]!Data),2)&amp;"/"&amp;MONTH([14]!Data)&amp;"/"&amp;[14]!Anno</definedName>
    <definedName name="ppp" localSheetId="7">"AL  "&amp;INDEX([14]Ref!Mesi,MONTH([14]!Data),2)&amp;"/"&amp;MONTH([14]!Data)&amp;"/"&amp;[14]!Anno</definedName>
    <definedName name="ppp" localSheetId="6">"AL  "&amp;INDEX([14]Ref!Mesi,MONTH([14]!Data),2)&amp;"/"&amp;MONTH([14]!Data)&amp;"/"&amp;[14]!Anno</definedName>
    <definedName name="ppp" localSheetId="3">"AL  "&amp;INDEX([14]Ref!Mesi,MONTH([14]!Data),2)&amp;"/"&amp;MONTH([14]!Data)&amp;"/"&amp;[14]!Anno</definedName>
    <definedName name="ppp" localSheetId="12">"AL  "&amp;INDEX([14]Ref!Mesi,MONTH([14]!Data),2)&amp;"/"&amp;MONTH([14]!Data)&amp;"/"&amp;[14]!Anno</definedName>
    <definedName name="ppp" localSheetId="17">"AL  "&amp;INDEX([14]Ref!Mesi,MONTH([14]!Data),2)&amp;"/"&amp;MONTH([14]!Data)&amp;"/"&amp;[14]!Anno</definedName>
    <definedName name="ppp" localSheetId="5">"AL  "&amp;INDEX([14]Ref!Mesi,MONTH([14]!Data),2)&amp;"/"&amp;MONTH([14]!Data)&amp;"/"&amp;[14]!Anno</definedName>
    <definedName name="ppp" localSheetId="4">"AL  "&amp;INDEX([14]Ref!Mesi,MONTH([14]!Data),2)&amp;"/"&amp;MONTH([14]!Data)&amp;"/"&amp;[14]!Anno</definedName>
    <definedName name="ppp" localSheetId="16">"AL  "&amp;INDEX([14]Ref!Mesi,MONTH([14]!Data),2)&amp;"/"&amp;MONTH([14]!Data)&amp;"/"&amp;[14]!Anno</definedName>
    <definedName name="ppp" localSheetId="15">"AL  "&amp;INDEX([14]Ref!Mesi,MONTH([14]!Data),2)&amp;"/"&amp;MONTH([14]!Data)&amp;"/"&amp;[14]!Anno</definedName>
    <definedName name="ppp">"AL  "&amp;INDEX([14]Ref!Mesi,MONTH([14]!Data),2)&amp;"/"&amp;MONTH([14]!Data)&amp;"/"&amp;[14]!Anno</definedName>
    <definedName name="PREB" localSheetId="14">#REF!</definedName>
    <definedName name="PREB" localSheetId="20">#REF!</definedName>
    <definedName name="PREB" localSheetId="18">#REF!</definedName>
    <definedName name="PREB" localSheetId="19">#REF!</definedName>
    <definedName name="PREB" localSheetId="10">#REF!</definedName>
    <definedName name="PREB" localSheetId="9">#REF!</definedName>
    <definedName name="PREB" localSheetId="13">#REF!</definedName>
    <definedName name="PREB" localSheetId="1">#REF!</definedName>
    <definedName name="PREB" localSheetId="2">#REF!</definedName>
    <definedName name="PREB" localSheetId="8">#REF!</definedName>
    <definedName name="PREB" localSheetId="7">#REF!</definedName>
    <definedName name="PREB" localSheetId="6">#REF!</definedName>
    <definedName name="PREB" localSheetId="3">#REF!</definedName>
    <definedName name="PREB" localSheetId="12">#REF!</definedName>
    <definedName name="PREB" localSheetId="17">#REF!</definedName>
    <definedName name="PREB" localSheetId="5">#REF!</definedName>
    <definedName name="PREB" localSheetId="4">#REF!</definedName>
    <definedName name="PREB" localSheetId="16">#REF!</definedName>
    <definedName name="PREB" localSheetId="15">#REF!</definedName>
    <definedName name="PREB">#REF!</definedName>
    <definedName name="PREC" localSheetId="14">#REF!</definedName>
    <definedName name="PREC" localSheetId="20">#REF!</definedName>
    <definedName name="PREC" localSheetId="18">#REF!</definedName>
    <definedName name="PREC" localSheetId="19">#REF!</definedName>
    <definedName name="PREC" localSheetId="10">#REF!</definedName>
    <definedName name="PREC" localSheetId="9">#REF!</definedName>
    <definedName name="PREC" localSheetId="13">#REF!</definedName>
    <definedName name="PREC" localSheetId="1">#REF!</definedName>
    <definedName name="PREC" localSheetId="2">#REF!</definedName>
    <definedName name="PREC" localSheetId="8">#REF!</definedName>
    <definedName name="PREC" localSheetId="7">#REF!</definedName>
    <definedName name="PREC" localSheetId="6">#REF!</definedName>
    <definedName name="PREC" localSheetId="3">#REF!</definedName>
    <definedName name="PREC" localSheetId="12">#REF!</definedName>
    <definedName name="PREC" localSheetId="17">#REF!</definedName>
    <definedName name="PREC" localSheetId="5">#REF!</definedName>
    <definedName name="PREC" localSheetId="4">#REF!</definedName>
    <definedName name="PREC" localSheetId="16">#REF!</definedName>
    <definedName name="PREC" localSheetId="15">#REF!</definedName>
    <definedName name="PREC">#REF!</definedName>
    <definedName name="prezzi">[24]MacroSheet!$A$16:$AG$127</definedName>
    <definedName name="prima" localSheetId="14">[27]!prima</definedName>
    <definedName name="prima" localSheetId="20">[27]!prima</definedName>
    <definedName name="prima" localSheetId="18">[27]!prima</definedName>
    <definedName name="prima" localSheetId="19">[27]!prima</definedName>
    <definedName name="prima" localSheetId="10">[27]!prima</definedName>
    <definedName name="prima" localSheetId="9">[27]!prima</definedName>
    <definedName name="prima" localSheetId="13">[27]!prima</definedName>
    <definedName name="prima" localSheetId="1">[27]!prima</definedName>
    <definedName name="prima" localSheetId="2">[27]!prima</definedName>
    <definedName name="prima" localSheetId="8">[27]!prima</definedName>
    <definedName name="prima" localSheetId="7">[27]!prima</definedName>
    <definedName name="prima" localSheetId="6">[27]!prima</definedName>
    <definedName name="prima" localSheetId="3">[27]!prima</definedName>
    <definedName name="prima" localSheetId="12">[27]!prima</definedName>
    <definedName name="prima" localSheetId="17">[27]!prima</definedName>
    <definedName name="prima" localSheetId="5">[27]!prima</definedName>
    <definedName name="prima" localSheetId="4">[27]!prima</definedName>
    <definedName name="prima" localSheetId="16">[27]!prima</definedName>
    <definedName name="prima" localSheetId="15">[27]!prima</definedName>
    <definedName name="prima">[27]!prima</definedName>
    <definedName name="_xlnm.Print_Area" localSheetId="14">'DOBLO CARGO S2'!$A$1:$I$99</definedName>
    <definedName name="_xlnm.Print_Area" localSheetId="20">'DUCATO DROPSIDE CHASSIS S8'!$A$1:$M$93</definedName>
    <definedName name="_xlnm.Print_Area" localSheetId="18">'DUCATO VAN S8'!$A$1:$N$97</definedName>
    <definedName name="_xlnm.Print_Area" localSheetId="19">#REF!</definedName>
    <definedName name="_xlnm.Print_Area" localSheetId="10">'e-DUCATO CHASSIS'!$A$1:$M$94</definedName>
    <definedName name="_xlnm.Print_Area" localSheetId="9">'e-DUCATO VAN'!$A$1:$O$104</definedName>
    <definedName name="_xlnm.Print_Area" localSheetId="13">'FIORINO S2'!$A$1:$G$85</definedName>
    <definedName name="_xlnm.Print_Area" localSheetId="1">'FIORINO S2 E6.4'!$A$1:$G$84</definedName>
    <definedName name="_xlnm.Print_Area" localSheetId="2">'NEW DOBLO VAN S0 ICE'!$A$1:$J$56</definedName>
    <definedName name="_xlnm.Print_Area" localSheetId="8">'NEW DUCATO CHASSIS S9'!$A$1:$K$68</definedName>
    <definedName name="_xlnm.Print_Area" localSheetId="7">'NEW DUCATO DROPSIDE S9'!$A$1:$K$78</definedName>
    <definedName name="_xlnm.Print_Area" localSheetId="6">'NEW DUCATO VAN S9'!$A$1:$M$86</definedName>
    <definedName name="_xlnm.Print_Area" localSheetId="3">'NEW E-DOBLO VAN S0 BEV'!$A$1:$H$63</definedName>
    <definedName name="_xlnm.Print_Area" localSheetId="17">'SCUDO COMBI S0 BEV'!$A$1:$G$69</definedName>
    <definedName name="_xlnm.Print_Area" localSheetId="4">'SCUDO S1 ICE'!$A$1:$K$61</definedName>
    <definedName name="_xlnm.Print_Area" localSheetId="16">'SCUDO VAN S0 BEV'!$A$1:$G$55</definedName>
    <definedName name="_xlnm.Print_Area" localSheetId="15">'SCUDO VAN S0 ICE'!$A$1:$J$82</definedName>
    <definedName name="_xlnm.Print_Area" localSheetId="0">ΤΙΜΟΚΑΤΑΛΟΓΟΣ!$A$1:$G$108</definedName>
    <definedName name="_xlnm.Print_Area">#REF!</definedName>
    <definedName name="Print_Area_MI">[49]CKD!$B$1:$Y$25</definedName>
    <definedName name="_xlnm.Print_Titles" localSheetId="14">'DOBLO CARGO S2'!$1:$8</definedName>
    <definedName name="_xlnm.Print_Titles" localSheetId="20">'DUCATO DROPSIDE CHASSIS S8'!$1:$8</definedName>
    <definedName name="_xlnm.Print_Titles" localSheetId="18">'DUCATO VAN S8'!$1:$8</definedName>
    <definedName name="_xlnm.Print_Titles" localSheetId="19">'DUCATO VAN S8 AT9'!$1:$8</definedName>
    <definedName name="_xlnm.Print_Titles" localSheetId="10">'e-DUCATO CHASSIS'!$1:$6</definedName>
    <definedName name="_xlnm.Print_Titles" localSheetId="9">'e-DUCATO VAN'!$1:$6</definedName>
    <definedName name="_xlnm.Print_Titles" localSheetId="13">'FIORINO S2'!$1:$8</definedName>
    <definedName name="_xlnm.Print_Titles" localSheetId="1">'FIORINO S2 E6.4'!$1:$7</definedName>
    <definedName name="_xlnm.Print_Titles" localSheetId="2">'NEW DOBLO VAN S0 ICE'!$1:$7</definedName>
    <definedName name="_xlnm.Print_Titles" localSheetId="8">'NEW DUCATO CHASSIS S9'!$1:$7</definedName>
    <definedName name="_xlnm.Print_Titles" localSheetId="7">'NEW DUCATO DROPSIDE S9'!$1:$7</definedName>
    <definedName name="_xlnm.Print_Titles" localSheetId="6">'NEW DUCATO VAN S9'!$1:$7</definedName>
    <definedName name="_xlnm.Print_Titles" localSheetId="3">'NEW E-DOBLO VAN S0 BEV'!$1:$7</definedName>
    <definedName name="_xlnm.Print_Titles" localSheetId="12">'PANDA VAN S4'!$1:$8</definedName>
    <definedName name="_xlnm.Print_Titles" localSheetId="17">'SCUDO COMBI S0 BEV'!$1:$8</definedName>
    <definedName name="_xlnm.Print_Titles" localSheetId="5">'SCUDO S1 BEV'!$1:$7</definedName>
    <definedName name="_xlnm.Print_Titles" localSheetId="4">'SCUDO S1 ICE'!$1:$7</definedName>
    <definedName name="_xlnm.Print_Titles" localSheetId="16">'SCUDO VAN S0 BEV'!$1:$8</definedName>
    <definedName name="_xlnm.Print_Titles" localSheetId="15">'SCUDO VAN S0 ICE'!$1:$8</definedName>
    <definedName name="_xlnm.Print_Titles" localSheetId="0">ΤΙΜΟΚΑΤΑΛΟΓΟΣ!$2:$3</definedName>
    <definedName name="PRO" localSheetId="14">#N/A</definedName>
    <definedName name="PRO" localSheetId="20">#N/A</definedName>
    <definedName name="PRO" localSheetId="18">#N/A</definedName>
    <definedName name="PRO" localSheetId="19">#N/A</definedName>
    <definedName name="PRO" localSheetId="10">#N/A</definedName>
    <definedName name="PRO" localSheetId="9">#N/A</definedName>
    <definedName name="PRO" localSheetId="1">[6]!PRO</definedName>
    <definedName name="PRO" localSheetId="2">#N/A</definedName>
    <definedName name="PRO" localSheetId="8">#N/A</definedName>
    <definedName name="PRO" localSheetId="7">#N/A</definedName>
    <definedName name="PRO" localSheetId="6">#N/A</definedName>
    <definedName name="PRO" localSheetId="3">#N/A</definedName>
    <definedName name="PRO" localSheetId="12">'PANDA VAN S4'!PRO</definedName>
    <definedName name="PRO" localSheetId="17">#N/A</definedName>
    <definedName name="PRO" localSheetId="5">#N/A</definedName>
    <definedName name="PRO" localSheetId="4">#N/A</definedName>
    <definedName name="PRO" localSheetId="16">#N/A</definedName>
    <definedName name="PRO" localSheetId="15">#N/A</definedName>
    <definedName name="PRO">[6]!PRO</definedName>
    <definedName name="PRODM1" localSheetId="14">#REF!</definedName>
    <definedName name="PRODM1" localSheetId="20">#REF!</definedName>
    <definedName name="PRODM1" localSheetId="18">#REF!</definedName>
    <definedName name="PRODM1" localSheetId="19">#REF!</definedName>
    <definedName name="PRODM1" localSheetId="10">#REF!</definedName>
    <definedName name="PRODM1" localSheetId="9">#REF!</definedName>
    <definedName name="PRODM1" localSheetId="13">#REF!</definedName>
    <definedName name="PRODM1" localSheetId="1">#REF!</definedName>
    <definedName name="PRODM1" localSheetId="2">#REF!</definedName>
    <definedName name="PRODM1" localSheetId="8">#REF!</definedName>
    <definedName name="PRODM1" localSheetId="7">#REF!</definedName>
    <definedName name="PRODM1" localSheetId="6">#REF!</definedName>
    <definedName name="PRODM1" localSheetId="3">#REF!</definedName>
    <definedName name="PRODM1" localSheetId="12">#REF!</definedName>
    <definedName name="PRODM1" localSheetId="17">#REF!</definedName>
    <definedName name="PRODM1" localSheetId="5">#REF!</definedName>
    <definedName name="PRODM1" localSheetId="4">#REF!</definedName>
    <definedName name="PRODM1" localSheetId="16">#REF!</definedName>
    <definedName name="PRODM1" localSheetId="15">#REF!</definedName>
    <definedName name="PRODM1">#REF!</definedName>
    <definedName name="PRODUZIONI" localSheetId="14">#REF!</definedName>
    <definedName name="PRODUZIONI" localSheetId="20">#REF!</definedName>
    <definedName name="PRODUZIONI" localSheetId="18">#REF!</definedName>
    <definedName name="PRODUZIONI" localSheetId="19">#REF!</definedName>
    <definedName name="PRODUZIONI" localSheetId="10">#REF!</definedName>
    <definedName name="PRODUZIONI" localSheetId="9">#REF!</definedName>
    <definedName name="PRODUZIONI" localSheetId="13">#REF!</definedName>
    <definedName name="PRODUZIONI" localSheetId="1">#REF!</definedName>
    <definedName name="PRODUZIONI" localSheetId="2">#REF!</definedName>
    <definedName name="PRODUZIONI" localSheetId="8">#REF!</definedName>
    <definedName name="PRODUZIONI" localSheetId="7">#REF!</definedName>
    <definedName name="PRODUZIONI" localSheetId="6">#REF!</definedName>
    <definedName name="PRODUZIONI" localSheetId="3">#REF!</definedName>
    <definedName name="PRODUZIONI" localSheetId="12">#REF!</definedName>
    <definedName name="PRODUZIONI" localSheetId="17">#REF!</definedName>
    <definedName name="PRODUZIONI" localSheetId="5">#REF!</definedName>
    <definedName name="PRODUZIONI" localSheetId="4">#REF!</definedName>
    <definedName name="PRODUZIONI" localSheetId="16">#REF!</definedName>
    <definedName name="PRODUZIONI" localSheetId="15">#REF!</definedName>
    <definedName name="PRODUZIONI">#REF!</definedName>
    <definedName name="PROF2" localSheetId="14">#REF!</definedName>
    <definedName name="PROF2" localSheetId="20">#REF!</definedName>
    <definedName name="PROF2" localSheetId="18">#REF!</definedName>
    <definedName name="PROF2" localSheetId="19">#REF!</definedName>
    <definedName name="PROF2" localSheetId="10">#REF!</definedName>
    <definedName name="PROF2" localSheetId="9">#REF!</definedName>
    <definedName name="PROF2" localSheetId="13">#REF!</definedName>
    <definedName name="PROF2" localSheetId="1">#REF!</definedName>
    <definedName name="PROF2" localSheetId="2">#REF!</definedName>
    <definedName name="PROF2" localSheetId="8">#REF!</definedName>
    <definedName name="PROF2" localSheetId="7">#REF!</definedName>
    <definedName name="PROF2" localSheetId="6">#REF!</definedName>
    <definedName name="PROF2" localSheetId="3">#REF!</definedName>
    <definedName name="PROF2" localSheetId="12">#REF!</definedName>
    <definedName name="PROF2" localSheetId="17">#REF!</definedName>
    <definedName name="PROF2" localSheetId="5">#REF!</definedName>
    <definedName name="PROF2" localSheetId="4">#REF!</definedName>
    <definedName name="PROF2" localSheetId="16">#REF!</definedName>
    <definedName name="PROF2" localSheetId="15">#REF!</definedName>
    <definedName name="PROF2">#REF!</definedName>
    <definedName name="PROVENTI" localSheetId="14">#REF!</definedName>
    <definedName name="PROVENTI" localSheetId="20">#REF!</definedName>
    <definedName name="PROVENTI" localSheetId="18">#REF!</definedName>
    <definedName name="PROVENTI" localSheetId="19">#REF!</definedName>
    <definedName name="PROVENTI" localSheetId="10">#REF!</definedName>
    <definedName name="PROVENTI" localSheetId="9">#REF!</definedName>
    <definedName name="PROVENTI" localSheetId="13">#REF!</definedName>
    <definedName name="PROVENTI" localSheetId="1">#REF!</definedName>
    <definedName name="PROVENTI" localSheetId="2">#REF!</definedName>
    <definedName name="PROVENTI" localSheetId="8">#REF!</definedName>
    <definedName name="PROVENTI" localSheetId="7">#REF!</definedName>
    <definedName name="PROVENTI" localSheetId="6">#REF!</definedName>
    <definedName name="PROVENTI" localSheetId="3">#REF!</definedName>
    <definedName name="PROVENTI" localSheetId="12">#REF!</definedName>
    <definedName name="PROVENTI" localSheetId="17">#REF!</definedName>
    <definedName name="PROVENTI" localSheetId="5">#REF!</definedName>
    <definedName name="PROVENTI" localSheetId="4">#REF!</definedName>
    <definedName name="PROVENTI" localSheetId="16">#REF!</definedName>
    <definedName name="PROVENTI" localSheetId="15">#REF!</definedName>
    <definedName name="PROVENTI">#REF!</definedName>
    <definedName name="PT" localSheetId="14">#REF!</definedName>
    <definedName name="PT" localSheetId="20">#REF!</definedName>
    <definedName name="PT" localSheetId="18">#REF!</definedName>
    <definedName name="PT" localSheetId="19">#REF!</definedName>
    <definedName name="PT" localSheetId="10">#REF!</definedName>
    <definedName name="PT" localSheetId="9">#REF!</definedName>
    <definedName name="PT" localSheetId="13">#REF!</definedName>
    <definedName name="PT" localSheetId="1">#REF!</definedName>
    <definedName name="PT" localSheetId="2">#REF!</definedName>
    <definedName name="PT" localSheetId="8">#REF!</definedName>
    <definedName name="PT" localSheetId="7">#REF!</definedName>
    <definedName name="PT" localSheetId="6">#REF!</definedName>
    <definedName name="PT" localSheetId="3">#REF!</definedName>
    <definedName name="PT" localSheetId="12">#REF!</definedName>
    <definedName name="PT" localSheetId="17">#REF!</definedName>
    <definedName name="PT" localSheetId="5">#REF!</definedName>
    <definedName name="PT" localSheetId="4">#REF!</definedName>
    <definedName name="PT" localSheetId="16">#REF!</definedName>
    <definedName name="PT" localSheetId="15">#REF!</definedName>
    <definedName name="PT">#REF!</definedName>
    <definedName name="PUNTO" localSheetId="14">'[8]PO 2002 Dettaglio 843'!#REF!</definedName>
    <definedName name="PUNTO" localSheetId="20">'[8]PO 2002 Dettaglio 843'!#REF!</definedName>
    <definedName name="PUNTO" localSheetId="18">'[8]PO 2002 Dettaglio 843'!#REF!</definedName>
    <definedName name="PUNTO" localSheetId="19">'[8]PO 2002 Dettaglio 843'!#REF!</definedName>
    <definedName name="PUNTO" localSheetId="10">'[8]PO 2002 Dettaglio 843'!#REF!</definedName>
    <definedName name="PUNTO" localSheetId="9">'[8]PO 2002 Dettaglio 843'!#REF!</definedName>
    <definedName name="PUNTO" localSheetId="13">'[8]PO 2002 Dettaglio 843'!#REF!</definedName>
    <definedName name="PUNTO" localSheetId="1">'[8]PO 2002 Dettaglio 843'!#REF!</definedName>
    <definedName name="PUNTO" localSheetId="2">'[8]PO 2002 Dettaglio 843'!#REF!</definedName>
    <definedName name="PUNTO" localSheetId="8">'[8]PO 2002 Dettaglio 843'!#REF!</definedName>
    <definedName name="PUNTO" localSheetId="7">'[8]PO 2002 Dettaglio 843'!#REF!</definedName>
    <definedName name="PUNTO" localSheetId="6">'[8]PO 2002 Dettaglio 843'!#REF!</definedName>
    <definedName name="PUNTO" localSheetId="3">'[8]PO 2002 Dettaglio 843'!#REF!</definedName>
    <definedName name="PUNTO" localSheetId="12">'[8]PO 2002 Dettaglio 843'!#REF!</definedName>
    <definedName name="PUNTO" localSheetId="17">'[8]PO 2002 Dettaglio 843'!#REF!</definedName>
    <definedName name="PUNTO" localSheetId="5">'[8]PO 2002 Dettaglio 843'!#REF!</definedName>
    <definedName name="PUNTO" localSheetId="4">'[8]PO 2002 Dettaglio 843'!#REF!</definedName>
    <definedName name="PUNTO" localSheetId="16">'[8]PO 2002 Dettaglio 843'!#REF!</definedName>
    <definedName name="PUNTO" localSheetId="15">'[8]PO 2002 Dettaglio 843'!#REF!</definedName>
    <definedName name="PUNTO">'[8]PO 2002 Dettaglio 843'!#REF!</definedName>
    <definedName name="PUNTO_CABRIO" localSheetId="14">#REF!</definedName>
    <definedName name="PUNTO_CABRIO" localSheetId="20">#REF!</definedName>
    <definedName name="PUNTO_CABRIO" localSheetId="18">#REF!</definedName>
    <definedName name="PUNTO_CABRIO" localSheetId="19">#REF!</definedName>
    <definedName name="PUNTO_CABRIO" localSheetId="10">#REF!</definedName>
    <definedName name="PUNTO_CABRIO" localSheetId="9">#REF!</definedName>
    <definedName name="PUNTO_CABRIO" localSheetId="13">#REF!</definedName>
    <definedName name="PUNTO_CABRIO" localSheetId="1">#REF!</definedName>
    <definedName name="PUNTO_CABRIO" localSheetId="2">#REF!</definedName>
    <definedName name="PUNTO_CABRIO" localSheetId="8">#REF!</definedName>
    <definedName name="PUNTO_CABRIO" localSheetId="7">#REF!</definedName>
    <definedName name="PUNTO_CABRIO" localSheetId="6">#REF!</definedName>
    <definedName name="PUNTO_CABRIO" localSheetId="3">#REF!</definedName>
    <definedName name="PUNTO_CABRIO" localSheetId="12">#REF!</definedName>
    <definedName name="PUNTO_CABRIO" localSheetId="17">#REF!</definedName>
    <definedName name="PUNTO_CABRIO" localSheetId="5">#REF!</definedName>
    <definedName name="PUNTO_CABRIO" localSheetId="4">#REF!</definedName>
    <definedName name="PUNTO_CABRIO" localSheetId="16">#REF!</definedName>
    <definedName name="PUNTO_CABRIO" localSheetId="15">#REF!</definedName>
    <definedName name="PUNTO_CABRIO">#REF!</definedName>
    <definedName name="Punto_cabrio_MY_97" localSheetId="14">#REF!</definedName>
    <definedName name="Punto_cabrio_MY_97" localSheetId="20">#REF!</definedName>
    <definedName name="Punto_cabrio_MY_97" localSheetId="18">#REF!</definedName>
    <definedName name="Punto_cabrio_MY_97" localSheetId="19">#REF!</definedName>
    <definedName name="Punto_cabrio_MY_97" localSheetId="10">#REF!</definedName>
    <definedName name="Punto_cabrio_MY_97" localSheetId="9">#REF!</definedName>
    <definedName name="Punto_cabrio_MY_97" localSheetId="13">#REF!</definedName>
    <definedName name="Punto_cabrio_MY_97" localSheetId="1">#REF!</definedName>
    <definedName name="Punto_cabrio_MY_97" localSheetId="2">#REF!</definedName>
    <definedName name="Punto_cabrio_MY_97" localSheetId="8">#REF!</definedName>
    <definedName name="Punto_cabrio_MY_97" localSheetId="7">#REF!</definedName>
    <definedName name="Punto_cabrio_MY_97" localSheetId="6">#REF!</definedName>
    <definedName name="Punto_cabrio_MY_97" localSheetId="3">#REF!</definedName>
    <definedName name="Punto_cabrio_MY_97" localSheetId="12">#REF!</definedName>
    <definedName name="Punto_cabrio_MY_97" localSheetId="17">#REF!</definedName>
    <definedName name="Punto_cabrio_MY_97" localSheetId="5">#REF!</definedName>
    <definedName name="Punto_cabrio_MY_97" localSheetId="4">#REF!</definedName>
    <definedName name="Punto_cabrio_MY_97" localSheetId="16">#REF!</definedName>
    <definedName name="Punto_cabrio_MY_97" localSheetId="15">#REF!</definedName>
    <definedName name="Punto_cabrio_MY_97">#REF!</definedName>
    <definedName name="PUNTO2001" localSheetId="14">'[8]PO 2002 Dettaglio 843'!#REF!</definedName>
    <definedName name="PUNTO2001" localSheetId="20">'[8]PO 2002 Dettaglio 843'!#REF!</definedName>
    <definedName name="PUNTO2001" localSheetId="18">'[8]PO 2002 Dettaglio 843'!#REF!</definedName>
    <definedName name="PUNTO2001" localSheetId="19">'[8]PO 2002 Dettaglio 843'!#REF!</definedName>
    <definedName name="PUNTO2001" localSheetId="10">'[8]PO 2002 Dettaglio 843'!#REF!</definedName>
    <definedName name="PUNTO2001" localSheetId="9">'[8]PO 2002 Dettaglio 843'!#REF!</definedName>
    <definedName name="PUNTO2001" localSheetId="13">'[8]PO 2002 Dettaglio 843'!#REF!</definedName>
    <definedName name="PUNTO2001" localSheetId="1">'[8]PO 2002 Dettaglio 843'!#REF!</definedName>
    <definedName name="PUNTO2001" localSheetId="2">'[8]PO 2002 Dettaglio 843'!#REF!</definedName>
    <definedName name="PUNTO2001" localSheetId="8">'[8]PO 2002 Dettaglio 843'!#REF!</definedName>
    <definedName name="PUNTO2001" localSheetId="7">'[8]PO 2002 Dettaglio 843'!#REF!</definedName>
    <definedName name="PUNTO2001" localSheetId="6">'[8]PO 2002 Dettaglio 843'!#REF!</definedName>
    <definedName name="PUNTO2001" localSheetId="3">'[8]PO 2002 Dettaglio 843'!#REF!</definedName>
    <definedName name="PUNTO2001" localSheetId="12">'[8]PO 2002 Dettaglio 843'!#REF!</definedName>
    <definedName name="PUNTO2001" localSheetId="17">'[8]PO 2002 Dettaglio 843'!#REF!</definedName>
    <definedName name="PUNTO2001" localSheetId="5">'[8]PO 2002 Dettaglio 843'!#REF!</definedName>
    <definedName name="PUNTO2001" localSheetId="4">'[8]PO 2002 Dettaglio 843'!#REF!</definedName>
    <definedName name="PUNTO2001" localSheetId="16">'[8]PO 2002 Dettaglio 843'!#REF!</definedName>
    <definedName name="PUNTO2001" localSheetId="15">'[8]PO 2002 Dettaglio 843'!#REF!</definedName>
    <definedName name="PUNTO2001">'[8]PO 2002 Dettaglio 843'!#REF!</definedName>
    <definedName name="PUNTO3" localSheetId="14">'[8]PO 2002 Dettaglio 843'!#REF!</definedName>
    <definedName name="PUNTO3" localSheetId="20">'[8]PO 2002 Dettaglio 843'!#REF!</definedName>
    <definedName name="PUNTO3" localSheetId="18">'[8]PO 2002 Dettaglio 843'!#REF!</definedName>
    <definedName name="PUNTO3" localSheetId="19">'[8]PO 2002 Dettaglio 843'!#REF!</definedName>
    <definedName name="PUNTO3" localSheetId="10">'[8]PO 2002 Dettaglio 843'!#REF!</definedName>
    <definedName name="PUNTO3" localSheetId="9">'[8]PO 2002 Dettaglio 843'!#REF!</definedName>
    <definedName name="PUNTO3" localSheetId="13">'[8]PO 2002 Dettaglio 843'!#REF!</definedName>
    <definedName name="PUNTO3" localSheetId="1">'[8]PO 2002 Dettaglio 843'!#REF!</definedName>
    <definedName name="PUNTO3" localSheetId="2">'[8]PO 2002 Dettaglio 843'!#REF!</definedName>
    <definedName name="PUNTO3" localSheetId="8">'[8]PO 2002 Dettaglio 843'!#REF!</definedName>
    <definedName name="PUNTO3" localSheetId="7">'[8]PO 2002 Dettaglio 843'!#REF!</definedName>
    <definedName name="PUNTO3" localSheetId="6">'[8]PO 2002 Dettaglio 843'!#REF!</definedName>
    <definedName name="PUNTO3" localSheetId="3">'[8]PO 2002 Dettaglio 843'!#REF!</definedName>
    <definedName name="PUNTO3" localSheetId="12">'[8]PO 2002 Dettaglio 843'!#REF!</definedName>
    <definedName name="PUNTO3" localSheetId="17">'[8]PO 2002 Dettaglio 843'!#REF!</definedName>
    <definedName name="PUNTO3" localSheetId="5">'[8]PO 2002 Dettaglio 843'!#REF!</definedName>
    <definedName name="PUNTO3" localSheetId="4">'[8]PO 2002 Dettaglio 843'!#REF!</definedName>
    <definedName name="PUNTO3" localSheetId="16">'[8]PO 2002 Dettaglio 843'!#REF!</definedName>
    <definedName name="PUNTO3" localSheetId="15">'[8]PO 2002 Dettaglio 843'!#REF!</definedName>
    <definedName name="PUNTO3">'[8]PO 2002 Dettaglio 843'!#REF!</definedName>
    <definedName name="PVECON" localSheetId="14">#REF!</definedName>
    <definedName name="PVECON" localSheetId="20">#REF!</definedName>
    <definedName name="PVECON" localSheetId="18">#REF!</definedName>
    <definedName name="PVECON" localSheetId="19">#REF!</definedName>
    <definedName name="PVECON" localSheetId="10">#REF!</definedName>
    <definedName name="PVECON" localSheetId="9">#REF!</definedName>
    <definedName name="PVECON" localSheetId="13">#REF!</definedName>
    <definedName name="PVECON" localSheetId="1">#REF!</definedName>
    <definedName name="PVECON" localSheetId="2">#REF!</definedName>
    <definedName name="PVECON" localSheetId="8">#REF!</definedName>
    <definedName name="PVECON" localSheetId="7">#REF!</definedName>
    <definedName name="PVECON" localSheetId="6">#REF!</definedName>
    <definedName name="PVECON" localSheetId="3">#REF!</definedName>
    <definedName name="PVECON" localSheetId="12">#REF!</definedName>
    <definedName name="PVECON" localSheetId="17">#REF!</definedName>
    <definedName name="PVECON" localSheetId="5">#REF!</definedName>
    <definedName name="PVECON" localSheetId="4">#REF!</definedName>
    <definedName name="PVECON" localSheetId="16">#REF!</definedName>
    <definedName name="PVECON" localSheetId="15">#REF!</definedName>
    <definedName name="PVECON">#REF!</definedName>
    <definedName name="PVEFECH" localSheetId="14">#REF!</definedName>
    <definedName name="PVEFECH" localSheetId="20">#REF!</definedName>
    <definedName name="PVEFECH" localSheetId="18">#REF!</definedName>
    <definedName name="PVEFECH" localSheetId="19">#REF!</definedName>
    <definedName name="PVEFECH" localSheetId="10">#REF!</definedName>
    <definedName name="PVEFECH" localSheetId="9">#REF!</definedName>
    <definedName name="PVEFECH" localSheetId="13">#REF!</definedName>
    <definedName name="PVEFECH" localSheetId="1">#REF!</definedName>
    <definedName name="PVEFECH" localSheetId="2">#REF!</definedName>
    <definedName name="PVEFECH" localSheetId="8">#REF!</definedName>
    <definedName name="PVEFECH" localSheetId="7">#REF!</definedName>
    <definedName name="PVEFECH" localSheetId="6">#REF!</definedName>
    <definedName name="PVEFECH" localSheetId="3">#REF!</definedName>
    <definedName name="PVEFECH" localSheetId="12">#REF!</definedName>
    <definedName name="PVEFECH" localSheetId="17">#REF!</definedName>
    <definedName name="PVEFECH" localSheetId="5">#REF!</definedName>
    <definedName name="PVEFECH" localSheetId="4">#REF!</definedName>
    <definedName name="PVEFECH" localSheetId="16">#REF!</definedName>
    <definedName name="PVEFECH" localSheetId="15">#REF!</definedName>
    <definedName name="PVEFECH">#REF!</definedName>
    <definedName name="PVER" localSheetId="14">#REF!</definedName>
    <definedName name="PVER" localSheetId="20">#REF!</definedName>
    <definedName name="PVER" localSheetId="18">#REF!</definedName>
    <definedName name="PVER" localSheetId="19">#REF!</definedName>
    <definedName name="PVER" localSheetId="10">#REF!</definedName>
    <definedName name="PVER" localSheetId="9">#REF!</definedName>
    <definedName name="PVER" localSheetId="13">#REF!</definedName>
    <definedName name="PVER" localSheetId="1">#REF!</definedName>
    <definedName name="PVER" localSheetId="2">#REF!</definedName>
    <definedName name="PVER" localSheetId="8">#REF!</definedName>
    <definedName name="PVER" localSheetId="7">#REF!</definedName>
    <definedName name="PVER" localSheetId="6">#REF!</definedName>
    <definedName name="PVER" localSheetId="3">#REF!</definedName>
    <definedName name="PVER" localSheetId="12">#REF!</definedName>
    <definedName name="PVER" localSheetId="17">#REF!</definedName>
    <definedName name="PVER" localSheetId="5">#REF!</definedName>
    <definedName name="PVER" localSheetId="4">#REF!</definedName>
    <definedName name="PVER" localSheetId="16">#REF!</definedName>
    <definedName name="PVER" localSheetId="15">#REF!</definedName>
    <definedName name="PVER">#REF!</definedName>
    <definedName name="PVEROG" localSheetId="14">#REF!</definedName>
    <definedName name="PVEROG" localSheetId="20">#REF!</definedName>
    <definedName name="PVEROG" localSheetId="18">#REF!</definedName>
    <definedName name="PVEROG" localSheetId="19">#REF!</definedName>
    <definedName name="PVEROG" localSheetId="10">#REF!</definedName>
    <definedName name="PVEROG" localSheetId="9">#REF!</definedName>
    <definedName name="PVEROG" localSheetId="13">#REF!</definedName>
    <definedName name="PVEROG" localSheetId="1">#REF!</definedName>
    <definedName name="PVEROG" localSheetId="2">#REF!</definedName>
    <definedName name="PVEROG" localSheetId="8">#REF!</definedName>
    <definedName name="PVEROG" localSheetId="7">#REF!</definedName>
    <definedName name="PVEROG" localSheetId="6">#REF!</definedName>
    <definedName name="PVEROG" localSheetId="3">#REF!</definedName>
    <definedName name="PVEROG" localSheetId="12">#REF!</definedName>
    <definedName name="PVEROG" localSheetId="17">#REF!</definedName>
    <definedName name="PVEROG" localSheetId="5">#REF!</definedName>
    <definedName name="PVEROG" localSheetId="4">#REF!</definedName>
    <definedName name="PVEROG" localSheetId="16">#REF!</definedName>
    <definedName name="PVEROG" localSheetId="15">#REF!</definedName>
    <definedName name="PVEROG">#REF!</definedName>
    <definedName name="PVESILVIO" localSheetId="14">#REF!</definedName>
    <definedName name="PVESILVIO" localSheetId="20">#REF!</definedName>
    <definedName name="PVESILVIO" localSheetId="18">#REF!</definedName>
    <definedName name="PVESILVIO" localSheetId="19">#REF!</definedName>
    <definedName name="PVESILVIO" localSheetId="10">#REF!</definedName>
    <definedName name="PVESILVIO" localSheetId="9">#REF!</definedName>
    <definedName name="PVESILVIO" localSheetId="13">#REF!</definedName>
    <definedName name="PVESILVIO" localSheetId="1">#REF!</definedName>
    <definedName name="PVESILVIO" localSheetId="2">#REF!</definedName>
    <definedName name="PVESILVIO" localSheetId="8">#REF!</definedName>
    <definedName name="PVESILVIO" localSheetId="7">#REF!</definedName>
    <definedName name="PVESILVIO" localSheetId="6">#REF!</definedName>
    <definedName name="PVESILVIO" localSheetId="3">#REF!</definedName>
    <definedName name="PVESILVIO" localSheetId="12">#REF!</definedName>
    <definedName name="PVESILVIO" localSheetId="17">#REF!</definedName>
    <definedName name="PVESILVIO" localSheetId="5">#REF!</definedName>
    <definedName name="PVESILVIO" localSheetId="4">#REF!</definedName>
    <definedName name="PVESILVIO" localSheetId="16">#REF!</definedName>
    <definedName name="PVESILVIO" localSheetId="15">#REF!</definedName>
    <definedName name="PVESILVIO">#REF!</definedName>
    <definedName name="PVETB" localSheetId="14">#REF!</definedName>
    <definedName name="PVETB" localSheetId="20">#REF!</definedName>
    <definedName name="PVETB" localSheetId="18">#REF!</definedName>
    <definedName name="PVETB" localSheetId="19">#REF!</definedName>
    <definedName name="PVETB" localSheetId="10">#REF!</definedName>
    <definedName name="PVETB" localSheetId="9">#REF!</definedName>
    <definedName name="PVETB" localSheetId="13">#REF!</definedName>
    <definedName name="PVETB" localSheetId="1">#REF!</definedName>
    <definedName name="PVETB" localSheetId="2">#REF!</definedName>
    <definedName name="PVETB" localSheetId="8">#REF!</definedName>
    <definedName name="PVETB" localSheetId="7">#REF!</definedName>
    <definedName name="PVETB" localSheetId="6">#REF!</definedName>
    <definedName name="PVETB" localSheetId="3">#REF!</definedName>
    <definedName name="PVETB" localSheetId="12">#REF!</definedName>
    <definedName name="PVETB" localSheetId="17">#REF!</definedName>
    <definedName name="PVETB" localSheetId="5">#REF!</definedName>
    <definedName name="PVETB" localSheetId="4">#REF!</definedName>
    <definedName name="PVETB" localSheetId="16">#REF!</definedName>
    <definedName name="PVETB" localSheetId="15">#REF!</definedName>
    <definedName name="PVETB">#REF!</definedName>
    <definedName name="PVETR" localSheetId="14">#REF!</definedName>
    <definedName name="PVETR" localSheetId="20">#REF!</definedName>
    <definedName name="PVETR" localSheetId="18">#REF!</definedName>
    <definedName name="PVETR" localSheetId="19">#REF!</definedName>
    <definedName name="PVETR" localSheetId="10">#REF!</definedName>
    <definedName name="PVETR" localSheetId="9">#REF!</definedName>
    <definedName name="PVETR" localSheetId="13">#REF!</definedName>
    <definedName name="PVETR" localSheetId="1">#REF!</definedName>
    <definedName name="PVETR" localSheetId="2">#REF!</definedName>
    <definedName name="PVETR" localSheetId="8">#REF!</definedName>
    <definedName name="PVETR" localSheetId="7">#REF!</definedName>
    <definedName name="PVETR" localSheetId="6">#REF!</definedName>
    <definedName name="PVETR" localSheetId="3">#REF!</definedName>
    <definedName name="PVETR" localSheetId="12">#REF!</definedName>
    <definedName name="PVETR" localSheetId="17">#REF!</definedName>
    <definedName name="PVETR" localSheetId="5">#REF!</definedName>
    <definedName name="PVETR" localSheetId="4">#REF!</definedName>
    <definedName name="PVETR" localSheetId="16">#REF!</definedName>
    <definedName name="PVETR" localSheetId="15">#REF!</definedName>
    <definedName name="PVETR">#REF!</definedName>
    <definedName name="q" localSheetId="14" hidden="1">{"'OBT_6M_30_6'!$S$1:$AE$53"}</definedName>
    <definedName name="q" localSheetId="20" hidden="1">{"'OBT_6M_30_6'!$S$1:$AE$53"}</definedName>
    <definedName name="q" localSheetId="18" hidden="1">{"'OBT_6M_30_6'!$S$1:$AE$53"}</definedName>
    <definedName name="q" localSheetId="19" hidden="1">{"'OBT_6M_30_6'!$S$1:$AE$53"}</definedName>
    <definedName name="q" localSheetId="10" hidden="1">{"'OBT_6M_30_6'!$S$1:$AE$53"}</definedName>
    <definedName name="q" localSheetId="9" hidden="1">{"'OBT_6M_30_6'!$S$1:$AE$53"}</definedName>
    <definedName name="q" localSheetId="1" hidden="1">{"'OBT_6M_30_6'!$S$1:$AE$53"}</definedName>
    <definedName name="q" localSheetId="2" hidden="1">{"'OBT_6M_30_6'!$S$1:$AE$53"}</definedName>
    <definedName name="q" localSheetId="8" hidden="1">{"'OBT_6M_30_6'!$S$1:$AE$53"}</definedName>
    <definedName name="q" localSheetId="7" hidden="1">{"'OBT_6M_30_6'!$S$1:$AE$53"}</definedName>
    <definedName name="q" localSheetId="6" hidden="1">{"'OBT_6M_30_6'!$S$1:$AE$53"}</definedName>
    <definedName name="q" localSheetId="3" hidden="1">{"'OBT_6M_30_6'!$S$1:$AE$53"}</definedName>
    <definedName name="q" localSheetId="12" hidden="1">{"'OBT_6M_30_6'!$S$1:$AE$53"}</definedName>
    <definedName name="q" localSheetId="17" hidden="1">{"'OBT_6M_30_6'!$S$1:$AE$53"}</definedName>
    <definedName name="q" localSheetId="5" hidden="1">{"'OBT_6M_30_6'!$S$1:$AE$53"}</definedName>
    <definedName name="q" localSheetId="4" hidden="1">{"'OBT_6M_30_6'!$S$1:$AE$53"}</definedName>
    <definedName name="q" localSheetId="16" hidden="1">{"'OBT_6M_30_6'!$S$1:$AE$53"}</definedName>
    <definedName name="q" localSheetId="15" hidden="1">{"'OBT_6M_30_6'!$S$1:$AE$53"}</definedName>
    <definedName name="q" hidden="1">{"'OBT_6M_30_6'!$S$1:$AE$53"}</definedName>
    <definedName name="Q_Fede_prova_2" localSheetId="14">#REF!</definedName>
    <definedName name="Q_Fede_prova_2" localSheetId="20">#REF!</definedName>
    <definedName name="Q_Fede_prova_2" localSheetId="18">#REF!</definedName>
    <definedName name="Q_Fede_prova_2" localSheetId="19">#REF!</definedName>
    <definedName name="Q_Fede_prova_2" localSheetId="10">#REF!</definedName>
    <definedName name="Q_Fede_prova_2" localSheetId="9">#REF!</definedName>
    <definedName name="Q_Fede_prova_2" localSheetId="13">#REF!</definedName>
    <definedName name="Q_Fede_prova_2" localSheetId="1">#REF!</definedName>
    <definedName name="Q_Fede_prova_2" localSheetId="2">#REF!</definedName>
    <definedName name="Q_Fede_prova_2" localSheetId="8">#REF!</definedName>
    <definedName name="Q_Fede_prova_2" localSheetId="7">#REF!</definedName>
    <definedName name="Q_Fede_prova_2" localSheetId="6">#REF!</definedName>
    <definedName name="Q_Fede_prova_2" localSheetId="3">#REF!</definedName>
    <definedName name="Q_Fede_prova_2" localSheetId="12">#REF!</definedName>
    <definedName name="Q_Fede_prova_2" localSheetId="17">#REF!</definedName>
    <definedName name="Q_Fede_prova_2" localSheetId="5">#REF!</definedName>
    <definedName name="Q_Fede_prova_2" localSheetId="4">#REF!</definedName>
    <definedName name="Q_Fede_prova_2" localSheetId="16">#REF!</definedName>
    <definedName name="Q_Fede_prova_2" localSheetId="15">#REF!</definedName>
    <definedName name="Q_Fede_prova_2">#REF!</definedName>
    <definedName name="QDMAR98" localSheetId="14">#REF!</definedName>
    <definedName name="QDMAR98" localSheetId="20">#REF!</definedName>
    <definedName name="QDMAR98" localSheetId="18">#REF!</definedName>
    <definedName name="QDMAR98" localSheetId="19">#REF!</definedName>
    <definedName name="QDMAR98" localSheetId="10">#REF!</definedName>
    <definedName name="QDMAR98" localSheetId="9">#REF!</definedName>
    <definedName name="QDMAR98" localSheetId="13">#REF!</definedName>
    <definedName name="QDMAR98" localSheetId="1">#REF!</definedName>
    <definedName name="QDMAR98" localSheetId="2">#REF!</definedName>
    <definedName name="QDMAR98" localSheetId="8">#REF!</definedName>
    <definedName name="QDMAR98" localSheetId="7">#REF!</definedName>
    <definedName name="QDMAR98" localSheetId="6">#REF!</definedName>
    <definedName name="QDMAR98" localSheetId="3">#REF!</definedName>
    <definedName name="QDMAR98" localSheetId="12">#REF!</definedName>
    <definedName name="QDMAR98" localSheetId="17">#REF!</definedName>
    <definedName name="QDMAR98" localSheetId="5">#REF!</definedName>
    <definedName name="QDMAR98" localSheetId="4">#REF!</definedName>
    <definedName name="QDMAR98" localSheetId="16">#REF!</definedName>
    <definedName name="QDMAR98" localSheetId="15">#REF!</definedName>
    <definedName name="QDMAR98">#REF!</definedName>
    <definedName name="QDMAUTO98" localSheetId="14">#REF!</definedName>
    <definedName name="QDMAUTO98" localSheetId="20">#REF!</definedName>
    <definedName name="QDMAUTO98" localSheetId="18">#REF!</definedName>
    <definedName name="QDMAUTO98" localSheetId="19">#REF!</definedName>
    <definedName name="QDMAUTO98" localSheetId="10">#REF!</definedName>
    <definedName name="QDMAUTO98" localSheetId="9">#REF!</definedName>
    <definedName name="QDMAUTO98" localSheetId="13">#REF!</definedName>
    <definedName name="QDMAUTO98" localSheetId="1">#REF!</definedName>
    <definedName name="QDMAUTO98" localSheetId="2">#REF!</definedName>
    <definedName name="QDMAUTO98" localSheetId="8">#REF!</definedName>
    <definedName name="QDMAUTO98" localSheetId="7">#REF!</definedName>
    <definedName name="QDMAUTO98" localSheetId="6">#REF!</definedName>
    <definedName name="QDMAUTO98" localSheetId="3">#REF!</definedName>
    <definedName name="QDMAUTO98" localSheetId="12">#REF!</definedName>
    <definedName name="QDMAUTO98" localSheetId="17">#REF!</definedName>
    <definedName name="QDMAUTO98" localSheetId="5">#REF!</definedName>
    <definedName name="QDMAUTO98" localSheetId="4">#REF!</definedName>
    <definedName name="QDMAUTO98" localSheetId="16">#REF!</definedName>
    <definedName name="QDMAUTO98" localSheetId="15">#REF!</definedName>
    <definedName name="QDMAUTO98">#REF!</definedName>
    <definedName name="QDMFIAT98" localSheetId="14">#REF!</definedName>
    <definedName name="QDMFIAT98" localSheetId="20">#REF!</definedName>
    <definedName name="QDMFIAT98" localSheetId="18">#REF!</definedName>
    <definedName name="QDMFIAT98" localSheetId="19">#REF!</definedName>
    <definedName name="QDMFIAT98" localSheetId="10">#REF!</definedName>
    <definedName name="QDMFIAT98" localSheetId="9">#REF!</definedName>
    <definedName name="QDMFIAT98" localSheetId="13">#REF!</definedName>
    <definedName name="QDMFIAT98" localSheetId="1">#REF!</definedName>
    <definedName name="QDMFIAT98" localSheetId="2">#REF!</definedName>
    <definedName name="QDMFIAT98" localSheetId="8">#REF!</definedName>
    <definedName name="QDMFIAT98" localSheetId="7">#REF!</definedName>
    <definedName name="QDMFIAT98" localSheetId="6">#REF!</definedName>
    <definedName name="QDMFIAT98" localSheetId="3">#REF!</definedName>
    <definedName name="QDMFIAT98" localSheetId="12">#REF!</definedName>
    <definedName name="QDMFIAT98" localSheetId="17">#REF!</definedName>
    <definedName name="QDMFIAT98" localSheetId="5">#REF!</definedName>
    <definedName name="QDMFIAT98" localSheetId="4">#REF!</definedName>
    <definedName name="QDMFIAT98" localSheetId="16">#REF!</definedName>
    <definedName name="QDMFIAT98" localSheetId="15">#REF!</definedName>
    <definedName name="QDMFIAT98">#REF!</definedName>
    <definedName name="qq">[17]ItaliaPolonia!$A$1:$N$98,[17]ItaliaPolonia!$A$99:$N$170,[17]ItaliaPolonia!$A$171:$N$308,[17]ItaliaPolonia!$A$309:$N$406,[17]ItaliaPolonia!$A$429:$N$541,[17]ItaliaPolonia!$A$542:$N$620,[17]ItaliaPolonia!$A$621:$N$717,[17]ItaliaPolonia!$A$718:$N$799</definedName>
    <definedName name="QQQQ" localSheetId="14">#REF!</definedName>
    <definedName name="QQQQ" localSheetId="20">#REF!</definedName>
    <definedName name="QQQQ" localSheetId="18">#REF!</definedName>
    <definedName name="QQQQ" localSheetId="19">#REF!</definedName>
    <definedName name="QQQQ" localSheetId="10">#REF!</definedName>
    <definedName name="QQQQ" localSheetId="9">#REF!</definedName>
    <definedName name="QQQQ" localSheetId="13">#REF!</definedName>
    <definedName name="QQQQ" localSheetId="1">#REF!</definedName>
    <definedName name="QQQQ" localSheetId="2">#REF!</definedName>
    <definedName name="QQQQ" localSheetId="8">#REF!</definedName>
    <definedName name="QQQQ" localSheetId="7">#REF!</definedName>
    <definedName name="QQQQ" localSheetId="6">#REF!</definedName>
    <definedName name="QQQQ" localSheetId="3">#REF!</definedName>
    <definedName name="QQQQ" localSheetId="12">#REF!</definedName>
    <definedName name="QQQQ" localSheetId="17">#REF!</definedName>
    <definedName name="QQQQ" localSheetId="5">#REF!</definedName>
    <definedName name="QQQQ" localSheetId="4">#REF!</definedName>
    <definedName name="QQQQ" localSheetId="16">#REF!</definedName>
    <definedName name="QQQQ" localSheetId="15">#REF!</definedName>
    <definedName name="QQQQ">#REF!</definedName>
    <definedName name="qqqqqqqqqqq">"Anno  "&amp;[9]!Anno</definedName>
    <definedName name="qqqqqqqqqqqqqq" localSheetId="14">"AL  "&amp;INDEX([9]Ref!Mesi,MONTH([9]!Data),2)&amp;"/"&amp;MONTH([9]!Data)&amp;"/"&amp;[9]!Anno-1</definedName>
    <definedName name="qqqqqqqqqqqqqq" localSheetId="20">"AL  "&amp;INDEX([9]Ref!Mesi,MONTH([9]!Data),2)&amp;"/"&amp;MONTH([9]!Data)&amp;"/"&amp;[9]!Anno-1</definedName>
    <definedName name="qqqqqqqqqqqqqq" localSheetId="18">"AL  "&amp;INDEX([9]Ref!Mesi,MONTH([9]!Data),2)&amp;"/"&amp;MONTH([9]!Data)&amp;"/"&amp;[9]!Anno-1</definedName>
    <definedName name="qqqqqqqqqqqqqq" localSheetId="19">"AL  "&amp;INDEX([9]Ref!Mesi,MONTH([9]!Data),2)&amp;"/"&amp;MONTH([9]!Data)&amp;"/"&amp;[9]!Anno-1</definedName>
    <definedName name="qqqqqqqqqqqqqq" localSheetId="10">"AL  "&amp;INDEX([9]Ref!Mesi,MONTH([9]!Data),2)&amp;"/"&amp;MONTH([9]!Data)&amp;"/"&amp;[9]!Anno-1</definedName>
    <definedName name="qqqqqqqqqqqqqq" localSheetId="9">"AL  "&amp;INDEX([9]Ref!Mesi,MONTH([9]!Data),2)&amp;"/"&amp;MONTH([9]!Data)&amp;"/"&amp;[9]!Anno-1</definedName>
    <definedName name="qqqqqqqqqqqqqq" localSheetId="13">"AL  "&amp;INDEX([9]Ref!Mesi,MONTH([9]!Data),2)&amp;"/"&amp;MONTH([9]!Data)&amp;"/"&amp;[9]!Anno-1</definedName>
    <definedName name="qqqqqqqqqqqqqq" localSheetId="1">"AL  "&amp;INDEX([9]Ref!Mesi,MONTH([9]!Data),2)&amp;"/"&amp;MONTH([9]!Data)&amp;"/"&amp;[9]!Anno-1</definedName>
    <definedName name="qqqqqqqqqqqqqq" localSheetId="2">"AL  "&amp;INDEX([9]Ref!Mesi,MONTH([9]!Data),2)&amp;"/"&amp;MONTH([9]!Data)&amp;"/"&amp;[9]!Anno-1</definedName>
    <definedName name="qqqqqqqqqqqqqq" localSheetId="8">"AL  "&amp;INDEX([9]Ref!Mesi,MONTH([9]!Data),2)&amp;"/"&amp;MONTH([9]!Data)&amp;"/"&amp;[9]!Anno-1</definedName>
    <definedName name="qqqqqqqqqqqqqq" localSheetId="7">"AL  "&amp;INDEX([9]Ref!Mesi,MONTH([9]!Data),2)&amp;"/"&amp;MONTH([9]!Data)&amp;"/"&amp;[9]!Anno-1</definedName>
    <definedName name="qqqqqqqqqqqqqq" localSheetId="6">"AL  "&amp;INDEX([9]Ref!Mesi,MONTH([9]!Data),2)&amp;"/"&amp;MONTH([9]!Data)&amp;"/"&amp;[9]!Anno-1</definedName>
    <definedName name="qqqqqqqqqqqqqq" localSheetId="3">"AL  "&amp;INDEX([9]Ref!Mesi,MONTH([9]!Data),2)&amp;"/"&amp;MONTH([9]!Data)&amp;"/"&amp;[9]!Anno-1</definedName>
    <definedName name="qqqqqqqqqqqqqq" localSheetId="12">"AL  "&amp;INDEX([9]Ref!Mesi,MONTH([9]!Data),2)&amp;"/"&amp;MONTH([9]!Data)&amp;"/"&amp;[9]!Anno-1</definedName>
    <definedName name="qqqqqqqqqqqqqq" localSheetId="17">"AL  "&amp;INDEX([9]Ref!Mesi,MONTH([9]!Data),2)&amp;"/"&amp;MONTH([9]!Data)&amp;"/"&amp;[9]!Anno-1</definedName>
    <definedName name="qqqqqqqqqqqqqq" localSheetId="5">"AL  "&amp;INDEX([9]Ref!Mesi,MONTH([9]!Data),2)&amp;"/"&amp;MONTH([9]!Data)&amp;"/"&amp;[9]!Anno-1</definedName>
    <definedName name="qqqqqqqqqqqqqq" localSheetId="4">"AL  "&amp;INDEX([9]Ref!Mesi,MONTH([9]!Data),2)&amp;"/"&amp;MONTH([9]!Data)&amp;"/"&amp;[9]!Anno-1</definedName>
    <definedName name="qqqqqqqqqqqqqq" localSheetId="16">"AL  "&amp;INDEX([9]Ref!Mesi,MONTH([9]!Data),2)&amp;"/"&amp;MONTH([9]!Data)&amp;"/"&amp;[9]!Anno-1</definedName>
    <definedName name="qqqqqqqqqqqqqq" localSheetId="15">"AL  "&amp;INDEX([9]Ref!Mesi,MONTH([9]!Data),2)&amp;"/"&amp;MONTH([9]!Data)&amp;"/"&amp;[9]!Anno-1</definedName>
    <definedName name="qqqqqqqqqqqqqq">"AL  "&amp;INDEX([9]Ref!Mesi,MONTH([9]!Data),2)&amp;"/"&amp;MONTH([9]!Data)&amp;"/"&amp;[9]!Anno-1</definedName>
    <definedName name="QUATTR" localSheetId="14">#REF!</definedName>
    <definedName name="QUATTR" localSheetId="20">#REF!</definedName>
    <definedName name="QUATTR" localSheetId="18">#REF!</definedName>
    <definedName name="QUATTR" localSheetId="19">#REF!</definedName>
    <definedName name="QUATTR" localSheetId="10">#REF!</definedName>
    <definedName name="QUATTR" localSheetId="9">#REF!</definedName>
    <definedName name="QUATTR" localSheetId="13">#REF!</definedName>
    <definedName name="QUATTR" localSheetId="1">#REF!</definedName>
    <definedName name="QUATTR" localSheetId="2">#REF!</definedName>
    <definedName name="QUATTR" localSheetId="8">#REF!</definedName>
    <definedName name="QUATTR" localSheetId="7">#REF!</definedName>
    <definedName name="QUATTR" localSheetId="6">#REF!</definedName>
    <definedName name="QUATTR" localSheetId="3">#REF!</definedName>
    <definedName name="QUATTR" localSheetId="12">#REF!</definedName>
    <definedName name="QUATTR" localSheetId="17">#REF!</definedName>
    <definedName name="QUATTR" localSheetId="5">#REF!</definedName>
    <definedName name="QUATTR" localSheetId="4">#REF!</definedName>
    <definedName name="QUATTR" localSheetId="16">#REF!</definedName>
    <definedName name="QUATTR" localSheetId="15">#REF!</definedName>
    <definedName name="QUATTR">#REF!</definedName>
    <definedName name="QUATTRM" localSheetId="14">#REF!</definedName>
    <definedName name="QUATTRM" localSheetId="20">#REF!</definedName>
    <definedName name="QUATTRM" localSheetId="18">#REF!</definedName>
    <definedName name="QUATTRM" localSheetId="19">#REF!</definedName>
    <definedName name="QUATTRM" localSheetId="10">#REF!</definedName>
    <definedName name="QUATTRM" localSheetId="9">#REF!</definedName>
    <definedName name="QUATTRM" localSheetId="13">#REF!</definedName>
    <definedName name="QUATTRM" localSheetId="1">#REF!</definedName>
    <definedName name="QUATTRM" localSheetId="2">#REF!</definedName>
    <definedName name="QUATTRM" localSheetId="8">#REF!</definedName>
    <definedName name="QUATTRM" localSheetId="7">#REF!</definedName>
    <definedName name="QUATTRM" localSheetId="6">#REF!</definedName>
    <definedName name="QUATTRM" localSheetId="3">#REF!</definedName>
    <definedName name="QUATTRM" localSheetId="12">#REF!</definedName>
    <definedName name="QUATTRM" localSheetId="17">#REF!</definedName>
    <definedName name="QUATTRM" localSheetId="5">#REF!</definedName>
    <definedName name="QUATTRM" localSheetId="4">#REF!</definedName>
    <definedName name="QUATTRM" localSheetId="16">#REF!</definedName>
    <definedName name="QUATTRM" localSheetId="15">#REF!</definedName>
    <definedName name="QUATTRM">#REF!</definedName>
    <definedName name="quattro" localSheetId="14">#REF!</definedName>
    <definedName name="quattro" localSheetId="20">#REF!</definedName>
    <definedName name="quattro" localSheetId="18">#REF!</definedName>
    <definedName name="quattro" localSheetId="19">#REF!</definedName>
    <definedName name="quattro" localSheetId="10">#REF!</definedName>
    <definedName name="quattro" localSheetId="9">#REF!</definedName>
    <definedName name="quattro" localSheetId="13">#REF!</definedName>
    <definedName name="quattro" localSheetId="1">#REF!</definedName>
    <definedName name="quattro" localSheetId="2">#REF!</definedName>
    <definedName name="quattro" localSheetId="8">#REF!</definedName>
    <definedName name="quattro" localSheetId="7">#REF!</definedName>
    <definedName name="quattro" localSheetId="6">#REF!</definedName>
    <definedName name="quattro" localSheetId="3">#REF!</definedName>
    <definedName name="quattro" localSheetId="12">#REF!</definedName>
    <definedName name="quattro" localSheetId="17">#REF!</definedName>
    <definedName name="quattro" localSheetId="5">#REF!</definedName>
    <definedName name="quattro" localSheetId="4">#REF!</definedName>
    <definedName name="quattro" localSheetId="16">#REF!</definedName>
    <definedName name="quattro" localSheetId="15">#REF!</definedName>
    <definedName name="quattro">#REF!</definedName>
    <definedName name="RECO">#N/A</definedName>
    <definedName name="_xlnm.Recorder" localSheetId="14">#REF!</definedName>
    <definedName name="_xlnm.Recorder" localSheetId="20">#REF!</definedName>
    <definedName name="_xlnm.Recorder" localSheetId="18">#REF!</definedName>
    <definedName name="_xlnm.Recorder" localSheetId="19">#REF!</definedName>
    <definedName name="_xlnm.Recorder" localSheetId="10">#REF!</definedName>
    <definedName name="_xlnm.Recorder" localSheetId="9">#REF!</definedName>
    <definedName name="_xlnm.Recorder" localSheetId="13">#REF!</definedName>
    <definedName name="_xlnm.Recorder" localSheetId="1">#REF!</definedName>
    <definedName name="_xlnm.Recorder" localSheetId="2">#REF!</definedName>
    <definedName name="_xlnm.Recorder" localSheetId="8">#REF!</definedName>
    <definedName name="_xlnm.Recorder" localSheetId="7">#REF!</definedName>
    <definedName name="_xlnm.Recorder" localSheetId="6">#REF!</definedName>
    <definedName name="_xlnm.Recorder" localSheetId="3">#REF!</definedName>
    <definedName name="_xlnm.Recorder" localSheetId="12">#REF!</definedName>
    <definedName name="_xlnm.Recorder" localSheetId="17">#REF!</definedName>
    <definedName name="_xlnm.Recorder" localSheetId="5">#REF!</definedName>
    <definedName name="_xlnm.Recorder" localSheetId="4">#REF!</definedName>
    <definedName name="_xlnm.Recorder" localSheetId="16">#REF!</definedName>
    <definedName name="_xlnm.Recorder" localSheetId="15">#REF!</definedName>
    <definedName name="_xlnm.Recorder">#REF!</definedName>
    <definedName name="RefMonat">[20]Foglio1!$AI$2:$AI$13</definedName>
    <definedName name="RefMonat1">[20]Foglio1!$AI$2:$AJ$13</definedName>
    <definedName name="REFZONE" localSheetId="14">#REF!</definedName>
    <definedName name="REFZONE" localSheetId="20">#REF!</definedName>
    <definedName name="REFZONE" localSheetId="18">#REF!</definedName>
    <definedName name="REFZONE" localSheetId="19">#REF!</definedName>
    <definedName name="REFZONE" localSheetId="10">#REF!</definedName>
    <definedName name="REFZONE" localSheetId="9">#REF!</definedName>
    <definedName name="REFZONE" localSheetId="13">#REF!</definedName>
    <definedName name="REFZONE" localSheetId="1">#REF!</definedName>
    <definedName name="REFZONE" localSheetId="2">#REF!</definedName>
    <definedName name="REFZONE" localSheetId="8">#REF!</definedName>
    <definedName name="REFZONE" localSheetId="7">#REF!</definedName>
    <definedName name="REFZONE" localSheetId="6">#REF!</definedName>
    <definedName name="REFZONE" localSheetId="3">#REF!</definedName>
    <definedName name="REFZONE" localSheetId="12">#REF!</definedName>
    <definedName name="REFZONE" localSheetId="17">#REF!</definedName>
    <definedName name="REFZONE" localSheetId="5">#REF!</definedName>
    <definedName name="REFZONE" localSheetId="4">#REF!</definedName>
    <definedName name="REFZONE" localSheetId="16">#REF!</definedName>
    <definedName name="REFZONE" localSheetId="15">#REF!</definedName>
    <definedName name="REFZONE">#REF!</definedName>
    <definedName name="Registrazione5" localSheetId="14">#REF!</definedName>
    <definedName name="Registrazione5" localSheetId="20">#REF!</definedName>
    <definedName name="Registrazione5" localSheetId="18">#REF!</definedName>
    <definedName name="Registrazione5" localSheetId="19">#REF!</definedName>
    <definedName name="Registrazione5" localSheetId="10">#REF!</definedName>
    <definedName name="Registrazione5" localSheetId="9">#REF!</definedName>
    <definedName name="Registrazione5" localSheetId="13">#REF!</definedName>
    <definedName name="Registrazione5" localSheetId="1">#REF!</definedName>
    <definedName name="Registrazione5" localSheetId="2">#REF!</definedName>
    <definedName name="Registrazione5" localSheetId="8">#REF!</definedName>
    <definedName name="Registrazione5" localSheetId="7">#REF!</definedName>
    <definedName name="Registrazione5" localSheetId="6">#REF!</definedName>
    <definedName name="Registrazione5" localSheetId="3">#REF!</definedName>
    <definedName name="Registrazione5" localSheetId="12">#REF!</definedName>
    <definedName name="Registrazione5" localSheetId="17">#REF!</definedName>
    <definedName name="Registrazione5" localSheetId="5">#REF!</definedName>
    <definedName name="Registrazione5" localSheetId="4">#REF!</definedName>
    <definedName name="Registrazione5" localSheetId="16">#REF!</definedName>
    <definedName name="Registrazione5" localSheetId="15">#REF!</definedName>
    <definedName name="Registrazione5">#REF!</definedName>
    <definedName name="REPORT" localSheetId="14">#REF!</definedName>
    <definedName name="REPORT" localSheetId="20">#REF!</definedName>
    <definedName name="REPORT" localSheetId="18">#REF!</definedName>
    <definedName name="REPORT" localSheetId="19">#REF!</definedName>
    <definedName name="REPORT" localSheetId="10">#REF!</definedName>
    <definedName name="REPORT" localSheetId="9">#REF!</definedName>
    <definedName name="REPORT" localSheetId="13">#REF!</definedName>
    <definedName name="REPORT" localSheetId="1">#REF!</definedName>
    <definedName name="REPORT" localSheetId="2">#REF!</definedName>
    <definedName name="REPORT" localSheetId="8">#REF!</definedName>
    <definedName name="REPORT" localSheetId="7">#REF!</definedName>
    <definedName name="REPORT" localSheetId="6">#REF!</definedName>
    <definedName name="REPORT" localSheetId="3">#REF!</definedName>
    <definedName name="REPORT" localSheetId="12">#REF!</definedName>
    <definedName name="REPORT" localSheetId="17">#REF!</definedName>
    <definedName name="REPORT" localSheetId="5">#REF!</definedName>
    <definedName name="REPORT" localSheetId="4">#REF!</definedName>
    <definedName name="REPORT" localSheetId="16">#REF!</definedName>
    <definedName name="REPORT" localSheetId="15">#REF!</definedName>
    <definedName name="REPORT">#REF!</definedName>
    <definedName name="RGAIrett" localSheetId="14">#N/A</definedName>
    <definedName name="RGAIrett" localSheetId="20">#N/A</definedName>
    <definedName name="RGAIrett" localSheetId="18">#N/A</definedName>
    <definedName name="RGAIrett" localSheetId="19">#N/A</definedName>
    <definedName name="RGAIrett" localSheetId="10">#N/A</definedName>
    <definedName name="RGAIrett" localSheetId="9">#N/A</definedName>
    <definedName name="RGAIrett" localSheetId="1">[6]!RGAIrett</definedName>
    <definedName name="RGAIrett" localSheetId="2">#N/A</definedName>
    <definedName name="RGAIrett" localSheetId="8">#N/A</definedName>
    <definedName name="RGAIrett" localSheetId="7">#N/A</definedName>
    <definedName name="RGAIrett" localSheetId="6">#N/A</definedName>
    <definedName name="RGAIrett" localSheetId="3">#N/A</definedName>
    <definedName name="RGAIrett" localSheetId="12">'PANDA VAN S4'!RGAIrett</definedName>
    <definedName name="RGAIrett" localSheetId="17">#N/A</definedName>
    <definedName name="RGAIrett" localSheetId="5">#N/A</definedName>
    <definedName name="RGAIrett" localSheetId="4">#N/A</definedName>
    <definedName name="RGAIrett" localSheetId="16">#N/A</definedName>
    <definedName name="RGAIrett" localSheetId="15">#N/A</definedName>
    <definedName name="RGAIrett">[6]!RGAIrett</definedName>
    <definedName name="Richiesta_5_IMP" localSheetId="14">'[47]bdg 159'!#REF!</definedName>
    <definedName name="Richiesta_5_IMP" localSheetId="20">'[47]bdg 159'!#REF!</definedName>
    <definedName name="Richiesta_5_IMP" localSheetId="18">'[47]bdg 159'!#REF!</definedName>
    <definedName name="Richiesta_5_IMP" localSheetId="19">'[47]bdg 159'!#REF!</definedName>
    <definedName name="Richiesta_5_IMP" localSheetId="10">'[47]bdg 159'!#REF!</definedName>
    <definedName name="Richiesta_5_IMP" localSheetId="9">'[47]bdg 159'!#REF!</definedName>
    <definedName name="Richiesta_5_IMP" localSheetId="13">'[47]bdg 159'!#REF!</definedName>
    <definedName name="Richiesta_5_IMP" localSheetId="1">'[47]bdg 159'!#REF!</definedName>
    <definedName name="Richiesta_5_IMP" localSheetId="2">'[47]bdg 159'!#REF!</definedName>
    <definedName name="Richiesta_5_IMP" localSheetId="8">'[47]bdg 159'!#REF!</definedName>
    <definedName name="Richiesta_5_IMP" localSheetId="7">'[47]bdg 159'!#REF!</definedName>
    <definedName name="Richiesta_5_IMP" localSheetId="6">'[47]bdg 159'!#REF!</definedName>
    <definedName name="Richiesta_5_IMP" localSheetId="3">'[47]bdg 159'!#REF!</definedName>
    <definedName name="Richiesta_5_IMP" localSheetId="12">'[47]bdg 159'!#REF!</definedName>
    <definedName name="Richiesta_5_IMP" localSheetId="17">'[47]bdg 159'!#REF!</definedName>
    <definedName name="Richiesta_5_IMP" localSheetId="5">'[47]bdg 159'!#REF!</definedName>
    <definedName name="Richiesta_5_IMP" localSheetId="4">'[47]bdg 159'!#REF!</definedName>
    <definedName name="Richiesta_5_IMP" localSheetId="16">'[47]bdg 159'!#REF!</definedName>
    <definedName name="Richiesta_5_IMP" localSheetId="15">'[47]bdg 159'!#REF!</definedName>
    <definedName name="Richiesta_5_IMP">'[47]bdg 159'!#REF!</definedName>
    <definedName name="RIEP">[39]tutti!$A$186:$AP$373</definedName>
    <definedName name="RifAreaDateArrivi" localSheetId="14">#REF!</definedName>
    <definedName name="RifAreaDateArrivi" localSheetId="20">#REF!</definedName>
    <definedName name="RifAreaDateArrivi" localSheetId="18">#REF!</definedName>
    <definedName name="RifAreaDateArrivi" localSheetId="19">#REF!</definedName>
    <definedName name="RifAreaDateArrivi" localSheetId="10">#REF!</definedName>
    <definedName name="RifAreaDateArrivi" localSheetId="9">#REF!</definedName>
    <definedName name="RifAreaDateArrivi" localSheetId="13">#REF!</definedName>
    <definedName name="RifAreaDateArrivi" localSheetId="1">#REF!</definedName>
    <definedName name="RifAreaDateArrivi" localSheetId="2">#REF!</definedName>
    <definedName name="RifAreaDateArrivi" localSheetId="8">#REF!</definedName>
    <definedName name="RifAreaDateArrivi" localSheetId="7">#REF!</definedName>
    <definedName name="RifAreaDateArrivi" localSheetId="6">#REF!</definedName>
    <definedName name="RifAreaDateArrivi" localSheetId="3">#REF!</definedName>
    <definedName name="RifAreaDateArrivi" localSheetId="12">#REF!</definedName>
    <definedName name="RifAreaDateArrivi" localSheetId="17">#REF!</definedName>
    <definedName name="RifAreaDateArrivi" localSheetId="5">#REF!</definedName>
    <definedName name="RifAreaDateArrivi" localSheetId="4">#REF!</definedName>
    <definedName name="RifAreaDateArrivi" localSheetId="16">#REF!</definedName>
    <definedName name="RifAreaDateArrivi" localSheetId="15">#REF!</definedName>
    <definedName name="RifAreaDateArrivi">#REF!</definedName>
    <definedName name="rt" localSheetId="14">_a1O,_a2O</definedName>
    <definedName name="rt" localSheetId="20">_a1O,_a2O</definedName>
    <definedName name="rt" localSheetId="18">_a1O,_a2O</definedName>
    <definedName name="rt" localSheetId="19">_a1O,_a2O</definedName>
    <definedName name="rt" localSheetId="10">_a1O,_a2O</definedName>
    <definedName name="rt" localSheetId="9">_a1O,_a2O</definedName>
    <definedName name="rt" localSheetId="13">_a1O,_a2O</definedName>
    <definedName name="rt" localSheetId="1">_a1O,_a2O</definedName>
    <definedName name="rt" localSheetId="2">_a1O,_a2O</definedName>
    <definedName name="rt" localSheetId="8">_a1O,_a2O</definedName>
    <definedName name="rt" localSheetId="7">_a1O,_a2O</definedName>
    <definedName name="rt" localSheetId="6">_a1O,_a2O</definedName>
    <definedName name="rt" localSheetId="3">_a1O,_a2O</definedName>
    <definedName name="rt" localSheetId="12">_a1O,_a2O</definedName>
    <definedName name="rt" localSheetId="17">_a1O,_a2O</definedName>
    <definedName name="rt" localSheetId="5">_a1O,_a2O</definedName>
    <definedName name="rt" localSheetId="4">_a1O,_a2O</definedName>
    <definedName name="rt" localSheetId="16">_a1O,_a2O</definedName>
    <definedName name="rt" localSheetId="15">_a1O,_a2O</definedName>
    <definedName name="rt">_a1O,_a2O</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[18]Punto!$AG$368</definedName>
    <definedName name="RU14_02">[18]Punto!$AH$368</definedName>
    <definedName name="RU14_03">[18]Punto!$AI$368</definedName>
    <definedName name="RU14_04">[18]Punto!$AJ$368</definedName>
    <definedName name="RU14_05">[18]Punto!$AK$368</definedName>
    <definedName name="ru14_06">[18]Punto!$AL$368</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14">#REF!</definedName>
    <definedName name="S18_S19" localSheetId="20">#REF!</definedName>
    <definedName name="S18_S19" localSheetId="18">#REF!</definedName>
    <definedName name="S18_S19" localSheetId="19">#REF!</definedName>
    <definedName name="S18_S19" localSheetId="10">#REF!</definedName>
    <definedName name="S18_S19" localSheetId="9">#REF!</definedName>
    <definedName name="S18_S19" localSheetId="13">#REF!</definedName>
    <definedName name="S18_S19" localSheetId="1">#REF!</definedName>
    <definedName name="S18_S19" localSheetId="2">#REF!</definedName>
    <definedName name="S18_S19" localSheetId="8">#REF!</definedName>
    <definedName name="S18_S19" localSheetId="7">#REF!</definedName>
    <definedName name="S18_S19" localSheetId="6">#REF!</definedName>
    <definedName name="S18_S19" localSheetId="3">#REF!</definedName>
    <definedName name="S18_S19" localSheetId="12">#REF!</definedName>
    <definedName name="S18_S19" localSheetId="17">#REF!</definedName>
    <definedName name="S18_S19" localSheetId="5">#REF!</definedName>
    <definedName name="S18_S19" localSheetId="4">#REF!</definedName>
    <definedName name="S18_S19" localSheetId="16">#REF!</definedName>
    <definedName name="S18_S19" localSheetId="15">#REF!</definedName>
    <definedName name="S18_S19">#REF!</definedName>
    <definedName name="SAA">[50]Pivot_seg_vc_it!$I$101:$M$105</definedName>
    <definedName name="SAYFA3" localSheetId="14">#REF!</definedName>
    <definedName name="SAYFA3" localSheetId="20">#REF!</definedName>
    <definedName name="SAYFA3" localSheetId="18">#REF!</definedName>
    <definedName name="SAYFA3" localSheetId="19">#REF!</definedName>
    <definedName name="SAYFA3" localSheetId="10">#REF!</definedName>
    <definedName name="SAYFA3" localSheetId="9">#REF!</definedName>
    <definedName name="SAYFA3" localSheetId="13">#REF!</definedName>
    <definedName name="SAYFA3" localSheetId="1">#REF!</definedName>
    <definedName name="SAYFA3" localSheetId="2">#REF!</definedName>
    <definedName name="SAYFA3" localSheetId="8">#REF!</definedName>
    <definedName name="SAYFA3" localSheetId="7">#REF!</definedName>
    <definedName name="SAYFA3" localSheetId="6">#REF!</definedName>
    <definedName name="SAYFA3" localSheetId="3">#REF!</definedName>
    <definedName name="SAYFA3" localSheetId="12">#REF!</definedName>
    <definedName name="SAYFA3" localSheetId="17">#REF!</definedName>
    <definedName name="SAYFA3" localSheetId="5">#REF!</definedName>
    <definedName name="SAYFA3" localSheetId="4">#REF!</definedName>
    <definedName name="SAYFA3" localSheetId="16">#REF!</definedName>
    <definedName name="SAYFA3" localSheetId="15">#REF!</definedName>
    <definedName name="SAYFA3">#REF!</definedName>
    <definedName name="Sconti" localSheetId="14">#REF!</definedName>
    <definedName name="Sconti" localSheetId="20">#REF!</definedName>
    <definedName name="Sconti" localSheetId="18">#REF!</definedName>
    <definedName name="Sconti" localSheetId="19">#REF!</definedName>
    <definedName name="Sconti" localSheetId="10">#REF!</definedName>
    <definedName name="Sconti" localSheetId="9">#REF!</definedName>
    <definedName name="Sconti" localSheetId="13">#REF!</definedName>
    <definedName name="Sconti" localSheetId="1">#REF!</definedName>
    <definedName name="Sconti" localSheetId="2">#REF!</definedName>
    <definedName name="Sconti" localSheetId="8">#REF!</definedName>
    <definedName name="Sconti" localSheetId="7">#REF!</definedName>
    <definedName name="Sconti" localSheetId="6">#REF!</definedName>
    <definedName name="Sconti" localSheetId="3">#REF!</definedName>
    <definedName name="Sconti" localSheetId="12">#REF!</definedName>
    <definedName name="Sconti" localSheetId="17">#REF!</definedName>
    <definedName name="Sconti" localSheetId="5">#REF!</definedName>
    <definedName name="Sconti" localSheetId="4">#REF!</definedName>
    <definedName name="Sconti" localSheetId="16">#REF!</definedName>
    <definedName name="Sconti" localSheetId="15">#REF!</definedName>
    <definedName name="Sconti">#REF!</definedName>
    <definedName name="SCORRI_MERCATO" localSheetId="14">#REF!</definedName>
    <definedName name="SCORRI_MERCATO" localSheetId="20">#REF!</definedName>
    <definedName name="SCORRI_MERCATO" localSheetId="18">#REF!</definedName>
    <definedName name="SCORRI_MERCATO" localSheetId="19">#REF!</definedName>
    <definedName name="SCORRI_MERCATO" localSheetId="10">#REF!</definedName>
    <definedName name="SCORRI_MERCATO" localSheetId="9">#REF!</definedName>
    <definedName name="SCORRI_MERCATO" localSheetId="13">#REF!</definedName>
    <definedName name="SCORRI_MERCATO" localSheetId="1">#REF!</definedName>
    <definedName name="SCORRI_MERCATO" localSheetId="2">#REF!</definedName>
    <definedName name="SCORRI_MERCATO" localSheetId="8">#REF!</definedName>
    <definedName name="SCORRI_MERCATO" localSheetId="7">#REF!</definedName>
    <definedName name="SCORRI_MERCATO" localSheetId="6">#REF!</definedName>
    <definedName name="SCORRI_MERCATO" localSheetId="3">#REF!</definedName>
    <definedName name="SCORRI_MERCATO" localSheetId="12">#REF!</definedName>
    <definedName name="SCORRI_MERCATO" localSheetId="17">#REF!</definedName>
    <definedName name="SCORRI_MERCATO" localSheetId="5">#REF!</definedName>
    <definedName name="SCORRI_MERCATO" localSheetId="4">#REF!</definedName>
    <definedName name="SCORRI_MERCATO" localSheetId="16">#REF!</definedName>
    <definedName name="SCORRI_MERCATO" localSheetId="15">#REF!</definedName>
    <definedName name="SCORRI_MERCATO">#REF!</definedName>
    <definedName name="SCORRI_TABELLA" localSheetId="14">#REF!</definedName>
    <definedName name="SCORRI_TABELLA" localSheetId="20">#REF!</definedName>
    <definedName name="SCORRI_TABELLA" localSheetId="18">#REF!</definedName>
    <definedName name="SCORRI_TABELLA" localSheetId="19">#REF!</definedName>
    <definedName name="SCORRI_TABELLA" localSheetId="10">#REF!</definedName>
    <definedName name="SCORRI_TABELLA" localSheetId="9">#REF!</definedName>
    <definedName name="SCORRI_TABELLA" localSheetId="13">#REF!</definedName>
    <definedName name="SCORRI_TABELLA" localSheetId="1">#REF!</definedName>
    <definedName name="SCORRI_TABELLA" localSheetId="2">#REF!</definedName>
    <definedName name="SCORRI_TABELLA" localSheetId="8">#REF!</definedName>
    <definedName name="SCORRI_TABELLA" localSheetId="7">#REF!</definedName>
    <definedName name="SCORRI_TABELLA" localSheetId="6">#REF!</definedName>
    <definedName name="SCORRI_TABELLA" localSheetId="3">#REF!</definedName>
    <definedName name="SCORRI_TABELLA" localSheetId="12">#REF!</definedName>
    <definedName name="SCORRI_TABELLA" localSheetId="17">#REF!</definedName>
    <definedName name="SCORRI_TABELLA" localSheetId="5">#REF!</definedName>
    <definedName name="SCORRI_TABELLA" localSheetId="4">#REF!</definedName>
    <definedName name="SCORRI_TABELLA" localSheetId="16">#REF!</definedName>
    <definedName name="SCORRI_TABELLA" localSheetId="15">#REF!</definedName>
    <definedName name="SCORRI_TABELLA">#REF!</definedName>
    <definedName name="sd" localSheetId="14">_b1Z</definedName>
    <definedName name="sd" localSheetId="20">_b1Z</definedName>
    <definedName name="sd" localSheetId="18">_b1Z</definedName>
    <definedName name="sd" localSheetId="19">_b1Z</definedName>
    <definedName name="sd" localSheetId="10">_b1Z</definedName>
    <definedName name="sd" localSheetId="9">_b1Z</definedName>
    <definedName name="sd" localSheetId="13">_b1Z</definedName>
    <definedName name="sd" localSheetId="1">_b1Z</definedName>
    <definedName name="sd" localSheetId="2">_b1Z</definedName>
    <definedName name="sd" localSheetId="8">_b1Z</definedName>
    <definedName name="sd" localSheetId="7">_b1Z</definedName>
    <definedName name="sd" localSheetId="6">_b1Z</definedName>
    <definedName name="sd" localSheetId="3">_b1Z</definedName>
    <definedName name="sd" localSheetId="12">_b1Z</definedName>
    <definedName name="sd" localSheetId="17">_b1Z</definedName>
    <definedName name="sd" localSheetId="5">_b1Z</definedName>
    <definedName name="sd" localSheetId="4">_b1Z</definedName>
    <definedName name="sd" localSheetId="16">_b1Z</definedName>
    <definedName name="sd" localSheetId="15">_b1Z</definedName>
    <definedName name="sd">_b1Z</definedName>
    <definedName name="sdf" localSheetId="14">_a1Z,_a2Z</definedName>
    <definedName name="sdf" localSheetId="20">_a1Z,_a2Z</definedName>
    <definedName name="sdf" localSheetId="18">_a1Z,_a2Z</definedName>
    <definedName name="sdf" localSheetId="19">_a1Z,_a2Z</definedName>
    <definedName name="sdf" localSheetId="10">_a1Z,_a2Z</definedName>
    <definedName name="sdf" localSheetId="9">_a1Z,_a2Z</definedName>
    <definedName name="sdf" localSheetId="13">_a1Z,_a2Z</definedName>
    <definedName name="sdf" localSheetId="1">_a1Z,_a2Z</definedName>
    <definedName name="sdf" localSheetId="2">_a1Z,_a2Z</definedName>
    <definedName name="sdf" localSheetId="8">_a1Z,_a2Z</definedName>
    <definedName name="sdf" localSheetId="7">_a1Z,_a2Z</definedName>
    <definedName name="sdf" localSheetId="6">_a1Z,_a2Z</definedName>
    <definedName name="sdf" localSheetId="3">_a1Z,_a2Z</definedName>
    <definedName name="sdf" localSheetId="12">_a1Z,_a2Z</definedName>
    <definedName name="sdf" localSheetId="17">_a1Z,_a2Z</definedName>
    <definedName name="sdf" localSheetId="5">_a1Z,_a2Z</definedName>
    <definedName name="sdf" localSheetId="4">_a1Z,_a2Z</definedName>
    <definedName name="sdf" localSheetId="16">_a1Z,_a2Z</definedName>
    <definedName name="sdf" localSheetId="15">_a1Z,_a2Z</definedName>
    <definedName name="sdf">_a1Z,_a2Z</definedName>
    <definedName name="sdsdsd" localSheetId="14" hidden="1">{"'OBT_6M_30_6'!$S$1:$AE$53"}</definedName>
    <definedName name="sdsdsd" localSheetId="20" hidden="1">{"'OBT_6M_30_6'!$S$1:$AE$53"}</definedName>
    <definedName name="sdsdsd" localSheetId="18" hidden="1">{"'OBT_6M_30_6'!$S$1:$AE$53"}</definedName>
    <definedName name="sdsdsd" localSheetId="19" hidden="1">{"'OBT_6M_30_6'!$S$1:$AE$53"}</definedName>
    <definedName name="sdsdsd" localSheetId="10" hidden="1">{"'OBT_6M_30_6'!$S$1:$AE$53"}</definedName>
    <definedName name="sdsdsd" localSheetId="9" hidden="1">{"'OBT_6M_30_6'!$S$1:$AE$53"}</definedName>
    <definedName name="sdsdsd" localSheetId="1" hidden="1">{"'OBT_6M_30_6'!$S$1:$AE$53"}</definedName>
    <definedName name="sdsdsd" localSheetId="2" hidden="1">{"'OBT_6M_30_6'!$S$1:$AE$53"}</definedName>
    <definedName name="sdsdsd" localSheetId="8" hidden="1">{"'OBT_6M_30_6'!$S$1:$AE$53"}</definedName>
    <definedName name="sdsdsd" localSheetId="7" hidden="1">{"'OBT_6M_30_6'!$S$1:$AE$53"}</definedName>
    <definedName name="sdsdsd" localSheetId="6" hidden="1">{"'OBT_6M_30_6'!$S$1:$AE$53"}</definedName>
    <definedName name="sdsdsd" localSheetId="3" hidden="1">{"'OBT_6M_30_6'!$S$1:$AE$53"}</definedName>
    <definedName name="sdsdsd" localSheetId="12" hidden="1">{"'OBT_6M_30_6'!$S$1:$AE$53"}</definedName>
    <definedName name="sdsdsd" localSheetId="17" hidden="1">{"'OBT_6M_30_6'!$S$1:$AE$53"}</definedName>
    <definedName name="sdsdsd" localSheetId="5" hidden="1">{"'OBT_6M_30_6'!$S$1:$AE$53"}</definedName>
    <definedName name="sdsdsd" localSheetId="4" hidden="1">{"'OBT_6M_30_6'!$S$1:$AE$53"}</definedName>
    <definedName name="sdsdsd" localSheetId="16" hidden="1">{"'OBT_6M_30_6'!$S$1:$AE$53"}</definedName>
    <definedName name="sdsdsd" localSheetId="15" hidden="1">{"'OBT_6M_30_6'!$S$1:$AE$53"}</definedName>
    <definedName name="sdsdsd" hidden="1">{"'OBT_6M_30_6'!$S$1:$AE$53"}</definedName>
    <definedName name="SE" localSheetId="14">#REF!</definedName>
    <definedName name="SE" localSheetId="20">#REF!</definedName>
    <definedName name="SE" localSheetId="18">#REF!</definedName>
    <definedName name="SE" localSheetId="19">#REF!</definedName>
    <definedName name="SE" localSheetId="10">#REF!</definedName>
    <definedName name="SE" localSheetId="9">#REF!</definedName>
    <definedName name="SE" localSheetId="13">#REF!</definedName>
    <definedName name="SE" localSheetId="1">#REF!</definedName>
    <definedName name="SE" localSheetId="2">#REF!</definedName>
    <definedName name="SE" localSheetId="8">#REF!</definedName>
    <definedName name="SE" localSheetId="7">#REF!</definedName>
    <definedName name="SE" localSheetId="6">#REF!</definedName>
    <definedName name="SE" localSheetId="3">#REF!</definedName>
    <definedName name="SE" localSheetId="12">#REF!</definedName>
    <definedName name="SE" localSheetId="17">#REF!</definedName>
    <definedName name="SE" localSheetId="5">#REF!</definedName>
    <definedName name="SE" localSheetId="4">#REF!</definedName>
    <definedName name="SE" localSheetId="16">#REF!</definedName>
    <definedName name="SE" localSheetId="15">#REF!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[31]Pivot_seg_it!$A$107:$A$119</definedName>
    <definedName name="segm_vc_m">[1]Pivot_mese_Vc!$A$32:$A$37</definedName>
    <definedName name="segm_vc_m_it">[31]Pivot_seg_vc_it!$A$77:$A$81</definedName>
    <definedName name="SEGTRIMITN">[31]Pivot_seg_it!$I$138:$M$150</definedName>
    <definedName name="SEGTRIMITN_1">[31]Pivot_seg_it!$B$138:$F$150</definedName>
    <definedName name="SEGTRIMN">[31]Pivot_mese!$I$66:$M$80</definedName>
    <definedName name="SEGTRIMN_1">[31]Pivot_mese!$B$66:$F$80</definedName>
    <definedName name="SEGTRIMVCITN">[31]Pivot_seg_vc_it!$I$101:$M$105</definedName>
    <definedName name="SEGTRIMVCITN_1">[31]Pivot_seg_vc_it!$B$101:$F$105</definedName>
    <definedName name="SEGTRIMVCN">[31]Pivot_mese_Vc!$I$51:$M$56</definedName>
    <definedName name="SEGTRIMVCN_1">[31]Pivot_mese_Vc!$B$51:$F$56</definedName>
    <definedName name="sei" localSheetId="14">#REF!</definedName>
    <definedName name="sei" localSheetId="20">#REF!</definedName>
    <definedName name="sei" localSheetId="18">#REF!</definedName>
    <definedName name="sei" localSheetId="19">#REF!</definedName>
    <definedName name="sei" localSheetId="10">#REF!</definedName>
    <definedName name="sei" localSheetId="9">#REF!</definedName>
    <definedName name="sei" localSheetId="13">#REF!</definedName>
    <definedName name="sei" localSheetId="1">#REF!</definedName>
    <definedName name="sei" localSheetId="2">#REF!</definedName>
    <definedName name="sei" localSheetId="8">#REF!</definedName>
    <definedName name="sei" localSheetId="7">#REF!</definedName>
    <definedName name="sei" localSheetId="6">#REF!</definedName>
    <definedName name="sei" localSheetId="3">#REF!</definedName>
    <definedName name="sei" localSheetId="12">#REF!</definedName>
    <definedName name="sei" localSheetId="17">#REF!</definedName>
    <definedName name="sei" localSheetId="5">#REF!</definedName>
    <definedName name="sei" localSheetId="4">#REF!</definedName>
    <definedName name="sei" localSheetId="16">#REF!</definedName>
    <definedName name="sei" localSheetId="15">#REF!</definedName>
    <definedName name="sei">#REF!</definedName>
    <definedName name="SEM" localSheetId="14">#REF!</definedName>
    <definedName name="SEM" localSheetId="20">#REF!</definedName>
    <definedName name="SEM" localSheetId="18">#REF!</definedName>
    <definedName name="SEM" localSheetId="19">#REF!</definedName>
    <definedName name="SEM" localSheetId="10">#REF!</definedName>
    <definedName name="SEM" localSheetId="9">#REF!</definedName>
    <definedName name="SEM" localSheetId="13">#REF!</definedName>
    <definedName name="SEM" localSheetId="1">#REF!</definedName>
    <definedName name="SEM" localSheetId="2">#REF!</definedName>
    <definedName name="SEM" localSheetId="8">#REF!</definedName>
    <definedName name="SEM" localSheetId="7">#REF!</definedName>
    <definedName name="SEM" localSheetId="6">#REF!</definedName>
    <definedName name="SEM" localSheetId="3">#REF!</definedName>
    <definedName name="SEM" localSheetId="12">#REF!</definedName>
    <definedName name="SEM" localSheetId="17">#REF!</definedName>
    <definedName name="SEM" localSheetId="5">#REF!</definedName>
    <definedName name="SEM" localSheetId="4">#REF!</definedName>
    <definedName name="SEM" localSheetId="16">#REF!</definedName>
    <definedName name="SEM" localSheetId="15">#REF!</definedName>
    <definedName name="SEM">#REF!</definedName>
    <definedName name="sencount" hidden="1">1</definedName>
    <definedName name="Service" localSheetId="14">#REF!</definedName>
    <definedName name="Service" localSheetId="20">#REF!</definedName>
    <definedName name="Service" localSheetId="18">#REF!</definedName>
    <definedName name="Service" localSheetId="19">#REF!</definedName>
    <definedName name="Service" localSheetId="10">#REF!</definedName>
    <definedName name="Service" localSheetId="9">#REF!</definedName>
    <definedName name="Service" localSheetId="13">#REF!</definedName>
    <definedName name="Service" localSheetId="1">#REF!</definedName>
    <definedName name="Service" localSheetId="2">#REF!</definedName>
    <definedName name="Service" localSheetId="8">#REF!</definedName>
    <definedName name="Service" localSheetId="7">#REF!</definedName>
    <definedName name="Service" localSheetId="6">#REF!</definedName>
    <definedName name="Service" localSheetId="3">#REF!</definedName>
    <definedName name="Service" localSheetId="12">#REF!</definedName>
    <definedName name="Service" localSheetId="17">#REF!</definedName>
    <definedName name="Service" localSheetId="5">#REF!</definedName>
    <definedName name="Service" localSheetId="4">#REF!</definedName>
    <definedName name="Service" localSheetId="16">#REF!</definedName>
    <definedName name="Service" localSheetId="15">#REF!</definedName>
    <definedName name="Service">#REF!</definedName>
    <definedName name="set" localSheetId="14">#REF!</definedName>
    <definedName name="set" localSheetId="20">#REF!</definedName>
    <definedName name="set" localSheetId="18">#REF!</definedName>
    <definedName name="set" localSheetId="19">#REF!</definedName>
    <definedName name="set" localSheetId="10">#REF!</definedName>
    <definedName name="set" localSheetId="9">#REF!</definedName>
    <definedName name="set" localSheetId="13">#REF!</definedName>
    <definedName name="set" localSheetId="1">#REF!</definedName>
    <definedName name="set" localSheetId="2">#REF!</definedName>
    <definedName name="set" localSheetId="8">#REF!</definedName>
    <definedName name="set" localSheetId="7">#REF!</definedName>
    <definedName name="set" localSheetId="6">#REF!</definedName>
    <definedName name="set" localSheetId="3">#REF!</definedName>
    <definedName name="set" localSheetId="12">#REF!</definedName>
    <definedName name="set" localSheetId="17">#REF!</definedName>
    <definedName name="set" localSheetId="5">#REF!</definedName>
    <definedName name="set" localSheetId="4">#REF!</definedName>
    <definedName name="set" localSheetId="16">#REF!</definedName>
    <definedName name="set" localSheetId="15">#REF!</definedName>
    <definedName name="set">#REF!</definedName>
    <definedName name="SETT" localSheetId="14">#REF!</definedName>
    <definedName name="SETT" localSheetId="20">#REF!</definedName>
    <definedName name="SETT" localSheetId="18">#REF!</definedName>
    <definedName name="SETT" localSheetId="19">#REF!</definedName>
    <definedName name="SETT" localSheetId="10">#REF!</definedName>
    <definedName name="SETT" localSheetId="9">#REF!</definedName>
    <definedName name="SETT" localSheetId="13">#REF!</definedName>
    <definedName name="SETT" localSheetId="1">#REF!</definedName>
    <definedName name="SETT" localSheetId="2">#REF!</definedName>
    <definedName name="SETT" localSheetId="8">#REF!</definedName>
    <definedName name="SETT" localSheetId="7">#REF!</definedName>
    <definedName name="SETT" localSheetId="6">#REF!</definedName>
    <definedName name="SETT" localSheetId="3">#REF!</definedName>
    <definedName name="SETT" localSheetId="12">#REF!</definedName>
    <definedName name="SETT" localSheetId="17">#REF!</definedName>
    <definedName name="SETT" localSheetId="5">#REF!</definedName>
    <definedName name="SETT" localSheetId="4">#REF!</definedName>
    <definedName name="SETT" localSheetId="16">#REF!</definedName>
    <definedName name="SETT" localSheetId="15">#REF!</definedName>
    <definedName name="SETT">#REF!</definedName>
    <definedName name="sette" localSheetId="14">#REF!</definedName>
    <definedName name="sette" localSheetId="20">#REF!</definedName>
    <definedName name="sette" localSheetId="18">#REF!</definedName>
    <definedName name="sette" localSheetId="19">#REF!</definedName>
    <definedName name="sette" localSheetId="10">#REF!</definedName>
    <definedName name="sette" localSheetId="9">#REF!</definedName>
    <definedName name="sette" localSheetId="13">#REF!</definedName>
    <definedName name="sette" localSheetId="1">#REF!</definedName>
    <definedName name="sette" localSheetId="2">#REF!</definedName>
    <definedName name="sette" localSheetId="8">#REF!</definedName>
    <definedName name="sette" localSheetId="7">#REF!</definedName>
    <definedName name="sette" localSheetId="6">#REF!</definedName>
    <definedName name="sette" localSheetId="3">#REF!</definedName>
    <definedName name="sette" localSheetId="12">#REF!</definedName>
    <definedName name="sette" localSheetId="17">#REF!</definedName>
    <definedName name="sette" localSheetId="5">#REF!</definedName>
    <definedName name="sette" localSheetId="4">#REF!</definedName>
    <definedName name="sette" localSheetId="16">#REF!</definedName>
    <definedName name="sette" localSheetId="15">#REF!</definedName>
    <definedName name="sette">#REF!</definedName>
    <definedName name="SETTM" localSheetId="14">#REF!</definedName>
    <definedName name="SETTM" localSheetId="20">#REF!</definedName>
    <definedName name="SETTM" localSheetId="18">#REF!</definedName>
    <definedName name="SETTM" localSheetId="19">#REF!</definedName>
    <definedName name="SETTM" localSheetId="10">#REF!</definedName>
    <definedName name="SETTM" localSheetId="9">#REF!</definedName>
    <definedName name="SETTM" localSheetId="13">#REF!</definedName>
    <definedName name="SETTM" localSheetId="1">#REF!</definedName>
    <definedName name="SETTM" localSheetId="2">#REF!</definedName>
    <definedName name="SETTM" localSheetId="8">#REF!</definedName>
    <definedName name="SETTM" localSheetId="7">#REF!</definedName>
    <definedName name="SETTM" localSheetId="6">#REF!</definedName>
    <definedName name="SETTM" localSheetId="3">#REF!</definedName>
    <definedName name="SETTM" localSheetId="12">#REF!</definedName>
    <definedName name="SETTM" localSheetId="17">#REF!</definedName>
    <definedName name="SETTM" localSheetId="5">#REF!</definedName>
    <definedName name="SETTM" localSheetId="4">#REF!</definedName>
    <definedName name="SETTM" localSheetId="16">#REF!</definedName>
    <definedName name="SETTM" localSheetId="15">#REF!</definedName>
    <definedName name="SETTM">#REF!</definedName>
    <definedName name="sevel" localSheetId="14">[51]PO!#REF!</definedName>
    <definedName name="sevel" localSheetId="20">[51]PO!#REF!</definedName>
    <definedName name="sevel" localSheetId="18">[51]PO!#REF!</definedName>
    <definedName name="sevel" localSheetId="19">[51]PO!#REF!</definedName>
    <definedName name="sevel" localSheetId="10">[51]PO!#REF!</definedName>
    <definedName name="sevel" localSheetId="9">[51]PO!#REF!</definedName>
    <definedName name="sevel" localSheetId="13">[51]PO!#REF!</definedName>
    <definedName name="sevel" localSheetId="1">[51]PO!#REF!</definedName>
    <definedName name="sevel" localSheetId="2">[51]PO!#REF!</definedName>
    <definedName name="sevel" localSheetId="8">[51]PO!#REF!</definedName>
    <definedName name="sevel" localSheetId="7">[51]PO!#REF!</definedName>
    <definedName name="sevel" localSheetId="6">[51]PO!#REF!</definedName>
    <definedName name="sevel" localSheetId="3">[51]PO!#REF!</definedName>
    <definedName name="sevel" localSheetId="12">[51]PO!#REF!</definedName>
    <definedName name="sevel" localSheetId="17">[51]PO!#REF!</definedName>
    <definedName name="sevel" localSheetId="5">[51]PO!#REF!</definedName>
    <definedName name="sevel" localSheetId="4">[51]PO!#REF!</definedName>
    <definedName name="sevel" localSheetId="16">[51]PO!#REF!</definedName>
    <definedName name="sevel" localSheetId="15">[51]PO!#REF!</definedName>
    <definedName name="sevel">[51]PO!#REF!</definedName>
    <definedName name="SHEETCON">#N/A</definedName>
    <definedName name="SimbAttrDef">"Ovale 15"</definedName>
    <definedName name="SimbAttrProvv">"Ovale 16"</definedName>
    <definedName name="SimbConsDef">"Rettangolo 19"</definedName>
    <definedName name="SIMCOM">[20]Foglio1!$B$1:$B$65536</definedName>
    <definedName name="SIMCON">[20]Foglio1!$B$2:$B$65536</definedName>
    <definedName name="site" localSheetId="14">#REF!</definedName>
    <definedName name="site" localSheetId="20">#REF!</definedName>
    <definedName name="site" localSheetId="18">#REF!</definedName>
    <definedName name="site" localSheetId="19">#REF!</definedName>
    <definedName name="site" localSheetId="10">#REF!</definedName>
    <definedName name="site" localSheetId="9">#REF!</definedName>
    <definedName name="site" localSheetId="13">#REF!</definedName>
    <definedName name="site" localSheetId="1">#REF!</definedName>
    <definedName name="site" localSheetId="2">#REF!</definedName>
    <definedName name="site" localSheetId="8">#REF!</definedName>
    <definedName name="site" localSheetId="7">#REF!</definedName>
    <definedName name="site" localSheetId="6">#REF!</definedName>
    <definedName name="site" localSheetId="3">#REF!</definedName>
    <definedName name="site" localSheetId="12">#REF!</definedName>
    <definedName name="site" localSheetId="17">#REF!</definedName>
    <definedName name="site" localSheetId="5">#REF!</definedName>
    <definedName name="site" localSheetId="4">#REF!</definedName>
    <definedName name="site" localSheetId="16">#REF!</definedName>
    <definedName name="site" localSheetId="15">#REF!</definedName>
    <definedName name="site">#REF!</definedName>
    <definedName name="sm" localSheetId="14">#REF!</definedName>
    <definedName name="sm" localSheetId="20">#REF!</definedName>
    <definedName name="sm" localSheetId="18">#REF!</definedName>
    <definedName name="sm" localSheetId="19">#REF!</definedName>
    <definedName name="sm" localSheetId="10">#REF!</definedName>
    <definedName name="sm" localSheetId="9">#REF!</definedName>
    <definedName name="sm" localSheetId="13">#REF!</definedName>
    <definedName name="sm" localSheetId="1">#REF!</definedName>
    <definedName name="sm" localSheetId="2">#REF!</definedName>
    <definedName name="sm" localSheetId="8">#REF!</definedName>
    <definedName name="sm" localSheetId="7">#REF!</definedName>
    <definedName name="sm" localSheetId="6">#REF!</definedName>
    <definedName name="sm" localSheetId="3">#REF!</definedName>
    <definedName name="sm" localSheetId="12">#REF!</definedName>
    <definedName name="sm" localSheetId="17">#REF!</definedName>
    <definedName name="sm" localSheetId="5">#REF!</definedName>
    <definedName name="sm" localSheetId="4">#REF!</definedName>
    <definedName name="sm" localSheetId="16">#REF!</definedName>
    <definedName name="sm" localSheetId="15">#REF!</definedName>
    <definedName name="sm">#REF!</definedName>
    <definedName name="SOBRINHO" localSheetId="14">#REF!</definedName>
    <definedName name="SOBRINHO" localSheetId="20">#REF!</definedName>
    <definedName name="SOBRINHO" localSheetId="18">#REF!</definedName>
    <definedName name="SOBRINHO" localSheetId="19">#REF!</definedName>
    <definedName name="SOBRINHO" localSheetId="10">#REF!</definedName>
    <definedName name="SOBRINHO" localSheetId="9">#REF!</definedName>
    <definedName name="SOBRINHO" localSheetId="13">#REF!</definedName>
    <definedName name="SOBRINHO" localSheetId="1">#REF!</definedName>
    <definedName name="SOBRINHO" localSheetId="2">#REF!</definedName>
    <definedName name="SOBRINHO" localSheetId="8">#REF!</definedName>
    <definedName name="SOBRINHO" localSheetId="7">#REF!</definedName>
    <definedName name="SOBRINHO" localSheetId="6">#REF!</definedName>
    <definedName name="SOBRINHO" localSheetId="3">#REF!</definedName>
    <definedName name="SOBRINHO" localSheetId="12">#REF!</definedName>
    <definedName name="SOBRINHO" localSheetId="17">#REF!</definedName>
    <definedName name="SOBRINHO" localSheetId="5">#REF!</definedName>
    <definedName name="SOBRINHO" localSheetId="4">#REF!</definedName>
    <definedName name="SOBRINHO" localSheetId="16">#REF!</definedName>
    <definedName name="SOBRINHO" localSheetId="15">#REF!</definedName>
    <definedName name="SOBRINHO">#REF!</definedName>
    <definedName name="SortData" localSheetId="14">#REF!</definedName>
    <definedName name="SortData" localSheetId="20">#REF!</definedName>
    <definedName name="SortData" localSheetId="18">#REF!</definedName>
    <definedName name="SortData" localSheetId="19">#REF!</definedName>
    <definedName name="SortData" localSheetId="10">#REF!</definedName>
    <definedName name="SortData" localSheetId="9">#REF!</definedName>
    <definedName name="SortData" localSheetId="13">#REF!</definedName>
    <definedName name="SortData" localSheetId="1">#REF!</definedName>
    <definedName name="SortData" localSheetId="2">#REF!</definedName>
    <definedName name="SortData" localSheetId="8">#REF!</definedName>
    <definedName name="SortData" localSheetId="7">#REF!</definedName>
    <definedName name="SortData" localSheetId="6">#REF!</definedName>
    <definedName name="SortData" localSheetId="3">#REF!</definedName>
    <definedName name="SortData" localSheetId="12">#REF!</definedName>
    <definedName name="SortData" localSheetId="17">#REF!</definedName>
    <definedName name="SortData" localSheetId="5">#REF!</definedName>
    <definedName name="SortData" localSheetId="4">#REF!</definedName>
    <definedName name="SortData" localSheetId="16">#REF!</definedName>
    <definedName name="SortData" localSheetId="15">#REF!</definedName>
    <definedName name="SortData">#REF!</definedName>
    <definedName name="SPIDERGTV" localSheetId="14">'[8]PO 2002 Dettaglio 843'!#REF!</definedName>
    <definedName name="SPIDERGTV" localSheetId="20">'[8]PO 2002 Dettaglio 843'!#REF!</definedName>
    <definedName name="SPIDERGTV" localSheetId="18">'[8]PO 2002 Dettaglio 843'!#REF!</definedName>
    <definedName name="SPIDERGTV" localSheetId="19">'[8]PO 2002 Dettaglio 843'!#REF!</definedName>
    <definedName name="SPIDERGTV" localSheetId="10">'[8]PO 2002 Dettaglio 843'!#REF!</definedName>
    <definedName name="SPIDERGTV" localSheetId="9">'[8]PO 2002 Dettaglio 843'!#REF!</definedName>
    <definedName name="SPIDERGTV" localSheetId="13">'[8]PO 2002 Dettaglio 843'!#REF!</definedName>
    <definedName name="SPIDERGTV" localSheetId="1">'[8]PO 2002 Dettaglio 843'!#REF!</definedName>
    <definedName name="SPIDERGTV" localSheetId="2">'[8]PO 2002 Dettaglio 843'!#REF!</definedName>
    <definedName name="SPIDERGTV" localSheetId="8">'[8]PO 2002 Dettaglio 843'!#REF!</definedName>
    <definedName name="SPIDERGTV" localSheetId="7">'[8]PO 2002 Dettaglio 843'!#REF!</definedName>
    <definedName name="SPIDERGTV" localSheetId="6">'[8]PO 2002 Dettaglio 843'!#REF!</definedName>
    <definedName name="SPIDERGTV" localSheetId="3">'[8]PO 2002 Dettaglio 843'!#REF!</definedName>
    <definedName name="SPIDERGTV" localSheetId="12">'[8]PO 2002 Dettaglio 843'!#REF!</definedName>
    <definedName name="SPIDERGTV" localSheetId="17">'[8]PO 2002 Dettaglio 843'!#REF!</definedName>
    <definedName name="SPIDERGTV" localSheetId="5">'[8]PO 2002 Dettaglio 843'!#REF!</definedName>
    <definedName name="SPIDERGTV" localSheetId="4">'[8]PO 2002 Dettaglio 843'!#REF!</definedName>
    <definedName name="SPIDERGTV" localSheetId="16">'[8]PO 2002 Dettaglio 843'!#REF!</definedName>
    <definedName name="SPIDERGTV" localSheetId="15">'[8]PO 2002 Dettaglio 843'!#REF!</definedName>
    <definedName name="SPIDERGTV">'[8]PO 2002 Dettaglio 843'!#REF!</definedName>
    <definedName name="SPIDERGTV2001" localSheetId="14">'[8]PO 2002 Dettaglio 843'!#REF!</definedName>
    <definedName name="SPIDERGTV2001" localSheetId="20">'[8]PO 2002 Dettaglio 843'!#REF!</definedName>
    <definedName name="SPIDERGTV2001" localSheetId="18">'[8]PO 2002 Dettaglio 843'!#REF!</definedName>
    <definedName name="SPIDERGTV2001" localSheetId="19">'[8]PO 2002 Dettaglio 843'!#REF!</definedName>
    <definedName name="SPIDERGTV2001" localSheetId="10">'[8]PO 2002 Dettaglio 843'!#REF!</definedName>
    <definedName name="SPIDERGTV2001" localSheetId="9">'[8]PO 2002 Dettaglio 843'!#REF!</definedName>
    <definedName name="SPIDERGTV2001" localSheetId="13">'[8]PO 2002 Dettaglio 843'!#REF!</definedName>
    <definedName name="SPIDERGTV2001" localSheetId="1">'[8]PO 2002 Dettaglio 843'!#REF!</definedName>
    <definedName name="SPIDERGTV2001" localSheetId="2">'[8]PO 2002 Dettaglio 843'!#REF!</definedName>
    <definedName name="SPIDERGTV2001" localSheetId="8">'[8]PO 2002 Dettaglio 843'!#REF!</definedName>
    <definedName name="SPIDERGTV2001" localSheetId="7">'[8]PO 2002 Dettaglio 843'!#REF!</definedName>
    <definedName name="SPIDERGTV2001" localSheetId="6">'[8]PO 2002 Dettaglio 843'!#REF!</definedName>
    <definedName name="SPIDERGTV2001" localSheetId="3">'[8]PO 2002 Dettaglio 843'!#REF!</definedName>
    <definedName name="SPIDERGTV2001" localSheetId="12">'[8]PO 2002 Dettaglio 843'!#REF!</definedName>
    <definedName name="SPIDERGTV2001" localSheetId="17">'[8]PO 2002 Dettaglio 843'!#REF!</definedName>
    <definedName name="SPIDERGTV2001" localSheetId="5">'[8]PO 2002 Dettaglio 843'!#REF!</definedName>
    <definedName name="SPIDERGTV2001" localSheetId="4">'[8]PO 2002 Dettaglio 843'!#REF!</definedName>
    <definedName name="SPIDERGTV2001" localSheetId="16">'[8]PO 2002 Dettaglio 843'!#REF!</definedName>
    <definedName name="SPIDERGTV2001" localSheetId="15">'[8]PO 2002 Dettaglio 843'!#REF!</definedName>
    <definedName name="SPIDERGTV2001">'[8]PO 2002 Dettaglio 843'!#REF!</definedName>
    <definedName name="SPIDERGTV3" localSheetId="14">'[8]PO 2002 Dettaglio 843'!#REF!</definedName>
    <definedName name="SPIDERGTV3" localSheetId="20">'[8]PO 2002 Dettaglio 843'!#REF!</definedName>
    <definedName name="SPIDERGTV3" localSheetId="18">'[8]PO 2002 Dettaglio 843'!#REF!</definedName>
    <definedName name="SPIDERGTV3" localSheetId="19">'[8]PO 2002 Dettaglio 843'!#REF!</definedName>
    <definedName name="SPIDERGTV3" localSheetId="10">'[8]PO 2002 Dettaglio 843'!#REF!</definedName>
    <definedName name="SPIDERGTV3" localSheetId="9">'[8]PO 2002 Dettaglio 843'!#REF!</definedName>
    <definedName name="SPIDERGTV3" localSheetId="13">'[8]PO 2002 Dettaglio 843'!#REF!</definedName>
    <definedName name="SPIDERGTV3" localSheetId="1">'[8]PO 2002 Dettaglio 843'!#REF!</definedName>
    <definedName name="SPIDERGTV3" localSheetId="2">'[8]PO 2002 Dettaglio 843'!#REF!</definedName>
    <definedName name="SPIDERGTV3" localSheetId="8">'[8]PO 2002 Dettaglio 843'!#REF!</definedName>
    <definedName name="SPIDERGTV3" localSheetId="7">'[8]PO 2002 Dettaglio 843'!#REF!</definedName>
    <definedName name="SPIDERGTV3" localSheetId="6">'[8]PO 2002 Dettaglio 843'!#REF!</definedName>
    <definedName name="SPIDERGTV3" localSheetId="3">'[8]PO 2002 Dettaglio 843'!#REF!</definedName>
    <definedName name="SPIDERGTV3" localSheetId="12">'[8]PO 2002 Dettaglio 843'!#REF!</definedName>
    <definedName name="SPIDERGTV3" localSheetId="17">'[8]PO 2002 Dettaglio 843'!#REF!</definedName>
    <definedName name="SPIDERGTV3" localSheetId="5">'[8]PO 2002 Dettaglio 843'!#REF!</definedName>
    <definedName name="SPIDERGTV3" localSheetId="4">'[8]PO 2002 Dettaglio 843'!#REF!</definedName>
    <definedName name="SPIDERGTV3" localSheetId="16">'[8]PO 2002 Dettaglio 843'!#REF!</definedName>
    <definedName name="SPIDERGTV3" localSheetId="15">'[8]PO 2002 Dettaglio 843'!#REF!</definedName>
    <definedName name="SPIDERGTV3">'[8]PO 2002 Dettaglio 843'!#REF!</definedName>
    <definedName name="sss" localSheetId="14">#REF!</definedName>
    <definedName name="sss" localSheetId="20">#REF!</definedName>
    <definedName name="sss" localSheetId="18">#REF!</definedName>
    <definedName name="sss" localSheetId="19">#REF!</definedName>
    <definedName name="sss" localSheetId="10">#REF!</definedName>
    <definedName name="sss" localSheetId="9">#REF!</definedName>
    <definedName name="sss" localSheetId="13">#REF!</definedName>
    <definedName name="sss" localSheetId="1">#REF!</definedName>
    <definedName name="sss" localSheetId="2">#REF!</definedName>
    <definedName name="sss" localSheetId="8">#REF!</definedName>
    <definedName name="sss" localSheetId="7">#REF!</definedName>
    <definedName name="sss" localSheetId="6">#REF!</definedName>
    <definedName name="sss" localSheetId="3">#REF!</definedName>
    <definedName name="sss" localSheetId="12">#REF!</definedName>
    <definedName name="sss" localSheetId="17">#REF!</definedName>
    <definedName name="sss" localSheetId="5">#REF!</definedName>
    <definedName name="sss" localSheetId="4">#REF!</definedName>
    <definedName name="sss" localSheetId="16">#REF!</definedName>
    <definedName name="sss" localSheetId="15">#REF!</definedName>
    <definedName name="sss">#REF!</definedName>
    <definedName name="SSSS" localSheetId="14" hidden="1">{"'OBT_6M_30_6'!$S$1:$AE$53"}</definedName>
    <definedName name="SSSS" localSheetId="20" hidden="1">{"'OBT_6M_30_6'!$S$1:$AE$53"}</definedName>
    <definedName name="SSSS" localSheetId="18" hidden="1">{"'OBT_6M_30_6'!$S$1:$AE$53"}</definedName>
    <definedName name="SSSS" localSheetId="19" hidden="1">{"'OBT_6M_30_6'!$S$1:$AE$53"}</definedName>
    <definedName name="SSSS" localSheetId="10" hidden="1">{"'OBT_6M_30_6'!$S$1:$AE$53"}</definedName>
    <definedName name="SSSS" localSheetId="9" hidden="1">{"'OBT_6M_30_6'!$S$1:$AE$53"}</definedName>
    <definedName name="SSSS" localSheetId="1" hidden="1">{"'OBT_6M_30_6'!$S$1:$AE$53"}</definedName>
    <definedName name="SSSS" localSheetId="2" hidden="1">{"'OBT_6M_30_6'!$S$1:$AE$53"}</definedName>
    <definedName name="SSSS" localSheetId="8" hidden="1">{"'OBT_6M_30_6'!$S$1:$AE$53"}</definedName>
    <definedName name="SSSS" localSheetId="7" hidden="1">{"'OBT_6M_30_6'!$S$1:$AE$53"}</definedName>
    <definedName name="SSSS" localSheetId="6" hidden="1">{"'OBT_6M_30_6'!$S$1:$AE$53"}</definedName>
    <definedName name="SSSS" localSheetId="3" hidden="1">{"'OBT_6M_30_6'!$S$1:$AE$53"}</definedName>
    <definedName name="SSSS" localSheetId="12" hidden="1">{"'OBT_6M_30_6'!$S$1:$AE$53"}</definedName>
    <definedName name="SSSS" localSheetId="17" hidden="1">{"'OBT_6M_30_6'!$S$1:$AE$53"}</definedName>
    <definedName name="SSSS" localSheetId="5" hidden="1">{"'OBT_6M_30_6'!$S$1:$AE$53"}</definedName>
    <definedName name="SSSS" localSheetId="4" hidden="1">{"'OBT_6M_30_6'!$S$1:$AE$53"}</definedName>
    <definedName name="SSSS" localSheetId="16" hidden="1">{"'OBT_6M_30_6'!$S$1:$AE$53"}</definedName>
    <definedName name="SSSS" localSheetId="15" hidden="1">{"'OBT_6M_30_6'!$S$1:$AE$53"}</definedName>
    <definedName name="SSSS" hidden="1">{"'OBT_6M_30_6'!$S$1:$AE$53"}</definedName>
    <definedName name="sssttt" localSheetId="14" hidden="1">{#N/A,#N/A,FALSE,"CKD Price Build Up"}</definedName>
    <definedName name="sssttt" localSheetId="20" hidden="1">{#N/A,#N/A,FALSE,"CKD Price Build Up"}</definedName>
    <definedName name="sssttt" localSheetId="18" hidden="1">{#N/A,#N/A,FALSE,"CKD Price Build Up"}</definedName>
    <definedName name="sssttt" localSheetId="19" hidden="1">{#N/A,#N/A,FALSE,"CKD Price Build Up"}</definedName>
    <definedName name="sssttt" localSheetId="10" hidden="1">{#N/A,#N/A,FALSE,"CKD Price Build Up"}</definedName>
    <definedName name="sssttt" localSheetId="9" hidden="1">{#N/A,#N/A,FALSE,"CKD Price Build Up"}</definedName>
    <definedName name="sssttt" localSheetId="1" hidden="1">{#N/A,#N/A,FALSE,"CKD Price Build Up"}</definedName>
    <definedName name="sssttt" localSheetId="2" hidden="1">{#N/A,#N/A,FALSE,"CKD Price Build Up"}</definedName>
    <definedName name="sssttt" localSheetId="8" hidden="1">{#N/A,#N/A,FALSE,"CKD Price Build Up"}</definedName>
    <definedName name="sssttt" localSheetId="7" hidden="1">{#N/A,#N/A,FALSE,"CKD Price Build Up"}</definedName>
    <definedName name="sssttt" localSheetId="6" hidden="1">{#N/A,#N/A,FALSE,"CKD Price Build Up"}</definedName>
    <definedName name="sssttt" localSheetId="3" hidden="1">{#N/A,#N/A,FALSE,"CKD Price Build Up"}</definedName>
    <definedName name="sssttt" localSheetId="12" hidden="1">{#N/A,#N/A,FALSE,"CKD Price Build Up"}</definedName>
    <definedName name="sssttt" localSheetId="17" hidden="1">{#N/A,#N/A,FALSE,"CKD Price Build Up"}</definedName>
    <definedName name="sssttt" localSheetId="5" hidden="1">{#N/A,#N/A,FALSE,"CKD Price Build Up"}</definedName>
    <definedName name="sssttt" localSheetId="4" hidden="1">{#N/A,#N/A,FALSE,"CKD Price Build Up"}</definedName>
    <definedName name="sssttt" localSheetId="16" hidden="1">{#N/A,#N/A,FALSE,"CKD Price Build Up"}</definedName>
    <definedName name="sssttt" localSheetId="15" hidden="1">{#N/A,#N/A,FALSE,"CKD Price Build Up"}</definedName>
    <definedName name="sssttt" hidden="1">{#N/A,#N/A,FALSE,"CKD Price Build Up"}</definedName>
    <definedName name="Stab" localSheetId="14">#REF!</definedName>
    <definedName name="Stab" localSheetId="20">#REF!</definedName>
    <definedName name="Stab" localSheetId="18">#REF!</definedName>
    <definedName name="Stab" localSheetId="19">#REF!</definedName>
    <definedName name="Stab" localSheetId="10">#REF!</definedName>
    <definedName name="Stab" localSheetId="9">#REF!</definedName>
    <definedName name="Stab" localSheetId="13">#REF!</definedName>
    <definedName name="Stab" localSheetId="1">#REF!</definedName>
    <definedName name="Stab" localSheetId="2">#REF!</definedName>
    <definedName name="Stab" localSheetId="8">#REF!</definedName>
    <definedName name="Stab" localSheetId="7">#REF!</definedName>
    <definedName name="Stab" localSheetId="6">#REF!</definedName>
    <definedName name="Stab" localSheetId="3">#REF!</definedName>
    <definedName name="Stab" localSheetId="12">#REF!</definedName>
    <definedName name="Stab" localSheetId="17">#REF!</definedName>
    <definedName name="Stab" localSheetId="5">#REF!</definedName>
    <definedName name="Stab" localSheetId="4">#REF!</definedName>
    <definedName name="Stab" localSheetId="16">#REF!</definedName>
    <definedName name="Stab" localSheetId="15">#REF!</definedName>
    <definedName name="Stab">#REF!</definedName>
    <definedName name="Stab_senza_strut" localSheetId="14">#REF!</definedName>
    <definedName name="Stab_senza_strut" localSheetId="20">#REF!</definedName>
    <definedName name="Stab_senza_strut" localSheetId="18">#REF!</definedName>
    <definedName name="Stab_senza_strut" localSheetId="19">#REF!</definedName>
    <definedName name="Stab_senza_strut" localSheetId="10">#REF!</definedName>
    <definedName name="Stab_senza_strut" localSheetId="9">#REF!</definedName>
    <definedName name="Stab_senza_strut" localSheetId="13">#REF!</definedName>
    <definedName name="Stab_senza_strut" localSheetId="1">#REF!</definedName>
    <definedName name="Stab_senza_strut" localSheetId="2">#REF!</definedName>
    <definedName name="Stab_senza_strut" localSheetId="8">#REF!</definedName>
    <definedName name="Stab_senza_strut" localSheetId="7">#REF!</definedName>
    <definedName name="Stab_senza_strut" localSheetId="6">#REF!</definedName>
    <definedName name="Stab_senza_strut" localSheetId="3">#REF!</definedName>
    <definedName name="Stab_senza_strut" localSheetId="12">#REF!</definedName>
    <definedName name="Stab_senza_strut" localSheetId="17">#REF!</definedName>
    <definedName name="Stab_senza_strut" localSheetId="5">#REF!</definedName>
    <definedName name="Stab_senza_strut" localSheetId="4">#REF!</definedName>
    <definedName name="Stab_senza_strut" localSheetId="16">#REF!</definedName>
    <definedName name="Stab_senza_strut" localSheetId="15">#REF!</definedName>
    <definedName name="Stab_senza_strut">#REF!</definedName>
    <definedName name="STAMPA" localSheetId="14">#REF!</definedName>
    <definedName name="STAMPA" localSheetId="20">#REF!</definedName>
    <definedName name="STAMPA" localSheetId="18">#REF!</definedName>
    <definedName name="STAMPA" localSheetId="19">#REF!</definedName>
    <definedName name="STAMPA" localSheetId="10">#REF!</definedName>
    <definedName name="STAMPA" localSheetId="9">#REF!</definedName>
    <definedName name="STAMPA" localSheetId="13">#REF!</definedName>
    <definedName name="STAMPA" localSheetId="1">#REF!</definedName>
    <definedName name="STAMPA" localSheetId="2">#REF!</definedName>
    <definedName name="STAMPA" localSheetId="8">#REF!</definedName>
    <definedName name="STAMPA" localSheetId="7">#REF!</definedName>
    <definedName name="STAMPA" localSheetId="6">#REF!</definedName>
    <definedName name="STAMPA" localSheetId="3">#REF!</definedName>
    <definedName name="STAMPA" localSheetId="12">#REF!</definedName>
    <definedName name="STAMPA" localSheetId="17">#REF!</definedName>
    <definedName name="STAMPA" localSheetId="5">#REF!</definedName>
    <definedName name="STAMPA" localSheetId="4">#REF!</definedName>
    <definedName name="STAMPA" localSheetId="16">#REF!</definedName>
    <definedName name="STAMPA" localSheetId="15">#REF!</definedName>
    <definedName name="STAMPA">#REF!</definedName>
    <definedName name="STAMPA_MERCATO" localSheetId="14">#REF!</definedName>
    <definedName name="STAMPA_MERCATO" localSheetId="20">#REF!</definedName>
    <definedName name="STAMPA_MERCATO" localSheetId="18">#REF!</definedName>
    <definedName name="STAMPA_MERCATO" localSheetId="19">#REF!</definedName>
    <definedName name="STAMPA_MERCATO" localSheetId="10">#REF!</definedName>
    <definedName name="STAMPA_MERCATO" localSheetId="9">#REF!</definedName>
    <definedName name="STAMPA_MERCATO" localSheetId="13">#REF!</definedName>
    <definedName name="STAMPA_MERCATO" localSheetId="1">#REF!</definedName>
    <definedName name="STAMPA_MERCATO" localSheetId="2">#REF!</definedName>
    <definedName name="STAMPA_MERCATO" localSheetId="8">#REF!</definedName>
    <definedName name="STAMPA_MERCATO" localSheetId="7">#REF!</definedName>
    <definedName name="STAMPA_MERCATO" localSheetId="6">#REF!</definedName>
    <definedName name="STAMPA_MERCATO" localSheetId="3">#REF!</definedName>
    <definedName name="STAMPA_MERCATO" localSheetId="12">#REF!</definedName>
    <definedName name="STAMPA_MERCATO" localSheetId="17">#REF!</definedName>
    <definedName name="STAMPA_MERCATO" localSheetId="5">#REF!</definedName>
    <definedName name="STAMPA_MERCATO" localSheetId="4">#REF!</definedName>
    <definedName name="STAMPA_MERCATO" localSheetId="16">#REF!</definedName>
    <definedName name="STAMPA_MERCATO" localSheetId="15">#REF!</definedName>
    <definedName name="STAMPA_MERCATO">#REF!</definedName>
    <definedName name="Stampacapprat">[52]Macro2!$A$1</definedName>
    <definedName name="Stamprat">[52]Macro1!$A$1:$A$65536</definedName>
    <definedName name="STASPE" localSheetId="14">#REF!</definedName>
    <definedName name="STASPE" localSheetId="20">#REF!</definedName>
    <definedName name="STASPE" localSheetId="18">#REF!</definedName>
    <definedName name="STASPE" localSheetId="19">#REF!</definedName>
    <definedName name="STASPE" localSheetId="10">#REF!</definedName>
    <definedName name="STASPE" localSheetId="9">#REF!</definedName>
    <definedName name="STASPE" localSheetId="13">#REF!</definedName>
    <definedName name="STASPE" localSheetId="1">#REF!</definedName>
    <definedName name="STASPE" localSheetId="2">#REF!</definedName>
    <definedName name="STASPE" localSheetId="8">#REF!</definedName>
    <definedName name="STASPE" localSheetId="7">#REF!</definedName>
    <definedName name="STASPE" localSheetId="6">#REF!</definedName>
    <definedName name="STASPE" localSheetId="3">#REF!</definedName>
    <definedName name="STASPE" localSheetId="12">#REF!</definedName>
    <definedName name="STASPE" localSheetId="17">#REF!</definedName>
    <definedName name="STASPE" localSheetId="5">#REF!</definedName>
    <definedName name="STASPE" localSheetId="4">#REF!</definedName>
    <definedName name="STASPE" localSheetId="16">#REF!</definedName>
    <definedName name="STASPE" localSheetId="15">#REF!</definedName>
    <definedName name="STASPE">#REF!</definedName>
    <definedName name="staspec" localSheetId="14">#REF!</definedName>
    <definedName name="staspec" localSheetId="20">#REF!</definedName>
    <definedName name="staspec" localSheetId="18">#REF!</definedName>
    <definedName name="staspec" localSheetId="19">#REF!</definedName>
    <definedName name="staspec" localSheetId="10">#REF!</definedName>
    <definedName name="staspec" localSheetId="9">#REF!</definedName>
    <definedName name="staspec" localSheetId="13">#REF!</definedName>
    <definedName name="staspec" localSheetId="1">#REF!</definedName>
    <definedName name="staspec" localSheetId="2">#REF!</definedName>
    <definedName name="staspec" localSheetId="8">#REF!</definedName>
    <definedName name="staspec" localSheetId="7">#REF!</definedName>
    <definedName name="staspec" localSheetId="6">#REF!</definedName>
    <definedName name="staspec" localSheetId="3">#REF!</definedName>
    <definedName name="staspec" localSheetId="12">#REF!</definedName>
    <definedName name="staspec" localSheetId="17">#REF!</definedName>
    <definedName name="staspec" localSheetId="5">#REF!</definedName>
    <definedName name="staspec" localSheetId="4">#REF!</definedName>
    <definedName name="staspec" localSheetId="16">#REF!</definedName>
    <definedName name="staspec" localSheetId="15">#REF!</definedName>
    <definedName name="staspec">#REF!</definedName>
    <definedName name="STATAB" localSheetId="14">#REF!</definedName>
    <definedName name="STATAB" localSheetId="20">#REF!</definedName>
    <definedName name="STATAB" localSheetId="18">#REF!</definedName>
    <definedName name="STATAB" localSheetId="19">#REF!</definedName>
    <definedName name="STATAB" localSheetId="10">#REF!</definedName>
    <definedName name="STATAB" localSheetId="9">#REF!</definedName>
    <definedName name="STATAB" localSheetId="13">#REF!</definedName>
    <definedName name="STATAB" localSheetId="1">#REF!</definedName>
    <definedName name="STATAB" localSheetId="2">#REF!</definedName>
    <definedName name="STATAB" localSheetId="8">#REF!</definedName>
    <definedName name="STATAB" localSheetId="7">#REF!</definedName>
    <definedName name="STATAB" localSheetId="6">#REF!</definedName>
    <definedName name="STATAB" localSheetId="3">#REF!</definedName>
    <definedName name="STATAB" localSheetId="12">#REF!</definedName>
    <definedName name="STATAB" localSheetId="17">#REF!</definedName>
    <definedName name="STATAB" localSheetId="5">#REF!</definedName>
    <definedName name="STATAB" localSheetId="4">#REF!</definedName>
    <definedName name="STATAB" localSheetId="16">#REF!</definedName>
    <definedName name="STATAB" localSheetId="15">#REF!</definedName>
    <definedName name="STATAB">#REF!</definedName>
    <definedName name="STOCKM1" localSheetId="14">#REF!</definedName>
    <definedName name="STOCKM1" localSheetId="20">#REF!</definedName>
    <definedName name="STOCKM1" localSheetId="18">#REF!</definedName>
    <definedName name="STOCKM1" localSheetId="19">#REF!</definedName>
    <definedName name="STOCKM1" localSheetId="10">#REF!</definedName>
    <definedName name="STOCKM1" localSheetId="9">#REF!</definedName>
    <definedName name="STOCKM1" localSheetId="13">#REF!</definedName>
    <definedName name="STOCKM1" localSheetId="1">#REF!</definedName>
    <definedName name="STOCKM1" localSheetId="2">#REF!</definedName>
    <definedName name="STOCKM1" localSheetId="8">#REF!</definedName>
    <definedName name="STOCKM1" localSheetId="7">#REF!</definedName>
    <definedName name="STOCKM1" localSheetId="6">#REF!</definedName>
    <definedName name="STOCKM1" localSheetId="3">#REF!</definedName>
    <definedName name="STOCKM1" localSheetId="12">#REF!</definedName>
    <definedName name="STOCKM1" localSheetId="17">#REF!</definedName>
    <definedName name="STOCKM1" localSheetId="5">#REF!</definedName>
    <definedName name="STOCKM1" localSheetId="4">#REF!</definedName>
    <definedName name="STOCKM1" localSheetId="16">#REF!</definedName>
    <definedName name="STOCKM1" localSheetId="15">#REF!</definedName>
    <definedName name="STOCKM1">#REF!</definedName>
    <definedName name="STUDeTECH" localSheetId="14">'[34]GHIA berl'!#REF!</definedName>
    <definedName name="STUDeTECH" localSheetId="20">'[34]GHIA berl'!#REF!</definedName>
    <definedName name="STUDeTECH" localSheetId="18">'[34]GHIA berl'!#REF!</definedName>
    <definedName name="STUDeTECH" localSheetId="19">'[34]GHIA berl'!#REF!</definedName>
    <definedName name="STUDeTECH" localSheetId="10">'[34]GHIA berl'!#REF!</definedName>
    <definedName name="STUDeTECH" localSheetId="9">'[34]GHIA berl'!#REF!</definedName>
    <definedName name="STUDeTECH" localSheetId="13">'[34]GHIA berl'!#REF!</definedName>
    <definedName name="STUDeTECH" localSheetId="1">'[34]GHIA berl'!#REF!</definedName>
    <definedName name="STUDeTECH" localSheetId="2">'[34]GHIA berl'!#REF!</definedName>
    <definedName name="STUDeTECH" localSheetId="8">'[34]GHIA berl'!#REF!</definedName>
    <definedName name="STUDeTECH" localSheetId="7">'[34]GHIA berl'!#REF!</definedName>
    <definedName name="STUDeTECH" localSheetId="6">'[34]GHIA berl'!#REF!</definedName>
    <definedName name="STUDeTECH" localSheetId="3">'[34]GHIA berl'!#REF!</definedName>
    <definedName name="STUDeTECH" localSheetId="12">'[34]GHIA berl'!#REF!</definedName>
    <definedName name="STUDeTECH" localSheetId="17">'[34]GHIA berl'!#REF!</definedName>
    <definedName name="STUDeTECH" localSheetId="5">'[34]GHIA berl'!#REF!</definedName>
    <definedName name="STUDeTECH" localSheetId="4">'[34]GHIA berl'!#REF!</definedName>
    <definedName name="STUDeTECH" localSheetId="16">'[34]GHIA berl'!#REF!</definedName>
    <definedName name="STUDeTECH" localSheetId="15">'[34]GHIA berl'!#REF!</definedName>
    <definedName name="STUDeTECH">'[34]GHIA berl'!#REF!</definedName>
    <definedName name="STUDeTECHss" localSheetId="14">'[34]GHIA berl'!#REF!</definedName>
    <definedName name="STUDeTECHss" localSheetId="20">'[34]GHIA berl'!#REF!</definedName>
    <definedName name="STUDeTECHss" localSheetId="18">'[34]GHIA berl'!#REF!</definedName>
    <definedName name="STUDeTECHss" localSheetId="19">'[34]GHIA berl'!#REF!</definedName>
    <definedName name="STUDeTECHss" localSheetId="10">'[34]GHIA berl'!#REF!</definedName>
    <definedName name="STUDeTECHss" localSheetId="9">'[34]GHIA berl'!#REF!</definedName>
    <definedName name="STUDeTECHss" localSheetId="13">'[34]GHIA berl'!#REF!</definedName>
    <definedName name="STUDeTECHss" localSheetId="1">'[34]GHIA berl'!#REF!</definedName>
    <definedName name="STUDeTECHss" localSheetId="2">'[34]GHIA berl'!#REF!</definedName>
    <definedName name="STUDeTECHss" localSheetId="8">'[34]GHIA berl'!#REF!</definedName>
    <definedName name="STUDeTECHss" localSheetId="7">'[34]GHIA berl'!#REF!</definedName>
    <definedName name="STUDeTECHss" localSheetId="6">'[34]GHIA berl'!#REF!</definedName>
    <definedName name="STUDeTECHss" localSheetId="3">'[34]GHIA berl'!#REF!</definedName>
    <definedName name="STUDeTECHss" localSheetId="12">'[34]GHIA berl'!#REF!</definedName>
    <definedName name="STUDeTECHss" localSheetId="17">'[34]GHIA berl'!#REF!</definedName>
    <definedName name="STUDeTECHss" localSheetId="5">'[34]GHIA berl'!#REF!</definedName>
    <definedName name="STUDeTECHss" localSheetId="4">'[34]GHIA berl'!#REF!</definedName>
    <definedName name="STUDeTECHss" localSheetId="16">'[34]GHIA berl'!#REF!</definedName>
    <definedName name="STUDeTECHss" localSheetId="15">'[34]GHIA berl'!#REF!</definedName>
    <definedName name="STUDeTECHss">'[34]GHIA berl'!#REF!</definedName>
    <definedName name="STUDeTECHssAC" localSheetId="14">#REF!</definedName>
    <definedName name="STUDeTECHssAC" localSheetId="20">#REF!</definedName>
    <definedName name="STUDeTECHssAC" localSheetId="18">#REF!</definedName>
    <definedName name="STUDeTECHssAC" localSheetId="19">#REF!</definedName>
    <definedName name="STUDeTECHssAC" localSheetId="10">#REF!</definedName>
    <definedName name="STUDeTECHssAC" localSheetId="9">#REF!</definedName>
    <definedName name="STUDeTECHssAC" localSheetId="13">#REF!</definedName>
    <definedName name="STUDeTECHssAC" localSheetId="1">#REF!</definedName>
    <definedName name="STUDeTECHssAC" localSheetId="2">#REF!</definedName>
    <definedName name="STUDeTECHssAC" localSheetId="8">#REF!</definedName>
    <definedName name="STUDeTECHssAC" localSheetId="7">#REF!</definedName>
    <definedName name="STUDeTECHssAC" localSheetId="6">#REF!</definedName>
    <definedName name="STUDeTECHssAC" localSheetId="3">#REF!</definedName>
    <definedName name="STUDeTECHssAC" localSheetId="12">#REF!</definedName>
    <definedName name="STUDeTECHssAC" localSheetId="17">#REF!</definedName>
    <definedName name="STUDeTECHssAC" localSheetId="5">#REF!</definedName>
    <definedName name="STUDeTECHssAC" localSheetId="4">#REF!</definedName>
    <definedName name="STUDeTECHssAC" localSheetId="16">#REF!</definedName>
    <definedName name="STUDeTECHssAC" localSheetId="15">#REF!</definedName>
    <definedName name="STUDeTECHssAC">#REF!</definedName>
    <definedName name="SUPORTE" localSheetId="14">#REF!</definedName>
    <definedName name="SUPORTE" localSheetId="20">#REF!</definedName>
    <definedName name="SUPORTE" localSheetId="18">#REF!</definedName>
    <definedName name="SUPORTE" localSheetId="19">#REF!</definedName>
    <definedName name="SUPORTE" localSheetId="10">#REF!</definedName>
    <definedName name="SUPORTE" localSheetId="9">#REF!</definedName>
    <definedName name="SUPORTE" localSheetId="13">#REF!</definedName>
    <definedName name="SUPORTE" localSheetId="1">#REF!</definedName>
    <definedName name="SUPORTE" localSheetId="2">#REF!</definedName>
    <definedName name="SUPORTE" localSheetId="8">#REF!</definedName>
    <definedName name="SUPORTE" localSheetId="7">#REF!</definedName>
    <definedName name="SUPORTE" localSheetId="6">#REF!</definedName>
    <definedName name="SUPORTE" localSheetId="3">#REF!</definedName>
    <definedName name="SUPORTE" localSheetId="12">#REF!</definedName>
    <definedName name="SUPORTE" localSheetId="17">#REF!</definedName>
    <definedName name="SUPORTE" localSheetId="5">#REF!</definedName>
    <definedName name="SUPORTE" localSheetId="4">#REF!</definedName>
    <definedName name="SUPORTE" localSheetId="16">#REF!</definedName>
    <definedName name="SUPORTE" localSheetId="15">#REF!</definedName>
    <definedName name="SUPORTE">#REF!</definedName>
    <definedName name="SVA" localSheetId="14">#REF!</definedName>
    <definedName name="SVA" localSheetId="20">#REF!</definedName>
    <definedName name="SVA" localSheetId="18">#REF!</definedName>
    <definedName name="SVA" localSheetId="19">#REF!</definedName>
    <definedName name="SVA" localSheetId="10">#REF!</definedName>
    <definedName name="SVA" localSheetId="9">#REF!</definedName>
    <definedName name="SVA" localSheetId="13">#REF!</definedName>
    <definedName name="SVA" localSheetId="1">#REF!</definedName>
    <definedName name="SVA" localSheetId="2">#REF!</definedName>
    <definedName name="SVA" localSheetId="8">#REF!</definedName>
    <definedName name="SVA" localSheetId="7">#REF!</definedName>
    <definedName name="SVA" localSheetId="6">#REF!</definedName>
    <definedName name="SVA" localSheetId="3">#REF!</definedName>
    <definedName name="SVA" localSheetId="12">#REF!</definedName>
    <definedName name="SVA" localSheetId="17">#REF!</definedName>
    <definedName name="SVA" localSheetId="5">#REF!</definedName>
    <definedName name="SVA" localSheetId="4">#REF!</definedName>
    <definedName name="SVA" localSheetId="16">#REF!</definedName>
    <definedName name="SVA" localSheetId="15">#REF!</definedName>
    <definedName name="SVA">#REF!</definedName>
    <definedName name="t">[53]Macro1!$A$1</definedName>
    <definedName name="T192_2001" localSheetId="14">'[8]PO 2002 Dettaglio 843'!#REF!</definedName>
    <definedName name="T192_2001" localSheetId="20">'[8]PO 2002 Dettaglio 843'!#REF!</definedName>
    <definedName name="T192_2001" localSheetId="18">'[8]PO 2002 Dettaglio 843'!#REF!</definedName>
    <definedName name="T192_2001" localSheetId="19">'[8]PO 2002 Dettaglio 843'!#REF!</definedName>
    <definedName name="T192_2001" localSheetId="10">'[8]PO 2002 Dettaglio 843'!#REF!</definedName>
    <definedName name="T192_2001" localSheetId="9">'[8]PO 2002 Dettaglio 843'!#REF!</definedName>
    <definedName name="T192_2001" localSheetId="13">'[8]PO 2002 Dettaglio 843'!#REF!</definedName>
    <definedName name="T192_2001" localSheetId="1">'[8]PO 2002 Dettaglio 843'!#REF!</definedName>
    <definedName name="T192_2001" localSheetId="2">'[8]PO 2002 Dettaglio 843'!#REF!</definedName>
    <definedName name="T192_2001" localSheetId="8">'[8]PO 2002 Dettaglio 843'!#REF!</definedName>
    <definedName name="T192_2001" localSheetId="7">'[8]PO 2002 Dettaglio 843'!#REF!</definedName>
    <definedName name="T192_2001" localSheetId="6">'[8]PO 2002 Dettaglio 843'!#REF!</definedName>
    <definedName name="T192_2001" localSheetId="3">'[8]PO 2002 Dettaglio 843'!#REF!</definedName>
    <definedName name="T192_2001" localSheetId="12">'[8]PO 2002 Dettaglio 843'!#REF!</definedName>
    <definedName name="T192_2001" localSheetId="17">'[8]PO 2002 Dettaglio 843'!#REF!</definedName>
    <definedName name="T192_2001" localSheetId="5">'[8]PO 2002 Dettaglio 843'!#REF!</definedName>
    <definedName name="T192_2001" localSheetId="4">'[8]PO 2002 Dettaglio 843'!#REF!</definedName>
    <definedName name="T192_2001" localSheetId="16">'[8]PO 2002 Dettaglio 843'!#REF!</definedName>
    <definedName name="T192_2001" localSheetId="15">'[8]PO 2002 Dettaglio 843'!#REF!</definedName>
    <definedName name="T192_2001">'[8]PO 2002 Dettaglio 843'!#REF!</definedName>
    <definedName name="T192_3" localSheetId="14">'[8]PO 2002 Dettaglio 843'!#REF!</definedName>
    <definedName name="T192_3" localSheetId="20">'[8]PO 2002 Dettaglio 843'!#REF!</definedName>
    <definedName name="T192_3" localSheetId="18">'[8]PO 2002 Dettaglio 843'!#REF!</definedName>
    <definedName name="T192_3" localSheetId="19">'[8]PO 2002 Dettaglio 843'!#REF!</definedName>
    <definedName name="T192_3" localSheetId="10">'[8]PO 2002 Dettaglio 843'!#REF!</definedName>
    <definedName name="T192_3" localSheetId="9">'[8]PO 2002 Dettaglio 843'!#REF!</definedName>
    <definedName name="T192_3" localSheetId="13">'[8]PO 2002 Dettaglio 843'!#REF!</definedName>
    <definedName name="T192_3" localSheetId="1">'[8]PO 2002 Dettaglio 843'!#REF!</definedName>
    <definedName name="T192_3" localSheetId="2">'[8]PO 2002 Dettaglio 843'!#REF!</definedName>
    <definedName name="T192_3" localSheetId="8">'[8]PO 2002 Dettaglio 843'!#REF!</definedName>
    <definedName name="T192_3" localSheetId="7">'[8]PO 2002 Dettaglio 843'!#REF!</definedName>
    <definedName name="T192_3" localSheetId="6">'[8]PO 2002 Dettaglio 843'!#REF!</definedName>
    <definedName name="T192_3" localSheetId="3">'[8]PO 2002 Dettaglio 843'!#REF!</definedName>
    <definedName name="T192_3" localSheetId="12">'[8]PO 2002 Dettaglio 843'!#REF!</definedName>
    <definedName name="T192_3" localSheetId="17">'[8]PO 2002 Dettaglio 843'!#REF!</definedName>
    <definedName name="T192_3" localSheetId="5">'[8]PO 2002 Dettaglio 843'!#REF!</definedName>
    <definedName name="T192_3" localSheetId="4">'[8]PO 2002 Dettaglio 843'!#REF!</definedName>
    <definedName name="T192_3" localSheetId="16">'[8]PO 2002 Dettaglio 843'!#REF!</definedName>
    <definedName name="T192_3" localSheetId="15">'[8]PO 2002 Dettaglio 843'!#REF!</definedName>
    <definedName name="T192_3">'[8]PO 2002 Dettaglio 843'!#REF!</definedName>
    <definedName name="TAB" localSheetId="14">#REF!</definedName>
    <definedName name="TAB" localSheetId="20">#REF!</definedName>
    <definedName name="TAB" localSheetId="18">#REF!</definedName>
    <definedName name="TAB" localSheetId="19">#REF!</definedName>
    <definedName name="TAB" localSheetId="10">#REF!</definedName>
    <definedName name="TAB" localSheetId="9">#REF!</definedName>
    <definedName name="TAB" localSheetId="13">#REF!</definedName>
    <definedName name="TAB" localSheetId="1">#REF!</definedName>
    <definedName name="TAB" localSheetId="2">#REF!</definedName>
    <definedName name="TAB" localSheetId="8">#REF!</definedName>
    <definedName name="TAB" localSheetId="7">#REF!</definedName>
    <definedName name="TAB" localSheetId="6">#REF!</definedName>
    <definedName name="TAB" localSheetId="3">#REF!</definedName>
    <definedName name="TAB" localSheetId="12">#REF!</definedName>
    <definedName name="TAB" localSheetId="17">#REF!</definedName>
    <definedName name="TAB" localSheetId="5">#REF!</definedName>
    <definedName name="TAB" localSheetId="4">#REF!</definedName>
    <definedName name="TAB" localSheetId="16">#REF!</definedName>
    <definedName name="TAB" localSheetId="15">#REF!</definedName>
    <definedName name="TAB">#REF!</definedName>
    <definedName name="TABA00" localSheetId="14">#REF!</definedName>
    <definedName name="TABA00" localSheetId="20">#REF!</definedName>
    <definedName name="TABA00" localSheetId="18">#REF!</definedName>
    <definedName name="TABA00" localSheetId="19">#REF!</definedName>
    <definedName name="TABA00" localSheetId="10">#REF!</definedName>
    <definedName name="TABA00" localSheetId="9">#REF!</definedName>
    <definedName name="TABA00" localSheetId="13">#REF!</definedName>
    <definedName name="TABA00" localSheetId="1">#REF!</definedName>
    <definedName name="TABA00" localSheetId="2">#REF!</definedName>
    <definedName name="TABA00" localSheetId="8">#REF!</definedName>
    <definedName name="TABA00" localSheetId="7">#REF!</definedName>
    <definedName name="TABA00" localSheetId="6">#REF!</definedName>
    <definedName name="TABA00" localSheetId="3">#REF!</definedName>
    <definedName name="TABA00" localSheetId="12">#REF!</definedName>
    <definedName name="TABA00" localSheetId="17">#REF!</definedName>
    <definedName name="TABA00" localSheetId="5">#REF!</definedName>
    <definedName name="TABA00" localSheetId="4">#REF!</definedName>
    <definedName name="TABA00" localSheetId="16">#REF!</definedName>
    <definedName name="TABA00" localSheetId="15">#REF!</definedName>
    <definedName name="TABA00">#REF!</definedName>
    <definedName name="TABA0001" localSheetId="14">#REF!</definedName>
    <definedName name="TABA0001" localSheetId="20">#REF!</definedName>
    <definedName name="TABA0001" localSheetId="18">#REF!</definedName>
    <definedName name="TABA0001" localSheetId="19">#REF!</definedName>
    <definedName name="TABA0001" localSheetId="10">#REF!</definedName>
    <definedName name="TABA0001" localSheetId="9">#REF!</definedName>
    <definedName name="TABA0001" localSheetId="13">#REF!</definedName>
    <definedName name="TABA0001" localSheetId="1">#REF!</definedName>
    <definedName name="TABA0001" localSheetId="2">#REF!</definedName>
    <definedName name="TABA0001" localSheetId="8">#REF!</definedName>
    <definedName name="TABA0001" localSheetId="7">#REF!</definedName>
    <definedName name="TABA0001" localSheetId="6">#REF!</definedName>
    <definedName name="TABA0001" localSheetId="3">#REF!</definedName>
    <definedName name="TABA0001" localSheetId="12">#REF!</definedName>
    <definedName name="TABA0001" localSheetId="17">#REF!</definedName>
    <definedName name="TABA0001" localSheetId="5">#REF!</definedName>
    <definedName name="TABA0001" localSheetId="4">#REF!</definedName>
    <definedName name="TABA0001" localSheetId="16">#REF!</definedName>
    <definedName name="TABA0001" localSheetId="15">#REF!</definedName>
    <definedName name="TABA0001">#REF!</definedName>
    <definedName name="TABA01" localSheetId="14">#REF!</definedName>
    <definedName name="TABA01" localSheetId="20">#REF!</definedName>
    <definedName name="TABA01" localSheetId="18">#REF!</definedName>
    <definedName name="TABA01" localSheetId="19">#REF!</definedName>
    <definedName name="TABA01" localSheetId="10">#REF!</definedName>
    <definedName name="TABA01" localSheetId="9">#REF!</definedName>
    <definedName name="TABA01" localSheetId="13">#REF!</definedName>
    <definedName name="TABA01" localSheetId="1">#REF!</definedName>
    <definedName name="TABA01" localSheetId="2">#REF!</definedName>
    <definedName name="TABA01" localSheetId="8">#REF!</definedName>
    <definedName name="TABA01" localSheetId="7">#REF!</definedName>
    <definedName name="TABA01" localSheetId="6">#REF!</definedName>
    <definedName name="TABA01" localSheetId="3">#REF!</definedName>
    <definedName name="TABA01" localSheetId="12">#REF!</definedName>
    <definedName name="TABA01" localSheetId="17">#REF!</definedName>
    <definedName name="TABA01" localSheetId="5">#REF!</definedName>
    <definedName name="TABA01" localSheetId="4">#REF!</definedName>
    <definedName name="TABA01" localSheetId="16">#REF!</definedName>
    <definedName name="TABA01" localSheetId="15">#REF!</definedName>
    <definedName name="TABA01">#REF!</definedName>
    <definedName name="TABA99" localSheetId="14">#REF!</definedName>
    <definedName name="TABA99" localSheetId="20">#REF!</definedName>
    <definedName name="TABA99" localSheetId="18">#REF!</definedName>
    <definedName name="TABA99" localSheetId="19">#REF!</definedName>
    <definedName name="TABA99" localSheetId="10">#REF!</definedName>
    <definedName name="TABA99" localSheetId="9">#REF!</definedName>
    <definedName name="TABA99" localSheetId="13">#REF!</definedName>
    <definedName name="TABA99" localSheetId="1">#REF!</definedName>
    <definedName name="TABA99" localSheetId="2">#REF!</definedName>
    <definedName name="TABA99" localSheetId="8">#REF!</definedName>
    <definedName name="TABA99" localSheetId="7">#REF!</definedName>
    <definedName name="TABA99" localSheetId="6">#REF!</definedName>
    <definedName name="TABA99" localSheetId="3">#REF!</definedName>
    <definedName name="TABA99" localSheetId="12">#REF!</definedName>
    <definedName name="TABA99" localSheetId="17">#REF!</definedName>
    <definedName name="TABA99" localSheetId="5">#REF!</definedName>
    <definedName name="TABA99" localSheetId="4">#REF!</definedName>
    <definedName name="TABA99" localSheetId="16">#REF!</definedName>
    <definedName name="TABA99" localSheetId="15">#REF!</definedName>
    <definedName name="TABA99">#REF!</definedName>
    <definedName name="TABA9900" localSheetId="14">#REF!</definedName>
    <definedName name="TABA9900" localSheetId="20">#REF!</definedName>
    <definedName name="TABA9900" localSheetId="18">#REF!</definedName>
    <definedName name="TABA9900" localSheetId="19">#REF!</definedName>
    <definedName name="TABA9900" localSheetId="10">#REF!</definedName>
    <definedName name="TABA9900" localSheetId="9">#REF!</definedName>
    <definedName name="TABA9900" localSheetId="13">#REF!</definedName>
    <definedName name="TABA9900" localSheetId="1">#REF!</definedName>
    <definedName name="TABA9900" localSheetId="2">#REF!</definedName>
    <definedName name="TABA9900" localSheetId="8">#REF!</definedName>
    <definedName name="TABA9900" localSheetId="7">#REF!</definedName>
    <definedName name="TABA9900" localSheetId="6">#REF!</definedName>
    <definedName name="TABA9900" localSheetId="3">#REF!</definedName>
    <definedName name="TABA9900" localSheetId="12">#REF!</definedName>
    <definedName name="TABA9900" localSheetId="17">#REF!</definedName>
    <definedName name="TABA9900" localSheetId="5">#REF!</definedName>
    <definedName name="TABA9900" localSheetId="4">#REF!</definedName>
    <definedName name="TABA9900" localSheetId="16">#REF!</definedName>
    <definedName name="TABA9900" localSheetId="15">#REF!</definedName>
    <definedName name="TABA9900">#REF!</definedName>
    <definedName name="TABB00" localSheetId="14">#REF!</definedName>
    <definedName name="TABB00" localSheetId="20">#REF!</definedName>
    <definedName name="TABB00" localSheetId="18">#REF!</definedName>
    <definedName name="TABB00" localSheetId="19">#REF!</definedName>
    <definedName name="TABB00" localSheetId="10">#REF!</definedName>
    <definedName name="TABB00" localSheetId="9">#REF!</definedName>
    <definedName name="TABB00" localSheetId="13">#REF!</definedName>
    <definedName name="TABB00" localSheetId="1">#REF!</definedName>
    <definedName name="TABB00" localSheetId="2">#REF!</definedName>
    <definedName name="TABB00" localSheetId="8">#REF!</definedName>
    <definedName name="TABB00" localSheetId="7">#REF!</definedName>
    <definedName name="TABB00" localSheetId="6">#REF!</definedName>
    <definedName name="TABB00" localSheetId="3">#REF!</definedName>
    <definedName name="TABB00" localSheetId="12">#REF!</definedName>
    <definedName name="TABB00" localSheetId="17">#REF!</definedName>
    <definedName name="TABB00" localSheetId="5">#REF!</definedName>
    <definedName name="TABB00" localSheetId="4">#REF!</definedName>
    <definedName name="TABB00" localSheetId="16">#REF!</definedName>
    <definedName name="TABB00" localSheetId="15">#REF!</definedName>
    <definedName name="TABB00">#REF!</definedName>
    <definedName name="TABB0001" localSheetId="14">#REF!</definedName>
    <definedName name="TABB0001" localSheetId="20">#REF!</definedName>
    <definedName name="TABB0001" localSheetId="18">#REF!</definedName>
    <definedName name="TABB0001" localSheetId="19">#REF!</definedName>
    <definedName name="TABB0001" localSheetId="10">#REF!</definedName>
    <definedName name="TABB0001" localSheetId="9">#REF!</definedName>
    <definedName name="TABB0001" localSheetId="13">#REF!</definedName>
    <definedName name="TABB0001" localSheetId="1">#REF!</definedName>
    <definedName name="TABB0001" localSheetId="2">#REF!</definedName>
    <definedName name="TABB0001" localSheetId="8">#REF!</definedName>
    <definedName name="TABB0001" localSheetId="7">#REF!</definedName>
    <definedName name="TABB0001" localSheetId="6">#REF!</definedName>
    <definedName name="TABB0001" localSheetId="3">#REF!</definedName>
    <definedName name="TABB0001" localSheetId="12">#REF!</definedName>
    <definedName name="TABB0001" localSheetId="17">#REF!</definedName>
    <definedName name="TABB0001" localSheetId="5">#REF!</definedName>
    <definedName name="TABB0001" localSheetId="4">#REF!</definedName>
    <definedName name="TABB0001" localSheetId="16">#REF!</definedName>
    <definedName name="TABB0001" localSheetId="15">#REF!</definedName>
    <definedName name="TABB0001">#REF!</definedName>
    <definedName name="TABB01" localSheetId="14">#REF!</definedName>
    <definedName name="TABB01" localSheetId="20">#REF!</definedName>
    <definedName name="TABB01" localSheetId="18">#REF!</definedName>
    <definedName name="TABB01" localSheetId="19">#REF!</definedName>
    <definedName name="TABB01" localSheetId="10">#REF!</definedName>
    <definedName name="TABB01" localSheetId="9">#REF!</definedName>
    <definedName name="TABB01" localSheetId="13">#REF!</definedName>
    <definedName name="TABB01" localSheetId="1">#REF!</definedName>
    <definedName name="TABB01" localSheetId="2">#REF!</definedName>
    <definedName name="TABB01" localSheetId="8">#REF!</definedName>
    <definedName name="TABB01" localSheetId="7">#REF!</definedName>
    <definedName name="TABB01" localSheetId="6">#REF!</definedName>
    <definedName name="TABB01" localSheetId="3">#REF!</definedName>
    <definedName name="TABB01" localSheetId="12">#REF!</definedName>
    <definedName name="TABB01" localSheetId="17">#REF!</definedName>
    <definedName name="TABB01" localSheetId="5">#REF!</definedName>
    <definedName name="TABB01" localSheetId="4">#REF!</definedName>
    <definedName name="TABB01" localSheetId="16">#REF!</definedName>
    <definedName name="TABB01" localSheetId="15">#REF!</definedName>
    <definedName name="TABB01">#REF!</definedName>
    <definedName name="TABB99" localSheetId="14">#REF!</definedName>
    <definedName name="TABB99" localSheetId="20">#REF!</definedName>
    <definedName name="TABB99" localSheetId="18">#REF!</definedName>
    <definedName name="TABB99" localSheetId="19">#REF!</definedName>
    <definedName name="TABB99" localSheetId="10">#REF!</definedName>
    <definedName name="TABB99" localSheetId="9">#REF!</definedName>
    <definedName name="TABB99" localSheetId="13">#REF!</definedName>
    <definedName name="TABB99" localSheetId="1">#REF!</definedName>
    <definedName name="TABB99" localSheetId="2">#REF!</definedName>
    <definedName name="TABB99" localSheetId="8">#REF!</definedName>
    <definedName name="TABB99" localSheetId="7">#REF!</definedName>
    <definedName name="TABB99" localSheetId="6">#REF!</definedName>
    <definedName name="TABB99" localSheetId="3">#REF!</definedName>
    <definedName name="TABB99" localSheetId="12">#REF!</definedName>
    <definedName name="TABB99" localSheetId="17">#REF!</definedName>
    <definedName name="TABB99" localSheetId="5">#REF!</definedName>
    <definedName name="TABB99" localSheetId="4">#REF!</definedName>
    <definedName name="TABB99" localSheetId="16">#REF!</definedName>
    <definedName name="TABB99" localSheetId="15">#REF!</definedName>
    <definedName name="TABB99">#REF!</definedName>
    <definedName name="TABB9900" localSheetId="14">#REF!</definedName>
    <definedName name="TABB9900" localSheetId="20">#REF!</definedName>
    <definedName name="TABB9900" localSheetId="18">#REF!</definedName>
    <definedName name="TABB9900" localSheetId="19">#REF!</definedName>
    <definedName name="TABB9900" localSheetId="10">#REF!</definedName>
    <definedName name="TABB9900" localSheetId="9">#REF!</definedName>
    <definedName name="TABB9900" localSheetId="13">#REF!</definedName>
    <definedName name="TABB9900" localSheetId="1">#REF!</definedName>
    <definedName name="TABB9900" localSheetId="2">#REF!</definedName>
    <definedName name="TABB9900" localSheetId="8">#REF!</definedName>
    <definedName name="TABB9900" localSheetId="7">#REF!</definedName>
    <definedName name="TABB9900" localSheetId="6">#REF!</definedName>
    <definedName name="TABB9900" localSheetId="3">#REF!</definedName>
    <definedName name="TABB9900" localSheetId="12">#REF!</definedName>
    <definedName name="TABB9900" localSheetId="17">#REF!</definedName>
    <definedName name="TABB9900" localSheetId="5">#REF!</definedName>
    <definedName name="TABB9900" localSheetId="4">#REF!</definedName>
    <definedName name="TABB9900" localSheetId="16">#REF!</definedName>
    <definedName name="TABB9900" localSheetId="15">#REF!</definedName>
    <definedName name="TABB9900">#REF!</definedName>
    <definedName name="TABC00" localSheetId="14">#REF!</definedName>
    <definedName name="TABC00" localSheetId="20">#REF!</definedName>
    <definedName name="TABC00" localSheetId="18">#REF!</definedName>
    <definedName name="TABC00" localSheetId="19">#REF!</definedName>
    <definedName name="TABC00" localSheetId="10">#REF!</definedName>
    <definedName name="TABC00" localSheetId="9">#REF!</definedName>
    <definedName name="TABC00" localSheetId="13">#REF!</definedName>
    <definedName name="TABC00" localSheetId="1">#REF!</definedName>
    <definedName name="TABC00" localSheetId="2">#REF!</definedName>
    <definedName name="TABC00" localSheetId="8">#REF!</definedName>
    <definedName name="TABC00" localSheetId="7">#REF!</definedName>
    <definedName name="TABC00" localSheetId="6">#REF!</definedName>
    <definedName name="TABC00" localSheetId="3">#REF!</definedName>
    <definedName name="TABC00" localSheetId="12">#REF!</definedName>
    <definedName name="TABC00" localSheetId="17">#REF!</definedName>
    <definedName name="TABC00" localSheetId="5">#REF!</definedName>
    <definedName name="TABC00" localSheetId="4">#REF!</definedName>
    <definedName name="TABC00" localSheetId="16">#REF!</definedName>
    <definedName name="TABC00" localSheetId="15">#REF!</definedName>
    <definedName name="TABC00">#REF!</definedName>
    <definedName name="TABC0001" localSheetId="14">#REF!</definedName>
    <definedName name="TABC0001" localSheetId="20">#REF!</definedName>
    <definedName name="TABC0001" localSheetId="18">#REF!</definedName>
    <definedName name="TABC0001" localSheetId="19">#REF!</definedName>
    <definedName name="TABC0001" localSheetId="10">#REF!</definedName>
    <definedName name="TABC0001" localSheetId="9">#REF!</definedName>
    <definedName name="TABC0001" localSheetId="13">#REF!</definedName>
    <definedName name="TABC0001" localSheetId="1">#REF!</definedName>
    <definedName name="TABC0001" localSheetId="2">#REF!</definedName>
    <definedName name="TABC0001" localSheetId="8">#REF!</definedName>
    <definedName name="TABC0001" localSheetId="7">#REF!</definedName>
    <definedName name="TABC0001" localSheetId="6">#REF!</definedName>
    <definedName name="TABC0001" localSheetId="3">#REF!</definedName>
    <definedName name="TABC0001" localSheetId="12">#REF!</definedName>
    <definedName name="TABC0001" localSheetId="17">#REF!</definedName>
    <definedName name="TABC0001" localSheetId="5">#REF!</definedName>
    <definedName name="TABC0001" localSheetId="4">#REF!</definedName>
    <definedName name="TABC0001" localSheetId="16">#REF!</definedName>
    <definedName name="TABC0001" localSheetId="15">#REF!</definedName>
    <definedName name="TABC0001">#REF!</definedName>
    <definedName name="TABC01" localSheetId="14">#REF!</definedName>
    <definedName name="TABC01" localSheetId="20">#REF!</definedName>
    <definedName name="TABC01" localSheetId="18">#REF!</definedName>
    <definedName name="TABC01" localSheetId="19">#REF!</definedName>
    <definedName name="TABC01" localSheetId="10">#REF!</definedName>
    <definedName name="TABC01" localSheetId="9">#REF!</definedName>
    <definedName name="TABC01" localSheetId="13">#REF!</definedName>
    <definedName name="TABC01" localSheetId="1">#REF!</definedName>
    <definedName name="TABC01" localSheetId="2">#REF!</definedName>
    <definedName name="TABC01" localSheetId="8">#REF!</definedName>
    <definedName name="TABC01" localSheetId="7">#REF!</definedName>
    <definedName name="TABC01" localSheetId="6">#REF!</definedName>
    <definedName name="TABC01" localSheetId="3">#REF!</definedName>
    <definedName name="TABC01" localSheetId="12">#REF!</definedName>
    <definedName name="TABC01" localSheetId="17">#REF!</definedName>
    <definedName name="TABC01" localSheetId="5">#REF!</definedName>
    <definedName name="TABC01" localSheetId="4">#REF!</definedName>
    <definedName name="TABC01" localSheetId="16">#REF!</definedName>
    <definedName name="TABC01" localSheetId="15">#REF!</definedName>
    <definedName name="TABC01">#REF!</definedName>
    <definedName name="TABC99" localSheetId="14">#REF!</definedName>
    <definedName name="TABC99" localSheetId="20">#REF!</definedName>
    <definedName name="TABC99" localSheetId="18">#REF!</definedName>
    <definedName name="TABC99" localSheetId="19">#REF!</definedName>
    <definedName name="TABC99" localSheetId="10">#REF!</definedName>
    <definedName name="TABC99" localSheetId="9">#REF!</definedName>
    <definedName name="TABC99" localSheetId="13">#REF!</definedName>
    <definedName name="TABC99" localSheetId="1">#REF!</definedName>
    <definedName name="TABC99" localSheetId="2">#REF!</definedName>
    <definedName name="TABC99" localSheetId="8">#REF!</definedName>
    <definedName name="TABC99" localSheetId="7">#REF!</definedName>
    <definedName name="TABC99" localSheetId="6">#REF!</definedName>
    <definedName name="TABC99" localSheetId="3">#REF!</definedName>
    <definedName name="TABC99" localSheetId="12">#REF!</definedName>
    <definedName name="TABC99" localSheetId="17">#REF!</definedName>
    <definedName name="TABC99" localSheetId="5">#REF!</definedName>
    <definedName name="TABC99" localSheetId="4">#REF!</definedName>
    <definedName name="TABC99" localSheetId="16">#REF!</definedName>
    <definedName name="TABC99" localSheetId="15">#REF!</definedName>
    <definedName name="TABC99">#REF!</definedName>
    <definedName name="TABC9900" localSheetId="14">#REF!</definedName>
    <definedName name="TABC9900" localSheetId="20">#REF!</definedName>
    <definedName name="TABC9900" localSheetId="18">#REF!</definedName>
    <definedName name="TABC9900" localSheetId="19">#REF!</definedName>
    <definedName name="TABC9900" localSheetId="10">#REF!</definedName>
    <definedName name="TABC9900" localSheetId="9">#REF!</definedName>
    <definedName name="TABC9900" localSheetId="13">#REF!</definedName>
    <definedName name="TABC9900" localSheetId="1">#REF!</definedName>
    <definedName name="TABC9900" localSheetId="2">#REF!</definedName>
    <definedName name="TABC9900" localSheetId="8">#REF!</definedName>
    <definedName name="TABC9900" localSheetId="7">#REF!</definedName>
    <definedName name="TABC9900" localSheetId="6">#REF!</definedName>
    <definedName name="TABC9900" localSheetId="3">#REF!</definedName>
    <definedName name="TABC9900" localSheetId="12">#REF!</definedName>
    <definedName name="TABC9900" localSheetId="17">#REF!</definedName>
    <definedName name="TABC9900" localSheetId="5">#REF!</definedName>
    <definedName name="TABC9900" localSheetId="4">#REF!</definedName>
    <definedName name="TABC9900" localSheetId="16">#REF!</definedName>
    <definedName name="TABC9900" localSheetId="15">#REF!</definedName>
    <definedName name="TABC9900">#REF!</definedName>
    <definedName name="TABD00" localSheetId="14">#REF!</definedName>
    <definedName name="TABD00" localSheetId="20">#REF!</definedName>
    <definedName name="TABD00" localSheetId="18">#REF!</definedName>
    <definedName name="TABD00" localSheetId="19">#REF!</definedName>
    <definedName name="TABD00" localSheetId="10">#REF!</definedName>
    <definedName name="TABD00" localSheetId="9">#REF!</definedName>
    <definedName name="TABD00" localSheetId="13">#REF!</definedName>
    <definedName name="TABD00" localSheetId="1">#REF!</definedName>
    <definedName name="TABD00" localSheetId="2">#REF!</definedName>
    <definedName name="TABD00" localSheetId="8">#REF!</definedName>
    <definedName name="TABD00" localSheetId="7">#REF!</definedName>
    <definedName name="TABD00" localSheetId="6">#REF!</definedName>
    <definedName name="TABD00" localSheetId="3">#REF!</definedName>
    <definedName name="TABD00" localSheetId="12">#REF!</definedName>
    <definedName name="TABD00" localSheetId="17">#REF!</definedName>
    <definedName name="TABD00" localSheetId="5">#REF!</definedName>
    <definedName name="TABD00" localSheetId="4">#REF!</definedName>
    <definedName name="TABD00" localSheetId="16">#REF!</definedName>
    <definedName name="TABD00" localSheetId="15">#REF!</definedName>
    <definedName name="TABD00">#REF!</definedName>
    <definedName name="TABD0001" localSheetId="14">#REF!</definedName>
    <definedName name="TABD0001" localSheetId="20">#REF!</definedName>
    <definedName name="TABD0001" localSheetId="18">#REF!</definedName>
    <definedName name="TABD0001" localSheetId="19">#REF!</definedName>
    <definedName name="TABD0001" localSheetId="10">#REF!</definedName>
    <definedName name="TABD0001" localSheetId="9">#REF!</definedName>
    <definedName name="TABD0001" localSheetId="13">#REF!</definedName>
    <definedName name="TABD0001" localSheetId="1">#REF!</definedName>
    <definedName name="TABD0001" localSheetId="2">#REF!</definedName>
    <definedName name="TABD0001" localSheetId="8">#REF!</definedName>
    <definedName name="TABD0001" localSheetId="7">#REF!</definedName>
    <definedName name="TABD0001" localSheetId="6">#REF!</definedName>
    <definedName name="TABD0001" localSheetId="3">#REF!</definedName>
    <definedName name="TABD0001" localSheetId="12">#REF!</definedName>
    <definedName name="TABD0001" localSheetId="17">#REF!</definedName>
    <definedName name="TABD0001" localSheetId="5">#REF!</definedName>
    <definedName name="TABD0001" localSheetId="4">#REF!</definedName>
    <definedName name="TABD0001" localSheetId="16">#REF!</definedName>
    <definedName name="TABD0001" localSheetId="15">#REF!</definedName>
    <definedName name="TABD0001">#REF!</definedName>
    <definedName name="TABD01" localSheetId="14">#REF!</definedName>
    <definedName name="TABD01" localSheetId="20">#REF!</definedName>
    <definedName name="TABD01" localSheetId="18">#REF!</definedName>
    <definedName name="TABD01" localSheetId="19">#REF!</definedName>
    <definedName name="TABD01" localSheetId="10">#REF!</definedName>
    <definedName name="TABD01" localSheetId="9">#REF!</definedName>
    <definedName name="TABD01" localSheetId="13">#REF!</definedName>
    <definedName name="TABD01" localSheetId="1">#REF!</definedName>
    <definedName name="TABD01" localSheetId="2">#REF!</definedName>
    <definedName name="TABD01" localSheetId="8">#REF!</definedName>
    <definedName name="TABD01" localSheetId="7">#REF!</definedName>
    <definedName name="TABD01" localSheetId="6">#REF!</definedName>
    <definedName name="TABD01" localSheetId="3">#REF!</definedName>
    <definedName name="TABD01" localSheetId="12">#REF!</definedName>
    <definedName name="TABD01" localSheetId="17">#REF!</definedName>
    <definedName name="TABD01" localSheetId="5">#REF!</definedName>
    <definedName name="TABD01" localSheetId="4">#REF!</definedName>
    <definedName name="TABD01" localSheetId="16">#REF!</definedName>
    <definedName name="TABD01" localSheetId="15">#REF!</definedName>
    <definedName name="TABD01">#REF!</definedName>
    <definedName name="TABD99" localSheetId="14">#REF!</definedName>
    <definedName name="TABD99" localSheetId="20">#REF!</definedName>
    <definedName name="TABD99" localSheetId="18">#REF!</definedName>
    <definedName name="TABD99" localSheetId="19">#REF!</definedName>
    <definedName name="TABD99" localSheetId="10">#REF!</definedName>
    <definedName name="TABD99" localSheetId="9">#REF!</definedName>
    <definedName name="TABD99" localSheetId="13">#REF!</definedName>
    <definedName name="TABD99" localSheetId="1">#REF!</definedName>
    <definedName name="TABD99" localSheetId="2">#REF!</definedName>
    <definedName name="TABD99" localSheetId="8">#REF!</definedName>
    <definedName name="TABD99" localSheetId="7">#REF!</definedName>
    <definedName name="TABD99" localSheetId="6">#REF!</definedName>
    <definedName name="TABD99" localSheetId="3">#REF!</definedName>
    <definedName name="TABD99" localSheetId="12">#REF!</definedName>
    <definedName name="TABD99" localSheetId="17">#REF!</definedName>
    <definedName name="TABD99" localSheetId="5">#REF!</definedName>
    <definedName name="TABD99" localSheetId="4">#REF!</definedName>
    <definedName name="TABD99" localSheetId="16">#REF!</definedName>
    <definedName name="TABD99" localSheetId="15">#REF!</definedName>
    <definedName name="TABD99">#REF!</definedName>
    <definedName name="TABD9900" localSheetId="14">#REF!</definedName>
    <definedName name="TABD9900" localSheetId="20">#REF!</definedName>
    <definedName name="TABD9900" localSheetId="18">#REF!</definedName>
    <definedName name="TABD9900" localSheetId="19">#REF!</definedName>
    <definedName name="TABD9900" localSheetId="10">#REF!</definedName>
    <definedName name="TABD9900" localSheetId="9">#REF!</definedName>
    <definedName name="TABD9900" localSheetId="13">#REF!</definedName>
    <definedName name="TABD9900" localSheetId="1">#REF!</definedName>
    <definedName name="TABD9900" localSheetId="2">#REF!</definedName>
    <definedName name="TABD9900" localSheetId="8">#REF!</definedName>
    <definedName name="TABD9900" localSheetId="7">#REF!</definedName>
    <definedName name="TABD9900" localSheetId="6">#REF!</definedName>
    <definedName name="TABD9900" localSheetId="3">#REF!</definedName>
    <definedName name="TABD9900" localSheetId="12">#REF!</definedName>
    <definedName name="TABD9900" localSheetId="17">#REF!</definedName>
    <definedName name="TABD9900" localSheetId="5">#REF!</definedName>
    <definedName name="TABD9900" localSheetId="4">#REF!</definedName>
    <definedName name="TABD9900" localSheetId="16">#REF!</definedName>
    <definedName name="TABD9900" localSheetId="15">#REF!</definedName>
    <definedName name="TABD9900">#REF!</definedName>
    <definedName name="TABE00" localSheetId="14">#REF!</definedName>
    <definedName name="TABE00" localSheetId="20">#REF!</definedName>
    <definedName name="TABE00" localSheetId="18">#REF!</definedName>
    <definedName name="TABE00" localSheetId="19">#REF!</definedName>
    <definedName name="TABE00" localSheetId="10">#REF!</definedName>
    <definedName name="TABE00" localSheetId="9">#REF!</definedName>
    <definedName name="TABE00" localSheetId="13">#REF!</definedName>
    <definedName name="TABE00" localSheetId="1">#REF!</definedName>
    <definedName name="TABE00" localSheetId="2">#REF!</definedName>
    <definedName name="TABE00" localSheetId="8">#REF!</definedName>
    <definedName name="TABE00" localSheetId="7">#REF!</definedName>
    <definedName name="TABE00" localSheetId="6">#REF!</definedName>
    <definedName name="TABE00" localSheetId="3">#REF!</definedName>
    <definedName name="TABE00" localSheetId="12">#REF!</definedName>
    <definedName name="TABE00" localSheetId="17">#REF!</definedName>
    <definedName name="TABE00" localSheetId="5">#REF!</definedName>
    <definedName name="TABE00" localSheetId="4">#REF!</definedName>
    <definedName name="TABE00" localSheetId="16">#REF!</definedName>
    <definedName name="TABE00" localSheetId="15">#REF!</definedName>
    <definedName name="TABE00">#REF!</definedName>
    <definedName name="TABE0001" localSheetId="14">#REF!</definedName>
    <definedName name="TABE0001" localSheetId="20">#REF!</definedName>
    <definedName name="TABE0001" localSheetId="18">#REF!</definedName>
    <definedName name="TABE0001" localSheetId="19">#REF!</definedName>
    <definedName name="TABE0001" localSheetId="10">#REF!</definedName>
    <definedName name="TABE0001" localSheetId="9">#REF!</definedName>
    <definedName name="TABE0001" localSheetId="13">#REF!</definedName>
    <definedName name="TABE0001" localSheetId="1">#REF!</definedName>
    <definedName name="TABE0001" localSheetId="2">#REF!</definedName>
    <definedName name="TABE0001" localSheetId="8">#REF!</definedName>
    <definedName name="TABE0001" localSheetId="7">#REF!</definedName>
    <definedName name="TABE0001" localSheetId="6">#REF!</definedName>
    <definedName name="TABE0001" localSheetId="3">#REF!</definedName>
    <definedName name="TABE0001" localSheetId="12">#REF!</definedName>
    <definedName name="TABE0001" localSheetId="17">#REF!</definedName>
    <definedName name="TABE0001" localSheetId="5">#REF!</definedName>
    <definedName name="TABE0001" localSheetId="4">#REF!</definedName>
    <definedName name="TABE0001" localSheetId="16">#REF!</definedName>
    <definedName name="TABE0001" localSheetId="15">#REF!</definedName>
    <definedName name="TABE0001">#REF!</definedName>
    <definedName name="TABE01" localSheetId="14">#REF!</definedName>
    <definedName name="TABE01" localSheetId="20">#REF!</definedName>
    <definedName name="TABE01" localSheetId="18">#REF!</definedName>
    <definedName name="TABE01" localSheetId="19">#REF!</definedName>
    <definedName name="TABE01" localSheetId="10">#REF!</definedName>
    <definedName name="TABE01" localSheetId="9">#REF!</definedName>
    <definedName name="TABE01" localSheetId="13">#REF!</definedName>
    <definedName name="TABE01" localSheetId="1">#REF!</definedName>
    <definedName name="TABE01" localSheetId="2">#REF!</definedName>
    <definedName name="TABE01" localSheetId="8">#REF!</definedName>
    <definedName name="TABE01" localSheetId="7">#REF!</definedName>
    <definedName name="TABE01" localSheetId="6">#REF!</definedName>
    <definedName name="TABE01" localSheetId="3">#REF!</definedName>
    <definedName name="TABE01" localSheetId="12">#REF!</definedName>
    <definedName name="TABE01" localSheetId="17">#REF!</definedName>
    <definedName name="TABE01" localSheetId="5">#REF!</definedName>
    <definedName name="TABE01" localSheetId="4">#REF!</definedName>
    <definedName name="TABE01" localSheetId="16">#REF!</definedName>
    <definedName name="TABE01" localSheetId="15">#REF!</definedName>
    <definedName name="TABE01">#REF!</definedName>
    <definedName name="TABE99" localSheetId="14">#REF!</definedName>
    <definedName name="TABE99" localSheetId="20">#REF!</definedName>
    <definedName name="TABE99" localSheetId="18">#REF!</definedName>
    <definedName name="TABE99" localSheetId="19">#REF!</definedName>
    <definedName name="TABE99" localSheetId="10">#REF!</definedName>
    <definedName name="TABE99" localSheetId="9">#REF!</definedName>
    <definedName name="TABE99" localSheetId="13">#REF!</definedName>
    <definedName name="TABE99" localSheetId="1">#REF!</definedName>
    <definedName name="TABE99" localSheetId="2">#REF!</definedName>
    <definedName name="TABE99" localSheetId="8">#REF!</definedName>
    <definedName name="TABE99" localSheetId="7">#REF!</definedName>
    <definedName name="TABE99" localSheetId="6">#REF!</definedName>
    <definedName name="TABE99" localSheetId="3">#REF!</definedName>
    <definedName name="TABE99" localSheetId="12">#REF!</definedName>
    <definedName name="TABE99" localSheetId="17">#REF!</definedName>
    <definedName name="TABE99" localSheetId="5">#REF!</definedName>
    <definedName name="TABE99" localSheetId="4">#REF!</definedName>
    <definedName name="TABE99" localSheetId="16">#REF!</definedName>
    <definedName name="TABE99" localSheetId="15">#REF!</definedName>
    <definedName name="TABE99">#REF!</definedName>
    <definedName name="TABE9900" localSheetId="14">#REF!</definedName>
    <definedName name="TABE9900" localSheetId="20">#REF!</definedName>
    <definedName name="TABE9900" localSheetId="18">#REF!</definedName>
    <definedName name="TABE9900" localSheetId="19">#REF!</definedName>
    <definedName name="TABE9900" localSheetId="10">#REF!</definedName>
    <definedName name="TABE9900" localSheetId="9">#REF!</definedName>
    <definedName name="TABE9900" localSheetId="13">#REF!</definedName>
    <definedName name="TABE9900" localSheetId="1">#REF!</definedName>
    <definedName name="TABE9900" localSheetId="2">#REF!</definedName>
    <definedName name="TABE9900" localSheetId="8">#REF!</definedName>
    <definedName name="TABE9900" localSheetId="7">#REF!</definedName>
    <definedName name="TABE9900" localSheetId="6">#REF!</definedName>
    <definedName name="TABE9900" localSheetId="3">#REF!</definedName>
    <definedName name="TABE9900" localSheetId="12">#REF!</definedName>
    <definedName name="TABE9900" localSheetId="17">#REF!</definedName>
    <definedName name="TABE9900" localSheetId="5">#REF!</definedName>
    <definedName name="TABE9900" localSheetId="4">#REF!</definedName>
    <definedName name="TABE9900" localSheetId="16">#REF!</definedName>
    <definedName name="TABE9900" localSheetId="15">#REF!</definedName>
    <definedName name="TABE9900">#REF!</definedName>
    <definedName name="TABELLA">'[32]Vers_TOP(16)'!$A$1:$R$139</definedName>
    <definedName name="TEMPRA" localSheetId="14">#REF!</definedName>
    <definedName name="TEMPRA" localSheetId="20">#REF!</definedName>
    <definedName name="TEMPRA" localSheetId="18">#REF!</definedName>
    <definedName name="TEMPRA" localSheetId="19">#REF!</definedName>
    <definedName name="TEMPRA" localSheetId="10">#REF!</definedName>
    <definedName name="TEMPRA" localSheetId="9">#REF!</definedName>
    <definedName name="TEMPRA" localSheetId="13">#REF!</definedName>
    <definedName name="TEMPRA" localSheetId="1">#REF!</definedName>
    <definedName name="TEMPRA" localSheetId="2">#REF!</definedName>
    <definedName name="TEMPRA" localSheetId="8">#REF!</definedName>
    <definedName name="TEMPRA" localSheetId="7">#REF!</definedName>
    <definedName name="TEMPRA" localSheetId="6">#REF!</definedName>
    <definedName name="TEMPRA" localSheetId="3">#REF!</definedName>
    <definedName name="TEMPRA" localSheetId="12">#REF!</definedName>
    <definedName name="TEMPRA" localSheetId="17">#REF!</definedName>
    <definedName name="TEMPRA" localSheetId="5">#REF!</definedName>
    <definedName name="TEMPRA" localSheetId="4">#REF!</definedName>
    <definedName name="TEMPRA" localSheetId="16">#REF!</definedName>
    <definedName name="TEMPRA" localSheetId="15">#REF!</definedName>
    <definedName name="TEMPRA">#REF!</definedName>
    <definedName name="TEMPRA__SW" localSheetId="14">#REF!</definedName>
    <definedName name="TEMPRA__SW" localSheetId="20">#REF!</definedName>
    <definedName name="TEMPRA__SW" localSheetId="18">#REF!</definedName>
    <definedName name="TEMPRA__SW" localSheetId="19">#REF!</definedName>
    <definedName name="TEMPRA__SW" localSheetId="10">#REF!</definedName>
    <definedName name="TEMPRA__SW" localSheetId="9">#REF!</definedName>
    <definedName name="TEMPRA__SW" localSheetId="13">#REF!</definedName>
    <definedName name="TEMPRA__SW" localSheetId="1">#REF!</definedName>
    <definedName name="TEMPRA__SW" localSheetId="2">#REF!</definedName>
    <definedName name="TEMPRA__SW" localSheetId="8">#REF!</definedName>
    <definedName name="TEMPRA__SW" localSheetId="7">#REF!</definedName>
    <definedName name="TEMPRA__SW" localSheetId="6">#REF!</definedName>
    <definedName name="TEMPRA__SW" localSheetId="3">#REF!</definedName>
    <definedName name="TEMPRA__SW" localSheetId="12">#REF!</definedName>
    <definedName name="TEMPRA__SW" localSheetId="17">#REF!</definedName>
    <definedName name="TEMPRA__SW" localSheetId="5">#REF!</definedName>
    <definedName name="TEMPRA__SW" localSheetId="4">#REF!</definedName>
    <definedName name="TEMPRA__SW" localSheetId="16">#REF!</definedName>
    <definedName name="TEMPRA__SW" localSheetId="15">#REF!</definedName>
    <definedName name="TEMPRA__SW">#REF!</definedName>
    <definedName name="TEMPRA1" localSheetId="14">#REF!</definedName>
    <definedName name="TEMPRA1" localSheetId="20">#REF!</definedName>
    <definedName name="TEMPRA1" localSheetId="18">#REF!</definedName>
    <definedName name="TEMPRA1" localSheetId="19">#REF!</definedName>
    <definedName name="TEMPRA1" localSheetId="10">#REF!</definedName>
    <definedName name="TEMPRA1" localSheetId="9">#REF!</definedName>
    <definedName name="TEMPRA1" localSheetId="13">#REF!</definedName>
    <definedName name="TEMPRA1" localSheetId="1">#REF!</definedName>
    <definedName name="TEMPRA1" localSheetId="2">#REF!</definedName>
    <definedName name="TEMPRA1" localSheetId="8">#REF!</definedName>
    <definedName name="TEMPRA1" localSheetId="7">#REF!</definedName>
    <definedName name="TEMPRA1" localSheetId="6">#REF!</definedName>
    <definedName name="TEMPRA1" localSheetId="3">#REF!</definedName>
    <definedName name="TEMPRA1" localSheetId="12">#REF!</definedName>
    <definedName name="TEMPRA1" localSheetId="17">#REF!</definedName>
    <definedName name="TEMPRA1" localSheetId="5">#REF!</definedName>
    <definedName name="TEMPRA1" localSheetId="4">#REF!</definedName>
    <definedName name="TEMPRA1" localSheetId="16">#REF!</definedName>
    <definedName name="TEMPRA1" localSheetId="15">#REF!</definedName>
    <definedName name="TEMPRA1">#REF!</definedName>
    <definedName name="TEMPRA2" localSheetId="14">#REF!</definedName>
    <definedName name="TEMPRA2" localSheetId="20">#REF!</definedName>
    <definedName name="TEMPRA2" localSheetId="18">#REF!</definedName>
    <definedName name="TEMPRA2" localSheetId="19">#REF!</definedName>
    <definedName name="TEMPRA2" localSheetId="10">#REF!</definedName>
    <definedName name="TEMPRA2" localSheetId="9">#REF!</definedName>
    <definedName name="TEMPRA2" localSheetId="13">#REF!</definedName>
    <definedName name="TEMPRA2" localSheetId="1">#REF!</definedName>
    <definedName name="TEMPRA2" localSheetId="2">#REF!</definedName>
    <definedName name="TEMPRA2" localSheetId="8">#REF!</definedName>
    <definedName name="TEMPRA2" localSheetId="7">#REF!</definedName>
    <definedName name="TEMPRA2" localSheetId="6">#REF!</definedName>
    <definedName name="TEMPRA2" localSheetId="3">#REF!</definedName>
    <definedName name="TEMPRA2" localSheetId="12">#REF!</definedName>
    <definedName name="TEMPRA2" localSheetId="17">#REF!</definedName>
    <definedName name="TEMPRA2" localSheetId="5">#REF!</definedName>
    <definedName name="TEMPRA2" localSheetId="4">#REF!</definedName>
    <definedName name="TEMPRA2" localSheetId="16">#REF!</definedName>
    <definedName name="TEMPRA2" localSheetId="15">#REF!</definedName>
    <definedName name="TEMPRA2">#REF!</definedName>
    <definedName name="teste">"Anno  "&amp;[54]!Anno-1</definedName>
    <definedName name="teste2" localSheetId="14">[54]Ref!Mese&amp;" "&amp;[54]!Anno</definedName>
    <definedName name="teste2" localSheetId="20">[54]Ref!Mese&amp;" "&amp;[54]!Anno</definedName>
    <definedName name="teste2" localSheetId="18">[54]Ref!Mese&amp;" "&amp;[54]!Anno</definedName>
    <definedName name="teste2" localSheetId="19">[54]Ref!Mese&amp;" "&amp;[54]!Anno</definedName>
    <definedName name="teste2" localSheetId="10">[54]Ref!Mese&amp;" "&amp;[54]!Anno</definedName>
    <definedName name="teste2" localSheetId="9">[54]Ref!Mese&amp;" "&amp;[54]!Anno</definedName>
    <definedName name="teste2" localSheetId="13">[54]Ref!Mese&amp;" "&amp;[54]!Anno</definedName>
    <definedName name="teste2" localSheetId="1">[54]Ref!Mese&amp;" "&amp;[54]!Anno</definedName>
    <definedName name="teste2" localSheetId="2">[54]Ref!Mese&amp;" "&amp;[54]!Anno</definedName>
    <definedName name="teste2" localSheetId="8">[54]Ref!Mese&amp;" "&amp;[54]!Anno</definedName>
    <definedName name="teste2" localSheetId="7">[54]Ref!Mese&amp;" "&amp;[54]!Anno</definedName>
    <definedName name="teste2" localSheetId="6">[54]Ref!Mese&amp;" "&amp;[54]!Anno</definedName>
    <definedName name="teste2" localSheetId="3">[54]Ref!Mese&amp;" "&amp;[54]!Anno</definedName>
    <definedName name="teste2" localSheetId="12">[54]Ref!Mese&amp;" "&amp;[54]!Anno</definedName>
    <definedName name="teste2" localSheetId="17">[54]Ref!Mese&amp;" "&amp;[54]!Anno</definedName>
    <definedName name="teste2" localSheetId="5">[54]Ref!Mese&amp;" "&amp;[54]!Anno</definedName>
    <definedName name="teste2" localSheetId="4">[54]Ref!Mese&amp;" "&amp;[54]!Anno</definedName>
    <definedName name="teste2" localSheetId="16">[54]Ref!Mese&amp;" "&amp;[54]!Anno</definedName>
    <definedName name="teste2" localSheetId="15">[54]Ref!Mese&amp;" "&amp;[54]!Anno</definedName>
    <definedName name="teste2">[54]Ref!Mese&amp;" "&amp;[54]!Anno</definedName>
    <definedName name="thesis" localSheetId="14">[6]!SpreadCode.Button2_Click</definedName>
    <definedName name="thesis" localSheetId="20">[6]!SpreadCode.Button2_Click</definedName>
    <definedName name="thesis" localSheetId="18">[6]!SpreadCode.Button2_Click</definedName>
    <definedName name="thesis" localSheetId="19">[6]!SpreadCode.Button2_Click</definedName>
    <definedName name="thesis" localSheetId="10">[6]!SpreadCode.Button2_Click</definedName>
    <definedName name="thesis" localSheetId="9">[6]!SpreadCode.Button2_Click</definedName>
    <definedName name="thesis" localSheetId="13">[6]!SpreadCode.Button2_Click</definedName>
    <definedName name="thesis" localSheetId="1">[6]!SpreadCode.Button2_Click</definedName>
    <definedName name="thesis" localSheetId="2">[0]!SpreadCode.Button2_Click</definedName>
    <definedName name="thesis" localSheetId="8">[6]!SpreadCode.Button2_Click</definedName>
    <definedName name="thesis" localSheetId="7">[6]!SpreadCode.Button2_Click</definedName>
    <definedName name="thesis" localSheetId="6">[6]!SpreadCode.Button2_Click</definedName>
    <definedName name="thesis" localSheetId="3">[0]!SpreadCode.Button2_Click</definedName>
    <definedName name="thesis" localSheetId="12">[6]!SpreadCode.Button2_Click</definedName>
    <definedName name="thesis" localSheetId="17">[6]!SpreadCode.Button2_Click</definedName>
    <definedName name="thesis" localSheetId="5">[6]!SpreadCode.Button2_Click</definedName>
    <definedName name="thesis" localSheetId="4">[6]!SpreadCode.Button2_Click</definedName>
    <definedName name="thesis" localSheetId="16">[6]!SpreadCode.Button2_Click</definedName>
    <definedName name="thesis" localSheetId="15">[6]!SpreadCode.Button2_Click</definedName>
    <definedName name="thesis">[6]!SpreadCode.Button2_Click</definedName>
    <definedName name="TI" localSheetId="14">#REF!</definedName>
    <definedName name="TI" localSheetId="20">#REF!</definedName>
    <definedName name="TI" localSheetId="18">#REF!</definedName>
    <definedName name="TI" localSheetId="19">#REF!</definedName>
    <definedName name="TI" localSheetId="10">#REF!</definedName>
    <definedName name="TI" localSheetId="9">#REF!</definedName>
    <definedName name="TI" localSheetId="13">#REF!</definedName>
    <definedName name="TI" localSheetId="1">#REF!</definedName>
    <definedName name="TI" localSheetId="2">#REF!</definedName>
    <definedName name="TI" localSheetId="8">#REF!</definedName>
    <definedName name="TI" localSheetId="7">#REF!</definedName>
    <definedName name="TI" localSheetId="6">#REF!</definedName>
    <definedName name="TI" localSheetId="3">#REF!</definedName>
    <definedName name="TI" localSheetId="12">#REF!</definedName>
    <definedName name="TI" localSheetId="17">#REF!</definedName>
    <definedName name="TI" localSheetId="5">#REF!</definedName>
    <definedName name="TI" localSheetId="4">#REF!</definedName>
    <definedName name="TI" localSheetId="16">#REF!</definedName>
    <definedName name="TI" localSheetId="15">#REF!</definedName>
    <definedName name="TI">#REF!</definedName>
    <definedName name="TIPO" localSheetId="14">#REF!</definedName>
    <definedName name="TIPO" localSheetId="20">#REF!</definedName>
    <definedName name="TIPO" localSheetId="18">#REF!</definedName>
    <definedName name="TIPO" localSheetId="19">#REF!</definedName>
    <definedName name="TIPO" localSheetId="10">#REF!</definedName>
    <definedName name="TIPO" localSheetId="9">#REF!</definedName>
    <definedName name="TIPO" localSheetId="13">#REF!</definedName>
    <definedName name="TIPO" localSheetId="1">#REF!</definedName>
    <definedName name="TIPO" localSheetId="2">#REF!</definedName>
    <definedName name="TIPO" localSheetId="8">#REF!</definedName>
    <definedName name="TIPO" localSheetId="7">#REF!</definedName>
    <definedName name="TIPO" localSheetId="6">#REF!</definedName>
    <definedName name="TIPO" localSheetId="3">#REF!</definedName>
    <definedName name="TIPO" localSheetId="12">#REF!</definedName>
    <definedName name="TIPO" localSheetId="17">#REF!</definedName>
    <definedName name="TIPO" localSheetId="5">#REF!</definedName>
    <definedName name="TIPO" localSheetId="4">#REF!</definedName>
    <definedName name="TIPO" localSheetId="16">#REF!</definedName>
    <definedName name="TIPO" localSheetId="15">#REF!</definedName>
    <definedName name="TIPO">#REF!</definedName>
    <definedName name="tit" localSheetId="14">#REF!</definedName>
    <definedName name="tit" localSheetId="20">#REF!</definedName>
    <definedName name="tit" localSheetId="18">#REF!</definedName>
    <definedName name="tit" localSheetId="19">#REF!</definedName>
    <definedName name="tit" localSheetId="10">#REF!</definedName>
    <definedName name="tit" localSheetId="9">#REF!</definedName>
    <definedName name="tit" localSheetId="13">#REF!</definedName>
    <definedName name="tit" localSheetId="1">#REF!</definedName>
    <definedName name="tit" localSheetId="2">#REF!</definedName>
    <definedName name="tit" localSheetId="8">#REF!</definedName>
    <definedName name="tit" localSheetId="7">#REF!</definedName>
    <definedName name="tit" localSheetId="6">#REF!</definedName>
    <definedName name="tit" localSheetId="3">#REF!</definedName>
    <definedName name="tit" localSheetId="12">#REF!</definedName>
    <definedName name="tit" localSheetId="17">#REF!</definedName>
    <definedName name="tit" localSheetId="5">#REF!</definedName>
    <definedName name="tit" localSheetId="4">#REF!</definedName>
    <definedName name="tit" localSheetId="16">#REF!</definedName>
    <definedName name="tit" localSheetId="15">#REF!</definedName>
    <definedName name="tit">#REF!</definedName>
    <definedName name="titoli" localSheetId="14">#REF!</definedName>
    <definedName name="titoli" localSheetId="20">#REF!</definedName>
    <definedName name="titoli" localSheetId="18">#REF!</definedName>
    <definedName name="titoli" localSheetId="19">#REF!</definedName>
    <definedName name="titoli" localSheetId="10">#REF!</definedName>
    <definedName name="titoli" localSheetId="9">#REF!</definedName>
    <definedName name="titoli" localSheetId="13">#REF!</definedName>
    <definedName name="titoli" localSheetId="1">#REF!</definedName>
    <definedName name="titoli" localSheetId="2">#REF!</definedName>
    <definedName name="titoli" localSheetId="8">#REF!</definedName>
    <definedName name="titoli" localSheetId="7">#REF!</definedName>
    <definedName name="titoli" localSheetId="6">#REF!</definedName>
    <definedName name="titoli" localSheetId="3">#REF!</definedName>
    <definedName name="titoli" localSheetId="12">#REF!</definedName>
    <definedName name="titoli" localSheetId="17">#REF!</definedName>
    <definedName name="titoli" localSheetId="5">#REF!</definedName>
    <definedName name="titoli" localSheetId="4">#REF!</definedName>
    <definedName name="titoli" localSheetId="16">#REF!</definedName>
    <definedName name="titoli" localSheetId="15">#REF!</definedName>
    <definedName name="titoli">#REF!</definedName>
    <definedName name="TITOLO" localSheetId="14">#REF!</definedName>
    <definedName name="TITOLO" localSheetId="20">#REF!</definedName>
    <definedName name="TITOLO" localSheetId="18">#REF!</definedName>
    <definedName name="TITOLO" localSheetId="19">#REF!</definedName>
    <definedName name="TITOLO" localSheetId="10">#REF!</definedName>
    <definedName name="TITOLO" localSheetId="9">#REF!</definedName>
    <definedName name="TITOLO" localSheetId="13">#REF!</definedName>
    <definedName name="TITOLO" localSheetId="1">#REF!</definedName>
    <definedName name="TITOLO" localSheetId="2">#REF!</definedName>
    <definedName name="TITOLO" localSheetId="8">#REF!</definedName>
    <definedName name="TITOLO" localSheetId="7">#REF!</definedName>
    <definedName name="TITOLO" localSheetId="6">#REF!</definedName>
    <definedName name="TITOLO" localSheetId="3">#REF!</definedName>
    <definedName name="TITOLO" localSheetId="12">#REF!</definedName>
    <definedName name="TITOLO" localSheetId="17">#REF!</definedName>
    <definedName name="TITOLO" localSheetId="5">#REF!</definedName>
    <definedName name="TITOLO" localSheetId="4">#REF!</definedName>
    <definedName name="TITOLO" localSheetId="16">#REF!</definedName>
    <definedName name="TITOLO" localSheetId="15">#REF!</definedName>
    <definedName name="TITOLO">#REF!</definedName>
    <definedName name="topo" localSheetId="14">#REF!</definedName>
    <definedName name="topo" localSheetId="20">#REF!</definedName>
    <definedName name="topo" localSheetId="18">#REF!</definedName>
    <definedName name="topo" localSheetId="19">#REF!</definedName>
    <definedName name="topo" localSheetId="10">#REF!</definedName>
    <definedName name="topo" localSheetId="9">#REF!</definedName>
    <definedName name="topo" localSheetId="13">#REF!</definedName>
    <definedName name="topo" localSheetId="1">#REF!</definedName>
    <definedName name="topo" localSheetId="2">#REF!</definedName>
    <definedName name="topo" localSheetId="8">#REF!</definedName>
    <definedName name="topo" localSheetId="7">#REF!</definedName>
    <definedName name="topo" localSheetId="6">#REF!</definedName>
    <definedName name="topo" localSheetId="3">#REF!</definedName>
    <definedName name="topo" localSheetId="12">#REF!</definedName>
    <definedName name="topo" localSheetId="17">#REF!</definedName>
    <definedName name="topo" localSheetId="5">#REF!</definedName>
    <definedName name="topo" localSheetId="4">#REF!</definedName>
    <definedName name="topo" localSheetId="16">#REF!</definedName>
    <definedName name="topo" localSheetId="15">#REF!</definedName>
    <definedName name="topo">#REF!</definedName>
    <definedName name="TOTAL" localSheetId="14">#REF!</definedName>
    <definedName name="TOTAL" localSheetId="20">#REF!</definedName>
    <definedName name="TOTAL" localSheetId="18">#REF!</definedName>
    <definedName name="TOTAL" localSheetId="19">#REF!</definedName>
    <definedName name="TOTAL" localSheetId="10">#REF!</definedName>
    <definedName name="TOTAL" localSheetId="9">#REF!</definedName>
    <definedName name="TOTAL" localSheetId="13">#REF!</definedName>
    <definedName name="TOTAL" localSheetId="1">#REF!</definedName>
    <definedName name="TOTAL" localSheetId="2">#REF!</definedName>
    <definedName name="TOTAL" localSheetId="8">#REF!</definedName>
    <definedName name="TOTAL" localSheetId="7">#REF!</definedName>
    <definedName name="TOTAL" localSheetId="6">#REF!</definedName>
    <definedName name="TOTAL" localSheetId="3">#REF!</definedName>
    <definedName name="TOTAL" localSheetId="12">#REF!</definedName>
    <definedName name="TOTAL" localSheetId="17">#REF!</definedName>
    <definedName name="TOTAL" localSheetId="5">#REF!</definedName>
    <definedName name="TOTAL" localSheetId="4">#REF!</definedName>
    <definedName name="TOTAL" localSheetId="16">#REF!</definedName>
    <definedName name="TOTAL" localSheetId="15">#REF!</definedName>
    <definedName name="TOTAL">#REF!</definedName>
    <definedName name="totalarea">[55]Uno1242!$A1048575:$I498</definedName>
    <definedName name="totale_Brava___Bravo" localSheetId="14">#REF!</definedName>
    <definedName name="totale_Brava___Bravo" localSheetId="20">#REF!</definedName>
    <definedName name="totale_Brava___Bravo" localSheetId="18">#REF!</definedName>
    <definedName name="totale_Brava___Bravo" localSheetId="19">#REF!</definedName>
    <definedName name="totale_Brava___Bravo" localSheetId="10">#REF!</definedName>
    <definedName name="totale_Brava___Bravo" localSheetId="9">#REF!</definedName>
    <definedName name="totale_Brava___Bravo" localSheetId="13">#REF!</definedName>
    <definedName name="totale_Brava___Bravo" localSheetId="1">#REF!</definedName>
    <definedName name="totale_Brava___Bravo" localSheetId="2">#REF!</definedName>
    <definedName name="totale_Brava___Bravo" localSheetId="8">#REF!</definedName>
    <definedName name="totale_Brava___Bravo" localSheetId="7">#REF!</definedName>
    <definedName name="totale_Brava___Bravo" localSheetId="6">#REF!</definedName>
    <definedName name="totale_Brava___Bravo" localSheetId="3">#REF!</definedName>
    <definedName name="totale_Brava___Bravo" localSheetId="12">#REF!</definedName>
    <definedName name="totale_Brava___Bravo" localSheetId="17">#REF!</definedName>
    <definedName name="totale_Brava___Bravo" localSheetId="5">#REF!</definedName>
    <definedName name="totale_Brava___Bravo" localSheetId="4">#REF!</definedName>
    <definedName name="totale_Brava___Bravo" localSheetId="16">#REF!</definedName>
    <definedName name="totale_Brava___Bravo" localSheetId="15">#REF!</definedName>
    <definedName name="totale_Brava___Bravo">#REF!</definedName>
    <definedName name="totale_Marea" localSheetId="14">[43]MAREA!#REF!</definedName>
    <definedName name="totale_Marea" localSheetId="20">[43]MAREA!#REF!</definedName>
    <definedName name="totale_Marea" localSheetId="18">[43]MAREA!#REF!</definedName>
    <definedName name="totale_Marea" localSheetId="19">[43]MAREA!#REF!</definedName>
    <definedName name="totale_Marea" localSheetId="10">[43]MAREA!#REF!</definedName>
    <definedName name="totale_Marea" localSheetId="9">[43]MAREA!#REF!</definedName>
    <definedName name="totale_Marea" localSheetId="13">[43]MAREA!#REF!</definedName>
    <definedName name="totale_Marea" localSheetId="1">[43]MAREA!#REF!</definedName>
    <definedName name="totale_Marea" localSheetId="2">[43]MAREA!#REF!</definedName>
    <definedName name="totale_Marea" localSheetId="8">[43]MAREA!#REF!</definedName>
    <definedName name="totale_Marea" localSheetId="7">[43]MAREA!#REF!</definedName>
    <definedName name="totale_Marea" localSheetId="6">[43]MAREA!#REF!</definedName>
    <definedName name="totale_Marea" localSheetId="3">[43]MAREA!#REF!</definedName>
    <definedName name="totale_Marea" localSheetId="12">[43]MAREA!#REF!</definedName>
    <definedName name="totale_Marea" localSheetId="17">[43]MAREA!#REF!</definedName>
    <definedName name="totale_Marea" localSheetId="5">[43]MAREA!#REF!</definedName>
    <definedName name="totale_Marea" localSheetId="4">[43]MAREA!#REF!</definedName>
    <definedName name="totale_Marea" localSheetId="16">[43]MAREA!#REF!</definedName>
    <definedName name="totale_Marea" localSheetId="15">[43]MAREA!#REF!</definedName>
    <definedName name="totale_Marea">[43]MAREA!#REF!</definedName>
    <definedName name="totale_Marea_MY98" localSheetId="14">'[43]Marea MY'!#REF!</definedName>
    <definedName name="totale_Marea_MY98" localSheetId="20">'[43]Marea MY'!#REF!</definedName>
    <definedName name="totale_Marea_MY98" localSheetId="18">'[43]Marea MY'!#REF!</definedName>
    <definedName name="totale_Marea_MY98" localSheetId="19">'[43]Marea MY'!#REF!</definedName>
    <definedName name="totale_Marea_MY98" localSheetId="10">'[43]Marea MY'!#REF!</definedName>
    <definedName name="totale_Marea_MY98" localSheetId="9">'[43]Marea MY'!#REF!</definedName>
    <definedName name="totale_Marea_MY98" localSheetId="13">'[43]Marea MY'!#REF!</definedName>
    <definedName name="totale_Marea_MY98" localSheetId="1">'[43]Marea MY'!#REF!</definedName>
    <definedName name="totale_Marea_MY98" localSheetId="2">'[43]Marea MY'!#REF!</definedName>
    <definedName name="totale_Marea_MY98" localSheetId="8">'[43]Marea MY'!#REF!</definedName>
    <definedName name="totale_Marea_MY98" localSheetId="7">'[43]Marea MY'!#REF!</definedName>
    <definedName name="totale_Marea_MY98" localSheetId="6">'[43]Marea MY'!#REF!</definedName>
    <definedName name="totale_Marea_MY98" localSheetId="3">'[43]Marea MY'!#REF!</definedName>
    <definedName name="totale_Marea_MY98" localSheetId="12">'[43]Marea MY'!#REF!</definedName>
    <definedName name="totale_Marea_MY98" localSheetId="17">'[43]Marea MY'!#REF!</definedName>
    <definedName name="totale_Marea_MY98" localSheetId="5">'[43]Marea MY'!#REF!</definedName>
    <definedName name="totale_Marea_MY98" localSheetId="4">'[43]Marea MY'!#REF!</definedName>
    <definedName name="totale_Marea_MY98" localSheetId="16">'[43]Marea MY'!#REF!</definedName>
    <definedName name="totale_Marea_MY98" localSheetId="15">'[43]Marea MY'!#REF!</definedName>
    <definedName name="totale_Marea_MY98">'[43]Marea MY'!#REF!</definedName>
    <definedName name="Totale_Mercati">'[13]TOTALE MERCATI'!$A$1:$L$46</definedName>
    <definedName name="TOTALE1" localSheetId="14">#REF!</definedName>
    <definedName name="TOTALE1" localSheetId="20">#REF!</definedName>
    <definedName name="TOTALE1" localSheetId="18">#REF!</definedName>
    <definedName name="TOTALE1" localSheetId="19">#REF!</definedName>
    <definedName name="TOTALE1" localSheetId="10">#REF!</definedName>
    <definedName name="TOTALE1" localSheetId="9">#REF!</definedName>
    <definedName name="TOTALE1" localSheetId="13">#REF!</definedName>
    <definedName name="TOTALE1" localSheetId="1">#REF!</definedName>
    <definedName name="TOTALE1" localSheetId="2">#REF!</definedName>
    <definedName name="TOTALE1" localSheetId="8">#REF!</definedName>
    <definedName name="TOTALE1" localSheetId="7">#REF!</definedName>
    <definedName name="TOTALE1" localSheetId="6">#REF!</definedName>
    <definedName name="TOTALE1" localSheetId="3">#REF!</definedName>
    <definedName name="TOTALE1" localSheetId="12">#REF!</definedName>
    <definedName name="TOTALE1" localSheetId="17">#REF!</definedName>
    <definedName name="TOTALE1" localSheetId="5">#REF!</definedName>
    <definedName name="TOTALE1" localSheetId="4">#REF!</definedName>
    <definedName name="TOTALE1" localSheetId="16">#REF!</definedName>
    <definedName name="TOTALE1" localSheetId="15">#REF!</definedName>
    <definedName name="TOTALE1">#REF!</definedName>
    <definedName name="TOTALE2" localSheetId="14">#REF!</definedName>
    <definedName name="TOTALE2" localSheetId="20">#REF!</definedName>
    <definedName name="TOTALE2" localSheetId="18">#REF!</definedName>
    <definedName name="TOTALE2" localSheetId="19">#REF!</definedName>
    <definedName name="TOTALE2" localSheetId="10">#REF!</definedName>
    <definedName name="TOTALE2" localSheetId="9">#REF!</definedName>
    <definedName name="TOTALE2" localSheetId="13">#REF!</definedName>
    <definedName name="TOTALE2" localSheetId="1">#REF!</definedName>
    <definedName name="TOTALE2" localSheetId="2">#REF!</definedName>
    <definedName name="TOTALE2" localSheetId="8">#REF!</definedName>
    <definedName name="TOTALE2" localSheetId="7">#REF!</definedName>
    <definedName name="TOTALE2" localSheetId="6">#REF!</definedName>
    <definedName name="TOTALE2" localSheetId="3">#REF!</definedName>
    <definedName name="TOTALE2" localSheetId="12">#REF!</definedName>
    <definedName name="TOTALE2" localSheetId="17">#REF!</definedName>
    <definedName name="TOTALE2" localSheetId="5">#REF!</definedName>
    <definedName name="TOTALE2" localSheetId="4">#REF!</definedName>
    <definedName name="TOTALE2" localSheetId="16">#REF!</definedName>
    <definedName name="TOTALE2" localSheetId="15">#REF!</definedName>
    <definedName name="TOTALE2">#REF!</definedName>
    <definedName name="totale3" localSheetId="14">'[56]9124'!#REF!</definedName>
    <definedName name="totale3" localSheetId="20">'[56]9124'!#REF!</definedName>
    <definedName name="totale3" localSheetId="18">'[56]9124'!#REF!</definedName>
    <definedName name="totale3" localSheetId="19">'[56]9124'!#REF!</definedName>
    <definedName name="totale3" localSheetId="10">'[56]9124'!#REF!</definedName>
    <definedName name="totale3" localSheetId="9">'[56]9124'!#REF!</definedName>
    <definedName name="totale3" localSheetId="13">'[56]9124'!#REF!</definedName>
    <definedName name="totale3" localSheetId="1">'[56]9124'!#REF!</definedName>
    <definedName name="totale3" localSheetId="2">'[56]9124'!#REF!</definedName>
    <definedName name="totale3" localSheetId="8">'[56]9124'!#REF!</definedName>
    <definedName name="totale3" localSheetId="7">'[56]9124'!#REF!</definedName>
    <definedName name="totale3" localSheetId="6">'[56]9124'!#REF!</definedName>
    <definedName name="totale3" localSheetId="3">'[56]9124'!#REF!</definedName>
    <definedName name="totale3" localSheetId="12">'[56]9124'!#REF!</definedName>
    <definedName name="totale3" localSheetId="17">'[56]9124'!#REF!</definedName>
    <definedName name="totale3" localSheetId="5">'[56]9124'!#REF!</definedName>
    <definedName name="totale3" localSheetId="4">'[56]9124'!#REF!</definedName>
    <definedName name="totale3" localSheetId="16">'[56]9124'!#REF!</definedName>
    <definedName name="totale3" localSheetId="15">'[56]9124'!#REF!</definedName>
    <definedName name="totale3">'[56]9124'!#REF!</definedName>
    <definedName name="TR" localSheetId="14">#REF!</definedName>
    <definedName name="TR" localSheetId="20">#REF!</definedName>
    <definedName name="TR" localSheetId="18">#REF!</definedName>
    <definedName name="TR" localSheetId="19">#REF!</definedName>
    <definedName name="TR" localSheetId="10">#REF!</definedName>
    <definedName name="TR" localSheetId="9">#REF!</definedName>
    <definedName name="TR" localSheetId="13">#REF!</definedName>
    <definedName name="TR" localSheetId="1">#REF!</definedName>
    <definedName name="TR" localSheetId="2">#REF!</definedName>
    <definedName name="TR" localSheetId="8">#REF!</definedName>
    <definedName name="TR" localSheetId="7">#REF!</definedName>
    <definedName name="TR" localSheetId="6">#REF!</definedName>
    <definedName name="TR" localSheetId="3">#REF!</definedName>
    <definedName name="TR" localSheetId="12">#REF!</definedName>
    <definedName name="TR" localSheetId="17">#REF!</definedName>
    <definedName name="TR" localSheetId="5">#REF!</definedName>
    <definedName name="TR" localSheetId="4">#REF!</definedName>
    <definedName name="TR" localSheetId="16">#REF!</definedName>
    <definedName name="TR" localSheetId="15">#REF!</definedName>
    <definedName name="TR">#REF!</definedName>
    <definedName name="TRA" localSheetId="14">#REF!</definedName>
    <definedName name="TRA" localSheetId="20">#REF!</definedName>
    <definedName name="TRA" localSheetId="18">#REF!</definedName>
    <definedName name="TRA" localSheetId="19">#REF!</definedName>
    <definedName name="TRA" localSheetId="10">#REF!</definedName>
    <definedName name="TRA" localSheetId="9">#REF!</definedName>
    <definedName name="TRA" localSheetId="13">#REF!</definedName>
    <definedName name="TRA" localSheetId="1">#REF!</definedName>
    <definedName name="TRA" localSheetId="2">#REF!</definedName>
    <definedName name="TRA" localSheetId="8">#REF!</definedName>
    <definedName name="TRA" localSheetId="7">#REF!</definedName>
    <definedName name="TRA" localSheetId="6">#REF!</definedName>
    <definedName name="TRA" localSheetId="3">#REF!</definedName>
    <definedName name="TRA" localSheetId="12">#REF!</definedName>
    <definedName name="TRA" localSheetId="17">#REF!</definedName>
    <definedName name="TRA" localSheetId="5">#REF!</definedName>
    <definedName name="TRA" localSheetId="4">#REF!</definedName>
    <definedName name="TRA" localSheetId="16">#REF!</definedName>
    <definedName name="TRA" localSheetId="15">#REF!</definedName>
    <definedName name="TRA">#REF!</definedName>
    <definedName name="Trans_CKDCost" localSheetId="14">#REF!</definedName>
    <definedName name="Trans_CKDCost" localSheetId="20">#REF!</definedName>
    <definedName name="Trans_CKDCost" localSheetId="18">#REF!</definedName>
    <definedName name="Trans_CKDCost" localSheetId="19">#REF!</definedName>
    <definedName name="Trans_CKDCost" localSheetId="10">#REF!</definedName>
    <definedName name="Trans_CKDCost" localSheetId="9">#REF!</definedName>
    <definedName name="Trans_CKDCost" localSheetId="13">#REF!</definedName>
    <definedName name="Trans_CKDCost" localSheetId="1">#REF!</definedName>
    <definedName name="Trans_CKDCost" localSheetId="2">#REF!</definedName>
    <definedName name="Trans_CKDCost" localSheetId="8">#REF!</definedName>
    <definedName name="Trans_CKDCost" localSheetId="7">#REF!</definedName>
    <definedName name="Trans_CKDCost" localSheetId="6">#REF!</definedName>
    <definedName name="Trans_CKDCost" localSheetId="3">#REF!</definedName>
    <definedName name="Trans_CKDCost" localSheetId="12">#REF!</definedName>
    <definedName name="Trans_CKDCost" localSheetId="17">#REF!</definedName>
    <definedName name="Trans_CKDCost" localSheetId="5">#REF!</definedName>
    <definedName name="Trans_CKDCost" localSheetId="4">#REF!</definedName>
    <definedName name="Trans_CKDCost" localSheetId="16">#REF!</definedName>
    <definedName name="Trans_CKDCost" localSheetId="15">#REF!</definedName>
    <definedName name="Trans_CKDCost">#REF!</definedName>
    <definedName name="Trans_CKDCost_BigFourAvg" localSheetId="14">'[15]Allied Profits'!#REF!</definedName>
    <definedName name="Trans_CKDCost_BigFourAvg" localSheetId="20">'[15]Allied Profits'!#REF!</definedName>
    <definedName name="Trans_CKDCost_BigFourAvg" localSheetId="18">'[15]Allied Profits'!#REF!</definedName>
    <definedName name="Trans_CKDCost_BigFourAvg" localSheetId="19">'[15]Allied Profits'!#REF!</definedName>
    <definedName name="Trans_CKDCost_BigFourAvg" localSheetId="10">'[15]Allied Profits'!#REF!</definedName>
    <definedName name="Trans_CKDCost_BigFourAvg" localSheetId="9">'[15]Allied Profits'!#REF!</definedName>
    <definedName name="Trans_CKDCost_BigFourAvg" localSheetId="13">'[15]Allied Profits'!#REF!</definedName>
    <definedName name="Trans_CKDCost_BigFourAvg" localSheetId="1">'[15]Allied Profits'!#REF!</definedName>
    <definedName name="Trans_CKDCost_BigFourAvg" localSheetId="2">'[15]Allied Profits'!#REF!</definedName>
    <definedName name="Trans_CKDCost_BigFourAvg" localSheetId="8">'[15]Allied Profits'!#REF!</definedName>
    <definedName name="Trans_CKDCost_BigFourAvg" localSheetId="7">'[15]Allied Profits'!#REF!</definedName>
    <definedName name="Trans_CKDCost_BigFourAvg" localSheetId="6">'[15]Allied Profits'!#REF!</definedName>
    <definedName name="Trans_CKDCost_BigFourAvg" localSheetId="3">'[15]Allied Profits'!#REF!</definedName>
    <definedName name="Trans_CKDCost_BigFourAvg" localSheetId="12">'[15]Allied Profits'!#REF!</definedName>
    <definedName name="Trans_CKDCost_BigFourAvg" localSheetId="17">'[15]Allied Profits'!#REF!</definedName>
    <definedName name="Trans_CKDCost_BigFourAvg" localSheetId="5">'[15]Allied Profits'!#REF!</definedName>
    <definedName name="Trans_CKDCost_BigFourAvg" localSheetId="4">'[15]Allied Profits'!#REF!</definedName>
    <definedName name="Trans_CKDCost_BigFourAvg" localSheetId="16">'[15]Allied Profits'!#REF!</definedName>
    <definedName name="Trans_CKDCost_BigFourAvg" localSheetId="15">'[15]Allied Profits'!#REF!</definedName>
    <definedName name="Trans_CKDCost_BigFourAvg">'[15]Allied Profits'!#REF!</definedName>
    <definedName name="Trans_Man_Cost_BigFiveAvg" localSheetId="14">'[15]Allied Profits'!#REF!</definedName>
    <definedName name="Trans_Man_Cost_BigFiveAvg" localSheetId="20">'[15]Allied Profits'!#REF!</definedName>
    <definedName name="Trans_Man_Cost_BigFiveAvg" localSheetId="18">'[15]Allied Profits'!#REF!</definedName>
    <definedName name="Trans_Man_Cost_BigFiveAvg" localSheetId="19">'[15]Allied Profits'!#REF!</definedName>
    <definedName name="Trans_Man_Cost_BigFiveAvg" localSheetId="10">'[15]Allied Profits'!#REF!</definedName>
    <definedName name="Trans_Man_Cost_BigFiveAvg" localSheetId="9">'[15]Allied Profits'!#REF!</definedName>
    <definedName name="Trans_Man_Cost_BigFiveAvg" localSheetId="13">'[15]Allied Profits'!#REF!</definedName>
    <definedName name="Trans_Man_Cost_BigFiveAvg" localSheetId="1">'[15]Allied Profits'!#REF!</definedName>
    <definedName name="Trans_Man_Cost_BigFiveAvg" localSheetId="2">'[15]Allied Profits'!#REF!</definedName>
    <definedName name="Trans_Man_Cost_BigFiveAvg" localSheetId="8">'[15]Allied Profits'!#REF!</definedName>
    <definedName name="Trans_Man_Cost_BigFiveAvg" localSheetId="7">'[15]Allied Profits'!#REF!</definedName>
    <definedName name="Trans_Man_Cost_BigFiveAvg" localSheetId="6">'[15]Allied Profits'!#REF!</definedName>
    <definedName name="Trans_Man_Cost_BigFiveAvg" localSheetId="3">'[15]Allied Profits'!#REF!</definedName>
    <definedName name="Trans_Man_Cost_BigFiveAvg" localSheetId="12">'[15]Allied Profits'!#REF!</definedName>
    <definedName name="Trans_Man_Cost_BigFiveAvg" localSheetId="17">'[15]Allied Profits'!#REF!</definedName>
    <definedName name="Trans_Man_Cost_BigFiveAvg" localSheetId="5">'[15]Allied Profits'!#REF!</definedName>
    <definedName name="Trans_Man_Cost_BigFiveAvg" localSheetId="4">'[15]Allied Profits'!#REF!</definedName>
    <definedName name="Trans_Man_Cost_BigFiveAvg" localSheetId="16">'[15]Allied Profits'!#REF!</definedName>
    <definedName name="Trans_Man_Cost_BigFiveAvg" localSheetId="15">'[15]Allied Profits'!#REF!</definedName>
    <definedName name="Trans_Man_Cost_BigFiveAvg">'[15]Allied Profits'!#REF!</definedName>
    <definedName name="Trans_Man_Cost_BigFourAvg" localSheetId="14">'[15]Allied Profits'!#REF!</definedName>
    <definedName name="Trans_Man_Cost_BigFourAvg" localSheetId="20">'[15]Allied Profits'!#REF!</definedName>
    <definedName name="Trans_Man_Cost_BigFourAvg" localSheetId="18">'[15]Allied Profits'!#REF!</definedName>
    <definedName name="Trans_Man_Cost_BigFourAvg" localSheetId="19">'[15]Allied Profits'!#REF!</definedName>
    <definedName name="Trans_Man_Cost_BigFourAvg" localSheetId="10">'[15]Allied Profits'!#REF!</definedName>
    <definedName name="Trans_Man_Cost_BigFourAvg" localSheetId="9">'[15]Allied Profits'!#REF!</definedName>
    <definedName name="Trans_Man_Cost_BigFourAvg" localSheetId="13">'[15]Allied Profits'!#REF!</definedName>
    <definedName name="Trans_Man_Cost_BigFourAvg" localSheetId="1">'[15]Allied Profits'!#REF!</definedName>
    <definedName name="Trans_Man_Cost_BigFourAvg" localSheetId="2">'[15]Allied Profits'!#REF!</definedName>
    <definedName name="Trans_Man_Cost_BigFourAvg" localSheetId="8">'[15]Allied Profits'!#REF!</definedName>
    <definedName name="Trans_Man_Cost_BigFourAvg" localSheetId="7">'[15]Allied Profits'!#REF!</definedName>
    <definedName name="Trans_Man_Cost_BigFourAvg" localSheetId="6">'[15]Allied Profits'!#REF!</definedName>
    <definedName name="Trans_Man_Cost_BigFourAvg" localSheetId="3">'[15]Allied Profits'!#REF!</definedName>
    <definedName name="Trans_Man_Cost_BigFourAvg" localSheetId="12">'[15]Allied Profits'!#REF!</definedName>
    <definedName name="Trans_Man_Cost_BigFourAvg" localSheetId="17">'[15]Allied Profits'!#REF!</definedName>
    <definedName name="Trans_Man_Cost_BigFourAvg" localSheetId="5">'[15]Allied Profits'!#REF!</definedName>
    <definedName name="Trans_Man_Cost_BigFourAvg" localSheetId="4">'[15]Allied Profits'!#REF!</definedName>
    <definedName name="Trans_Man_Cost_BigFourAvg" localSheetId="16">'[15]Allied Profits'!#REF!</definedName>
    <definedName name="Trans_Man_Cost_BigFourAvg" localSheetId="15">'[15]Allied Profits'!#REF!</definedName>
    <definedName name="Trans_Man_Cost_BigFourAvg">'[15]Allied Profits'!#REF!</definedName>
    <definedName name="TRE" localSheetId="14">#REF!</definedName>
    <definedName name="TRE" localSheetId="20">#REF!</definedName>
    <definedName name="TRE" localSheetId="18">#REF!</definedName>
    <definedName name="TRE" localSheetId="19">#REF!</definedName>
    <definedName name="TRE" localSheetId="10">#REF!</definedName>
    <definedName name="TRE" localSheetId="9">#REF!</definedName>
    <definedName name="TRE" localSheetId="13">#REF!</definedName>
    <definedName name="TRE" localSheetId="1">#REF!</definedName>
    <definedName name="TRE" localSheetId="2">#REF!</definedName>
    <definedName name="TRE" localSheetId="8">#REF!</definedName>
    <definedName name="TRE" localSheetId="7">#REF!</definedName>
    <definedName name="TRE" localSheetId="6">#REF!</definedName>
    <definedName name="TRE" localSheetId="3">#REF!</definedName>
    <definedName name="TRE" localSheetId="12">#REF!</definedName>
    <definedName name="TRE" localSheetId="17">#REF!</definedName>
    <definedName name="TRE" localSheetId="5">#REF!</definedName>
    <definedName name="TRE" localSheetId="4">#REF!</definedName>
    <definedName name="TRE" localSheetId="16">#REF!</definedName>
    <definedName name="TRE" localSheetId="15">#REF!</definedName>
    <definedName name="TRE">#REF!</definedName>
    <definedName name="Trend0" localSheetId="14">#REF!</definedName>
    <definedName name="Trend0" localSheetId="20">#REF!</definedName>
    <definedName name="Trend0" localSheetId="18">#REF!</definedName>
    <definedName name="Trend0" localSheetId="19">#REF!</definedName>
    <definedName name="Trend0" localSheetId="10">#REF!</definedName>
    <definedName name="Trend0" localSheetId="9">#REF!</definedName>
    <definedName name="Trend0" localSheetId="13">#REF!</definedName>
    <definedName name="Trend0" localSheetId="1">#REF!</definedName>
    <definedName name="Trend0" localSheetId="2">#REF!</definedName>
    <definedName name="Trend0" localSheetId="8">#REF!</definedName>
    <definedName name="Trend0" localSheetId="7">#REF!</definedName>
    <definedName name="Trend0" localSheetId="6">#REF!</definedName>
    <definedName name="Trend0" localSheetId="3">#REF!</definedName>
    <definedName name="Trend0" localSheetId="12">#REF!</definedName>
    <definedName name="Trend0" localSheetId="17">#REF!</definedName>
    <definedName name="Trend0" localSheetId="5">#REF!</definedName>
    <definedName name="Trend0" localSheetId="4">#REF!</definedName>
    <definedName name="Trend0" localSheetId="16">#REF!</definedName>
    <definedName name="Trend0" localSheetId="15">#REF!</definedName>
    <definedName name="Trend0">#REF!</definedName>
    <definedName name="TRIM">[31]Copertina!$C$19:$C$22</definedName>
    <definedName name="trimestrale" localSheetId="14">#REF!</definedName>
    <definedName name="trimestrale" localSheetId="20">#REF!</definedName>
    <definedName name="trimestrale" localSheetId="18">#REF!</definedName>
    <definedName name="trimestrale" localSheetId="19">#REF!</definedName>
    <definedName name="trimestrale" localSheetId="10">#REF!</definedName>
    <definedName name="trimestrale" localSheetId="9">#REF!</definedName>
    <definedName name="trimestrale" localSheetId="13">#REF!</definedName>
    <definedName name="trimestrale" localSheetId="1">#REF!</definedName>
    <definedName name="trimestrale" localSheetId="2">#REF!</definedName>
    <definedName name="trimestrale" localSheetId="8">#REF!</definedName>
    <definedName name="trimestrale" localSheetId="7">#REF!</definedName>
    <definedName name="trimestrale" localSheetId="6">#REF!</definedName>
    <definedName name="trimestrale" localSheetId="3">#REF!</definedName>
    <definedName name="trimestrale" localSheetId="12">#REF!</definedName>
    <definedName name="trimestrale" localSheetId="17">#REF!</definedName>
    <definedName name="trimestrale" localSheetId="5">#REF!</definedName>
    <definedName name="trimestrale" localSheetId="4">#REF!</definedName>
    <definedName name="trimestrale" localSheetId="16">#REF!</definedName>
    <definedName name="trimestrale" localSheetId="15">#REF!</definedName>
    <definedName name="trimestrale">#REF!</definedName>
    <definedName name="TRM" localSheetId="14">#REF!</definedName>
    <definedName name="TRM" localSheetId="20">#REF!</definedName>
    <definedName name="TRM" localSheetId="18">#REF!</definedName>
    <definedName name="TRM" localSheetId="19">#REF!</definedName>
    <definedName name="TRM" localSheetId="10">#REF!</definedName>
    <definedName name="TRM" localSheetId="9">#REF!</definedName>
    <definedName name="TRM" localSheetId="13">#REF!</definedName>
    <definedName name="TRM" localSheetId="1">#REF!</definedName>
    <definedName name="TRM" localSheetId="2">#REF!</definedName>
    <definedName name="TRM" localSheetId="8">#REF!</definedName>
    <definedName name="TRM" localSheetId="7">#REF!</definedName>
    <definedName name="TRM" localSheetId="6">#REF!</definedName>
    <definedName name="TRM" localSheetId="3">#REF!</definedName>
    <definedName name="TRM" localSheetId="12">#REF!</definedName>
    <definedName name="TRM" localSheetId="17">#REF!</definedName>
    <definedName name="TRM" localSheetId="5">#REF!</definedName>
    <definedName name="TRM" localSheetId="4">#REF!</definedName>
    <definedName name="TRM" localSheetId="16">#REF!</definedName>
    <definedName name="TRM" localSheetId="15">#REF!</definedName>
    <definedName name="TRM">#REF!</definedName>
    <definedName name="tt" localSheetId="14">#REF!</definedName>
    <definedName name="tt" localSheetId="20">#REF!</definedName>
    <definedName name="tt" localSheetId="18">#REF!</definedName>
    <definedName name="tt" localSheetId="19">#REF!</definedName>
    <definedName name="tt" localSheetId="10">#REF!</definedName>
    <definedName name="tt" localSheetId="9">#REF!</definedName>
    <definedName name="tt" localSheetId="13">#REF!</definedName>
    <definedName name="tt" localSheetId="1">#REF!</definedName>
    <definedName name="tt" localSheetId="2">#REF!</definedName>
    <definedName name="tt" localSheetId="8">#REF!</definedName>
    <definedName name="tt" localSheetId="7">#REF!</definedName>
    <definedName name="tt" localSheetId="6">#REF!</definedName>
    <definedName name="tt" localSheetId="3">#REF!</definedName>
    <definedName name="tt" localSheetId="12">#REF!</definedName>
    <definedName name="tt" localSheetId="17">#REF!</definedName>
    <definedName name="tt" localSheetId="5">#REF!</definedName>
    <definedName name="tt" localSheetId="4">#REF!</definedName>
    <definedName name="tt" localSheetId="16">#REF!</definedName>
    <definedName name="tt" localSheetId="15">#REF!</definedName>
    <definedName name="tt">#REF!</definedName>
    <definedName name="TT_ID_01">[18]Punto!$AG$356</definedName>
    <definedName name="TT_ID_02">[18]Punto!$AH$356</definedName>
    <definedName name="TT_ID_03">[18]Punto!$AI$356</definedName>
    <definedName name="TT_ID_04">[18]Punto!$AJ$356</definedName>
    <definedName name="TT_ID_05">[18]Punto!$AK$356</definedName>
    <definedName name="TT_ID_06">[18]Punto!$AL$356</definedName>
    <definedName name="TT_ID_07">[18]Punto!$AM$356</definedName>
    <definedName name="TT1600_1" localSheetId="14">#REF!</definedName>
    <definedName name="TT1600_1" localSheetId="20">#REF!</definedName>
    <definedName name="TT1600_1" localSheetId="18">#REF!</definedName>
    <definedName name="TT1600_1" localSheetId="19">#REF!</definedName>
    <definedName name="TT1600_1" localSheetId="10">#REF!</definedName>
    <definedName name="TT1600_1" localSheetId="9">#REF!</definedName>
    <definedName name="TT1600_1" localSheetId="13">#REF!</definedName>
    <definedName name="TT1600_1" localSheetId="1">#REF!</definedName>
    <definedName name="TT1600_1" localSheetId="2">#REF!</definedName>
    <definedName name="TT1600_1" localSheetId="8">#REF!</definedName>
    <definedName name="TT1600_1" localSheetId="7">#REF!</definedName>
    <definedName name="TT1600_1" localSheetId="6">#REF!</definedName>
    <definedName name="TT1600_1" localSheetId="3">#REF!</definedName>
    <definedName name="TT1600_1" localSheetId="12">#REF!</definedName>
    <definedName name="TT1600_1" localSheetId="17">#REF!</definedName>
    <definedName name="TT1600_1" localSheetId="5">#REF!</definedName>
    <definedName name="TT1600_1" localSheetId="4">#REF!</definedName>
    <definedName name="TT1600_1" localSheetId="16">#REF!</definedName>
    <definedName name="TT1600_1" localSheetId="15">#REF!</definedName>
    <definedName name="TT1600_1">#REF!</definedName>
    <definedName name="TT1600_2" localSheetId="14">#REF!</definedName>
    <definedName name="TT1600_2" localSheetId="20">#REF!</definedName>
    <definedName name="TT1600_2" localSheetId="18">#REF!</definedName>
    <definedName name="TT1600_2" localSheetId="19">#REF!</definedName>
    <definedName name="TT1600_2" localSheetId="10">#REF!</definedName>
    <definedName name="TT1600_2" localSheetId="9">#REF!</definedName>
    <definedName name="TT1600_2" localSheetId="13">#REF!</definedName>
    <definedName name="TT1600_2" localSheetId="1">#REF!</definedName>
    <definedName name="TT1600_2" localSheetId="2">#REF!</definedName>
    <definedName name="TT1600_2" localSheetId="8">#REF!</definedName>
    <definedName name="TT1600_2" localSheetId="7">#REF!</definedName>
    <definedName name="TT1600_2" localSheetId="6">#REF!</definedName>
    <definedName name="TT1600_2" localSheetId="3">#REF!</definedName>
    <definedName name="TT1600_2" localSheetId="12">#REF!</definedName>
    <definedName name="TT1600_2" localSheetId="17">#REF!</definedName>
    <definedName name="TT1600_2" localSheetId="5">#REF!</definedName>
    <definedName name="TT1600_2" localSheetId="4">#REF!</definedName>
    <definedName name="TT1600_2" localSheetId="16">#REF!</definedName>
    <definedName name="TT1600_2" localSheetId="15">#REF!</definedName>
    <definedName name="TT1600_2">#REF!</definedName>
    <definedName name="TTESCID_01">[18]Punto!$AG$360</definedName>
    <definedName name="TTESCID_02">[18]Punto!$AH$360</definedName>
    <definedName name="TTESCID_03">[18]Punto!$AI$360</definedName>
    <definedName name="TTESCID_04">[18]Punto!$AJ$360</definedName>
    <definedName name="TTESCID_05">[18]Punto!$AK$360</definedName>
    <definedName name="TTESCID_06">[18]Punto!$AL$360</definedName>
    <definedName name="TTESCID_07">[18]Punto!$AM$360</definedName>
    <definedName name="TUTTO">#N/A</definedName>
    <definedName name="TYCHY1" localSheetId="14">#REF!</definedName>
    <definedName name="TYCHY1" localSheetId="20">#REF!</definedName>
    <definedName name="TYCHY1" localSheetId="18">#REF!</definedName>
    <definedName name="TYCHY1" localSheetId="19">#REF!</definedName>
    <definedName name="TYCHY1" localSheetId="10">#REF!</definedName>
    <definedName name="TYCHY1" localSheetId="9">#REF!</definedName>
    <definedName name="TYCHY1" localSheetId="13">#REF!</definedName>
    <definedName name="TYCHY1" localSheetId="1">#REF!</definedName>
    <definedName name="TYCHY1" localSheetId="2">#REF!</definedName>
    <definedName name="TYCHY1" localSheetId="8">#REF!</definedName>
    <definedName name="TYCHY1" localSheetId="7">#REF!</definedName>
    <definedName name="TYCHY1" localSheetId="6">#REF!</definedName>
    <definedName name="TYCHY1" localSheetId="3">#REF!</definedName>
    <definedName name="TYCHY1" localSheetId="12">#REF!</definedName>
    <definedName name="TYCHY1" localSheetId="17">#REF!</definedName>
    <definedName name="TYCHY1" localSheetId="5">#REF!</definedName>
    <definedName name="TYCHY1" localSheetId="4">#REF!</definedName>
    <definedName name="TYCHY1" localSheetId="16">#REF!</definedName>
    <definedName name="TYCHY1" localSheetId="15">#REF!</definedName>
    <definedName name="TYCHY1">#REF!</definedName>
    <definedName name="TYCHY2" localSheetId="14">#REF!</definedName>
    <definedName name="TYCHY2" localSheetId="20">#REF!</definedName>
    <definedName name="TYCHY2" localSheetId="18">#REF!</definedName>
    <definedName name="TYCHY2" localSheetId="19">#REF!</definedName>
    <definedName name="TYCHY2" localSheetId="10">#REF!</definedName>
    <definedName name="TYCHY2" localSheetId="9">#REF!</definedName>
    <definedName name="TYCHY2" localSheetId="13">#REF!</definedName>
    <definedName name="TYCHY2" localSheetId="1">#REF!</definedName>
    <definedName name="TYCHY2" localSheetId="2">#REF!</definedName>
    <definedName name="TYCHY2" localSheetId="8">#REF!</definedName>
    <definedName name="TYCHY2" localSheetId="7">#REF!</definedName>
    <definedName name="TYCHY2" localSheetId="6">#REF!</definedName>
    <definedName name="TYCHY2" localSheetId="3">#REF!</definedName>
    <definedName name="TYCHY2" localSheetId="12">#REF!</definedName>
    <definedName name="TYCHY2" localSheetId="17">#REF!</definedName>
    <definedName name="TYCHY2" localSheetId="5">#REF!</definedName>
    <definedName name="TYCHY2" localSheetId="4">#REF!</definedName>
    <definedName name="TYCHY2" localSheetId="16">#REF!</definedName>
    <definedName name="TYCHY2" localSheetId="15">#REF!</definedName>
    <definedName name="TYCHY2">#REF!</definedName>
    <definedName name="u" localSheetId="14">#REF!</definedName>
    <definedName name="u" localSheetId="20">#REF!</definedName>
    <definedName name="u" localSheetId="18">#REF!</definedName>
    <definedName name="u" localSheetId="19">#REF!</definedName>
    <definedName name="u" localSheetId="10">#REF!</definedName>
    <definedName name="u" localSheetId="9">#REF!</definedName>
    <definedName name="u" localSheetId="13">#REF!</definedName>
    <definedName name="u" localSheetId="1">#REF!</definedName>
    <definedName name="u" localSheetId="2">#REF!</definedName>
    <definedName name="u" localSheetId="8">#REF!</definedName>
    <definedName name="u" localSheetId="7">#REF!</definedName>
    <definedName name="u" localSheetId="6">#REF!</definedName>
    <definedName name="u" localSheetId="3">#REF!</definedName>
    <definedName name="u" localSheetId="12">#REF!</definedName>
    <definedName name="u" localSheetId="17">#REF!</definedName>
    <definedName name="u" localSheetId="5">#REF!</definedName>
    <definedName name="u" localSheetId="4">#REF!</definedName>
    <definedName name="u" localSheetId="16">#REF!</definedName>
    <definedName name="u" localSheetId="15">#REF!</definedName>
    <definedName name="u">#REF!</definedName>
    <definedName name="uid" localSheetId="14">#REF!</definedName>
    <definedName name="uid" localSheetId="20">#REF!</definedName>
    <definedName name="uid" localSheetId="18">#REF!</definedName>
    <definedName name="uid" localSheetId="19">#REF!</definedName>
    <definedName name="uid" localSheetId="10">#REF!</definedName>
    <definedName name="uid" localSheetId="9">#REF!</definedName>
    <definedName name="uid" localSheetId="13">#REF!</definedName>
    <definedName name="uid" localSheetId="1">#REF!</definedName>
    <definedName name="uid" localSheetId="2">#REF!</definedName>
    <definedName name="uid" localSheetId="8">#REF!</definedName>
    <definedName name="uid" localSheetId="7">#REF!</definedName>
    <definedName name="uid" localSheetId="6">#REF!</definedName>
    <definedName name="uid" localSheetId="3">#REF!</definedName>
    <definedName name="uid" localSheetId="12">#REF!</definedName>
    <definedName name="uid" localSheetId="17">#REF!</definedName>
    <definedName name="uid" localSheetId="5">#REF!</definedName>
    <definedName name="uid" localSheetId="4">#REF!</definedName>
    <definedName name="uid" localSheetId="16">#REF!</definedName>
    <definedName name="uid" localSheetId="15">#REF!</definedName>
    <definedName name="uid">#REF!</definedName>
    <definedName name="ujhjg" localSheetId="14" hidden="1">{#N/A,#N/A,FALSE,"Contr. Margin"}</definedName>
    <definedName name="ujhjg" localSheetId="20" hidden="1">{#N/A,#N/A,FALSE,"Contr. Margin"}</definedName>
    <definedName name="ujhjg" localSheetId="18" hidden="1">{#N/A,#N/A,FALSE,"Contr. Margin"}</definedName>
    <definedName name="ujhjg" localSheetId="19" hidden="1">{#N/A,#N/A,FALSE,"Contr. Margin"}</definedName>
    <definedName name="ujhjg" localSheetId="10" hidden="1">{#N/A,#N/A,FALSE,"Contr. Margin"}</definedName>
    <definedName name="ujhjg" localSheetId="9" hidden="1">{#N/A,#N/A,FALSE,"Contr. Margin"}</definedName>
    <definedName name="ujhjg" localSheetId="1" hidden="1">{#N/A,#N/A,FALSE,"Contr. Margin"}</definedName>
    <definedName name="ujhjg" localSheetId="2" hidden="1">{#N/A,#N/A,FALSE,"Contr. Margin"}</definedName>
    <definedName name="ujhjg" localSheetId="8" hidden="1">{#N/A,#N/A,FALSE,"Contr. Margin"}</definedName>
    <definedName name="ujhjg" localSheetId="7" hidden="1">{#N/A,#N/A,FALSE,"Contr. Margin"}</definedName>
    <definedName name="ujhjg" localSheetId="6" hidden="1">{#N/A,#N/A,FALSE,"Contr. Margin"}</definedName>
    <definedName name="ujhjg" localSheetId="3" hidden="1">{#N/A,#N/A,FALSE,"Contr. Margin"}</definedName>
    <definedName name="ujhjg" localSheetId="12" hidden="1">{#N/A,#N/A,FALSE,"Contr. Margin"}</definedName>
    <definedName name="ujhjg" localSheetId="17" hidden="1">{#N/A,#N/A,FALSE,"Contr. Margin"}</definedName>
    <definedName name="ujhjg" localSheetId="5" hidden="1">{#N/A,#N/A,FALSE,"Contr. Margin"}</definedName>
    <definedName name="ujhjg" localSheetId="4" hidden="1">{#N/A,#N/A,FALSE,"Contr. Margin"}</definedName>
    <definedName name="ujhjg" localSheetId="16" hidden="1">{#N/A,#N/A,FALSE,"Contr. Margin"}</definedName>
    <definedName name="ujhjg" localSheetId="15" hidden="1">{#N/A,#N/A,FALSE,"Contr. Margin"}</definedName>
    <definedName name="ujhjg" hidden="1">{#N/A,#N/A,FALSE,"Contr. Margin"}</definedName>
    <definedName name="UK" localSheetId="14">#REF!</definedName>
    <definedName name="UK" localSheetId="20">#REF!</definedName>
    <definedName name="UK" localSheetId="18">#REF!</definedName>
    <definedName name="UK" localSheetId="19">#REF!</definedName>
    <definedName name="UK" localSheetId="10">#REF!</definedName>
    <definedName name="UK" localSheetId="9">#REF!</definedName>
    <definedName name="UK" localSheetId="13">#REF!</definedName>
    <definedName name="UK" localSheetId="1">#REF!</definedName>
    <definedName name="UK" localSheetId="2">#REF!</definedName>
    <definedName name="UK" localSheetId="8">#REF!</definedName>
    <definedName name="UK" localSheetId="7">#REF!</definedName>
    <definedName name="UK" localSheetId="6">#REF!</definedName>
    <definedName name="UK" localSheetId="3">#REF!</definedName>
    <definedName name="UK" localSheetId="12">#REF!</definedName>
    <definedName name="UK" localSheetId="17">#REF!</definedName>
    <definedName name="UK" localSheetId="5">#REF!</definedName>
    <definedName name="UK" localSheetId="4">#REF!</definedName>
    <definedName name="UK" localSheetId="16">#REF!</definedName>
    <definedName name="UK" localSheetId="15">#REF!</definedName>
    <definedName name="UK">#REF!</definedName>
    <definedName name="un" localSheetId="14">#REF!</definedName>
    <definedName name="un" localSheetId="20">#REF!</definedName>
    <definedName name="un" localSheetId="18">#REF!</definedName>
    <definedName name="un" localSheetId="19">#REF!</definedName>
    <definedName name="un" localSheetId="10">#REF!</definedName>
    <definedName name="un" localSheetId="9">#REF!</definedName>
    <definedName name="un" localSheetId="13">#REF!</definedName>
    <definedName name="un" localSheetId="1">#REF!</definedName>
    <definedName name="un" localSheetId="2">#REF!</definedName>
    <definedName name="un" localSheetId="8">#REF!</definedName>
    <definedName name="un" localSheetId="7">#REF!</definedName>
    <definedName name="un" localSheetId="6">#REF!</definedName>
    <definedName name="un" localSheetId="3">#REF!</definedName>
    <definedName name="un" localSheetId="12">#REF!</definedName>
    <definedName name="un" localSheetId="17">#REF!</definedName>
    <definedName name="un" localSheetId="5">#REF!</definedName>
    <definedName name="un" localSheetId="4">#REF!</definedName>
    <definedName name="un" localSheetId="16">#REF!</definedName>
    <definedName name="un" localSheetId="15">#REF!</definedName>
    <definedName name="un">#REF!</definedName>
    <definedName name="Unitee" localSheetId="14">#REF!</definedName>
    <definedName name="Unitee" localSheetId="20">#REF!</definedName>
    <definedName name="Unitee" localSheetId="18">#REF!</definedName>
    <definedName name="Unitee" localSheetId="19">#REF!</definedName>
    <definedName name="Unitee" localSheetId="10">#REF!</definedName>
    <definedName name="Unitee" localSheetId="9">#REF!</definedName>
    <definedName name="Unitee" localSheetId="13">#REF!</definedName>
    <definedName name="Unitee" localSheetId="1">#REF!</definedName>
    <definedName name="Unitee" localSheetId="2">#REF!</definedName>
    <definedName name="Unitee" localSheetId="8">#REF!</definedName>
    <definedName name="Unitee" localSheetId="7">#REF!</definedName>
    <definedName name="Unitee" localSheetId="6">#REF!</definedName>
    <definedName name="Unitee" localSheetId="3">#REF!</definedName>
    <definedName name="Unitee" localSheetId="12">#REF!</definedName>
    <definedName name="Unitee" localSheetId="17">#REF!</definedName>
    <definedName name="Unitee" localSheetId="5">#REF!</definedName>
    <definedName name="Unitee" localSheetId="4">#REF!</definedName>
    <definedName name="Unitee" localSheetId="16">#REF!</definedName>
    <definedName name="Unitee" localSheetId="15">#REF!</definedName>
    <definedName name="Unitee">#REF!</definedName>
    <definedName name="UNM" localSheetId="14">#REF!</definedName>
    <definedName name="UNM" localSheetId="20">#REF!</definedName>
    <definedName name="UNM" localSheetId="18">#REF!</definedName>
    <definedName name="UNM" localSheetId="19">#REF!</definedName>
    <definedName name="UNM" localSheetId="10">#REF!</definedName>
    <definedName name="UNM" localSheetId="9">#REF!</definedName>
    <definedName name="UNM" localSheetId="13">#REF!</definedName>
    <definedName name="UNM" localSheetId="1">#REF!</definedName>
    <definedName name="UNM" localSheetId="2">#REF!</definedName>
    <definedName name="UNM" localSheetId="8">#REF!</definedName>
    <definedName name="UNM" localSheetId="7">#REF!</definedName>
    <definedName name="UNM" localSheetId="6">#REF!</definedName>
    <definedName name="UNM" localSheetId="3">#REF!</definedName>
    <definedName name="UNM" localSheetId="12">#REF!</definedName>
    <definedName name="UNM" localSheetId="17">#REF!</definedName>
    <definedName name="UNM" localSheetId="5">#REF!</definedName>
    <definedName name="UNM" localSheetId="4">#REF!</definedName>
    <definedName name="UNM" localSheetId="16">#REF!</definedName>
    <definedName name="UNM" localSheetId="15">#REF!</definedName>
    <definedName name="UNM">#REF!</definedName>
    <definedName name="uno" localSheetId="14">#REF!</definedName>
    <definedName name="uno" localSheetId="20">#REF!</definedName>
    <definedName name="uno" localSheetId="18">#REF!</definedName>
    <definedName name="uno" localSheetId="19">#REF!</definedName>
    <definedName name="uno" localSheetId="10">#REF!</definedName>
    <definedName name="uno" localSheetId="9">#REF!</definedName>
    <definedName name="uno" localSheetId="13">#REF!</definedName>
    <definedName name="uno" localSheetId="1">#REF!</definedName>
    <definedName name="uno" localSheetId="2">#REF!</definedName>
    <definedName name="uno" localSheetId="8">#REF!</definedName>
    <definedName name="uno" localSheetId="7">#REF!</definedName>
    <definedName name="uno" localSheetId="6">#REF!</definedName>
    <definedName name="uno" localSheetId="3">#REF!</definedName>
    <definedName name="uno" localSheetId="12">#REF!</definedName>
    <definedName name="uno" localSheetId="17">#REF!</definedName>
    <definedName name="uno" localSheetId="5">#REF!</definedName>
    <definedName name="uno" localSheetId="4">#REF!</definedName>
    <definedName name="uno" localSheetId="16">#REF!</definedName>
    <definedName name="uno" localSheetId="15">#REF!</definedName>
    <definedName name="uno">#REF!</definedName>
    <definedName name="V" localSheetId="14">#REF!</definedName>
    <definedName name="V" localSheetId="20">#REF!</definedName>
    <definedName name="V" localSheetId="18">#REF!</definedName>
    <definedName name="V" localSheetId="19">#REF!</definedName>
    <definedName name="V" localSheetId="10">#REF!</definedName>
    <definedName name="V" localSheetId="9">#REF!</definedName>
    <definedName name="V" localSheetId="13">#REF!</definedName>
    <definedName name="V" localSheetId="1">#REF!</definedName>
    <definedName name="V" localSheetId="2">#REF!</definedName>
    <definedName name="V" localSheetId="8">#REF!</definedName>
    <definedName name="V" localSheetId="7">#REF!</definedName>
    <definedName name="V" localSheetId="6">#REF!</definedName>
    <definedName name="V" localSheetId="3">#REF!</definedName>
    <definedName name="V" localSheetId="12">#REF!</definedName>
    <definedName name="V" localSheetId="17">#REF!</definedName>
    <definedName name="V" localSheetId="5">#REF!</definedName>
    <definedName name="V" localSheetId="4">#REF!</definedName>
    <definedName name="V" localSheetId="16">#REF!</definedName>
    <definedName name="V" localSheetId="15">#REF!</definedName>
    <definedName name="V">#REF!</definedName>
    <definedName name="V_188" localSheetId="14">#REF!</definedName>
    <definedName name="V_188" localSheetId="20">#REF!</definedName>
    <definedName name="V_188" localSheetId="18">#REF!</definedName>
    <definedName name="V_188" localSheetId="19">#REF!</definedName>
    <definedName name="V_188" localSheetId="10">#REF!</definedName>
    <definedName name="V_188" localSheetId="9">#REF!</definedName>
    <definedName name="V_188" localSheetId="13">#REF!</definedName>
    <definedName name="V_188" localSheetId="1">#REF!</definedName>
    <definedName name="V_188" localSheetId="2">#REF!</definedName>
    <definedName name="V_188" localSheetId="8">#REF!</definedName>
    <definedName name="V_188" localSheetId="7">#REF!</definedName>
    <definedName name="V_188" localSheetId="6">#REF!</definedName>
    <definedName name="V_188" localSheetId="3">#REF!</definedName>
    <definedName name="V_188" localSheetId="12">#REF!</definedName>
    <definedName name="V_188" localSheetId="17">#REF!</definedName>
    <definedName name="V_188" localSheetId="5">#REF!</definedName>
    <definedName name="V_188" localSheetId="4">#REF!</definedName>
    <definedName name="V_188" localSheetId="16">#REF!</definedName>
    <definedName name="V_188" localSheetId="15">#REF!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14">#REF!</definedName>
    <definedName name="VALANNO" localSheetId="20">#REF!</definedName>
    <definedName name="VALANNO" localSheetId="18">#REF!</definedName>
    <definedName name="VALANNO" localSheetId="19">#REF!</definedName>
    <definedName name="VALANNO" localSheetId="10">#REF!</definedName>
    <definedName name="VALANNO" localSheetId="9">#REF!</definedName>
    <definedName name="VALANNO" localSheetId="13">#REF!</definedName>
    <definedName name="VALANNO" localSheetId="1">#REF!</definedName>
    <definedName name="VALANNO" localSheetId="2">#REF!</definedName>
    <definedName name="VALANNO" localSheetId="8">#REF!</definedName>
    <definedName name="VALANNO" localSheetId="7">#REF!</definedName>
    <definedName name="VALANNO" localSheetId="6">#REF!</definedName>
    <definedName name="VALANNO" localSheetId="3">#REF!</definedName>
    <definedName name="VALANNO" localSheetId="12">#REF!</definedName>
    <definedName name="VALANNO" localSheetId="17">#REF!</definedName>
    <definedName name="VALANNO" localSheetId="5">#REF!</definedName>
    <definedName name="VALANNO" localSheetId="4">#REF!</definedName>
    <definedName name="VALANNO" localSheetId="16">#REF!</definedName>
    <definedName name="VALANNO" localSheetId="15">#REF!</definedName>
    <definedName name="VALANNO">#REF!</definedName>
    <definedName name="Var_Anno">[20]Foglio1!$D$2</definedName>
    <definedName name="Var_Mercato">[20]Foglio1!$P$2</definedName>
    <definedName name="Var_Mese">[20]Foglio1!$M$2</definedName>
    <definedName name="Var_NumPO">[20]Foglio1!$R$1</definedName>
    <definedName name="vari" localSheetId="14">#REF!</definedName>
    <definedName name="vari" localSheetId="20">#REF!</definedName>
    <definedName name="vari" localSheetId="18">#REF!</definedName>
    <definedName name="vari" localSheetId="19">#REF!</definedName>
    <definedName name="vari" localSheetId="10">#REF!</definedName>
    <definedName name="vari" localSheetId="9">#REF!</definedName>
    <definedName name="vari" localSheetId="13">#REF!</definedName>
    <definedName name="vari" localSheetId="1">#REF!</definedName>
    <definedName name="vari" localSheetId="2">#REF!</definedName>
    <definedName name="vari" localSheetId="8">#REF!</definedName>
    <definedName name="vari" localSheetId="7">#REF!</definedName>
    <definedName name="vari" localSheetId="6">#REF!</definedName>
    <definedName name="vari" localSheetId="3">#REF!</definedName>
    <definedName name="vari" localSheetId="12">#REF!</definedName>
    <definedName name="vari" localSheetId="17">#REF!</definedName>
    <definedName name="vari" localSheetId="5">#REF!</definedName>
    <definedName name="vari" localSheetId="4">#REF!</definedName>
    <definedName name="vari" localSheetId="16">#REF!</definedName>
    <definedName name="vari" localSheetId="15">#REF!</definedName>
    <definedName name="vari">#REF!</definedName>
    <definedName name="VARIANCE" localSheetId="14">#REF!</definedName>
    <definedName name="VARIANCE" localSheetId="20">#REF!</definedName>
    <definedName name="VARIANCE" localSheetId="18">#REF!</definedName>
    <definedName name="VARIANCE" localSheetId="19">#REF!</definedName>
    <definedName name="VARIANCE" localSheetId="10">#REF!</definedName>
    <definedName name="VARIANCE" localSheetId="9">#REF!</definedName>
    <definedName name="VARIANCE" localSheetId="13">#REF!</definedName>
    <definedName name="VARIANCE" localSheetId="1">#REF!</definedName>
    <definedName name="VARIANCE" localSheetId="2">#REF!</definedName>
    <definedName name="VARIANCE" localSheetId="8">#REF!</definedName>
    <definedName name="VARIANCE" localSheetId="7">#REF!</definedName>
    <definedName name="VARIANCE" localSheetId="6">#REF!</definedName>
    <definedName name="VARIANCE" localSheetId="3">#REF!</definedName>
    <definedName name="VARIANCE" localSheetId="12">#REF!</definedName>
    <definedName name="VARIANCE" localSheetId="17">#REF!</definedName>
    <definedName name="VARIANCE" localSheetId="5">#REF!</definedName>
    <definedName name="VARIANCE" localSheetId="4">#REF!</definedName>
    <definedName name="VARIANCE" localSheetId="16">#REF!</definedName>
    <definedName name="VARIANCE" localSheetId="15">#REF!</definedName>
    <definedName name="VARIANCE">#REF!</definedName>
    <definedName name="Vectra">'[29]Spider Preiseingabe'!$K$4:$K$23</definedName>
    <definedName name="VectraPre">'[29]Spider Preiseingabe'!$L$4:$L$23</definedName>
    <definedName name="VelGGProdPO" localSheetId="14">#REF!</definedName>
    <definedName name="VelGGProdPO" localSheetId="20">#REF!</definedName>
    <definedName name="VelGGProdPO" localSheetId="18">#REF!</definedName>
    <definedName name="VelGGProdPO" localSheetId="19">#REF!</definedName>
    <definedName name="VelGGProdPO" localSheetId="10">#REF!</definedName>
    <definedName name="VelGGProdPO" localSheetId="9">#REF!</definedName>
    <definedName name="VelGGProdPO" localSheetId="13">#REF!</definedName>
    <definedName name="VelGGProdPO" localSheetId="1">#REF!</definedName>
    <definedName name="VelGGProdPO" localSheetId="2">#REF!</definedName>
    <definedName name="VelGGProdPO" localSheetId="8">#REF!</definedName>
    <definedName name="VelGGProdPO" localSheetId="7">#REF!</definedName>
    <definedName name="VelGGProdPO" localSheetId="6">#REF!</definedName>
    <definedName name="VelGGProdPO" localSheetId="3">#REF!</definedName>
    <definedName name="VelGGProdPO" localSheetId="12">#REF!</definedName>
    <definedName name="VelGGProdPO" localSheetId="17">#REF!</definedName>
    <definedName name="VelGGProdPO" localSheetId="5">#REF!</definedName>
    <definedName name="VelGGProdPO" localSheetId="4">#REF!</definedName>
    <definedName name="VelGGProdPO" localSheetId="16">#REF!</definedName>
    <definedName name="VelGGProdPO" localSheetId="15">#REF!</definedName>
    <definedName name="VelGGProdPO">#REF!</definedName>
    <definedName name="VENDPO71999">[7]COUPE!$B$2</definedName>
    <definedName name="venezuela_cons_98" localSheetId="14">[57]Cons_p_6m!#REF!</definedName>
    <definedName name="venezuela_cons_98" localSheetId="20">[57]Cons_p_6m!#REF!</definedName>
    <definedName name="venezuela_cons_98" localSheetId="18">[57]Cons_p_6m!#REF!</definedName>
    <definedName name="venezuela_cons_98" localSheetId="19">[57]Cons_p_6m!#REF!</definedName>
    <definedName name="venezuela_cons_98" localSheetId="10">[57]Cons_p_6m!#REF!</definedName>
    <definedName name="venezuela_cons_98" localSheetId="9">[57]Cons_p_6m!#REF!</definedName>
    <definedName name="venezuela_cons_98" localSheetId="13">[57]Cons_p_6m!#REF!</definedName>
    <definedName name="venezuela_cons_98" localSheetId="1">[57]Cons_p_6m!#REF!</definedName>
    <definedName name="venezuela_cons_98" localSheetId="2">[57]Cons_p_6m!#REF!</definedName>
    <definedName name="venezuela_cons_98" localSheetId="8">[57]Cons_p_6m!#REF!</definedName>
    <definedName name="venezuela_cons_98" localSheetId="7">[57]Cons_p_6m!#REF!</definedName>
    <definedName name="venezuela_cons_98" localSheetId="6">[57]Cons_p_6m!#REF!</definedName>
    <definedName name="venezuela_cons_98" localSheetId="3">[57]Cons_p_6m!#REF!</definedName>
    <definedName name="venezuela_cons_98" localSheetId="12">[57]Cons_p_6m!#REF!</definedName>
    <definedName name="venezuela_cons_98" localSheetId="17">[57]Cons_p_6m!#REF!</definedName>
    <definedName name="venezuela_cons_98" localSheetId="5">[57]Cons_p_6m!#REF!</definedName>
    <definedName name="venezuela_cons_98" localSheetId="4">[57]Cons_p_6m!#REF!</definedName>
    <definedName name="venezuela_cons_98" localSheetId="16">[57]Cons_p_6m!#REF!</definedName>
    <definedName name="venezuela_cons_98" localSheetId="15">[57]Cons_p_6m!#REF!</definedName>
    <definedName name="venezuela_cons_98">[57]Cons_p_6m!#REF!</definedName>
    <definedName name="venezuela_cons_99" localSheetId="14">'[58]Mercati&gt;6'!#REF!</definedName>
    <definedName name="venezuela_cons_99" localSheetId="20">'[58]Mercati&gt;6'!#REF!</definedName>
    <definedName name="venezuela_cons_99" localSheetId="18">'[58]Mercati&gt;6'!#REF!</definedName>
    <definedName name="venezuela_cons_99" localSheetId="19">'[58]Mercati&gt;6'!#REF!</definedName>
    <definedName name="venezuela_cons_99" localSheetId="10">'[58]Mercati&gt;6'!#REF!</definedName>
    <definedName name="venezuela_cons_99" localSheetId="9">'[58]Mercati&gt;6'!#REF!</definedName>
    <definedName name="venezuela_cons_99" localSheetId="13">'[58]Mercati&gt;6'!#REF!</definedName>
    <definedName name="venezuela_cons_99" localSheetId="1">'[58]Mercati&gt;6'!#REF!</definedName>
    <definedName name="venezuela_cons_99" localSheetId="2">'[58]Mercati&gt;6'!#REF!</definedName>
    <definedName name="venezuela_cons_99" localSheetId="8">'[58]Mercati&gt;6'!#REF!</definedName>
    <definedName name="venezuela_cons_99" localSheetId="7">'[58]Mercati&gt;6'!#REF!</definedName>
    <definedName name="venezuela_cons_99" localSheetId="6">'[58]Mercati&gt;6'!#REF!</definedName>
    <definedName name="venezuela_cons_99" localSheetId="3">'[58]Mercati&gt;6'!#REF!</definedName>
    <definedName name="venezuela_cons_99" localSheetId="12">'[58]Mercati&gt;6'!#REF!</definedName>
    <definedName name="venezuela_cons_99" localSheetId="17">'[58]Mercati&gt;6'!#REF!</definedName>
    <definedName name="venezuela_cons_99" localSheetId="5">'[58]Mercati&gt;6'!#REF!</definedName>
    <definedName name="venezuela_cons_99" localSheetId="4">'[58]Mercati&gt;6'!#REF!</definedName>
    <definedName name="venezuela_cons_99" localSheetId="16">'[58]Mercati&gt;6'!#REF!</definedName>
    <definedName name="venezuela_cons_99" localSheetId="15">'[58]Mercati&gt;6'!#REF!</definedName>
    <definedName name="venezuela_cons_99">'[58]Mercati&gt;6'!#REF!</definedName>
    <definedName name="venezuela_obt_99" localSheetId="14">[57]Obt_a_6m!#REF!</definedName>
    <definedName name="venezuela_obt_99" localSheetId="20">[57]Obt_a_6m!#REF!</definedName>
    <definedName name="venezuela_obt_99" localSheetId="18">[57]Obt_a_6m!#REF!</definedName>
    <definedName name="venezuela_obt_99" localSheetId="19">[57]Obt_a_6m!#REF!</definedName>
    <definedName name="venezuela_obt_99" localSheetId="10">[57]Obt_a_6m!#REF!</definedName>
    <definedName name="venezuela_obt_99" localSheetId="9">[57]Obt_a_6m!#REF!</definedName>
    <definedName name="venezuela_obt_99" localSheetId="13">[57]Obt_a_6m!#REF!</definedName>
    <definedName name="venezuela_obt_99" localSheetId="1">[57]Obt_a_6m!#REF!</definedName>
    <definedName name="venezuela_obt_99" localSheetId="2">[57]Obt_a_6m!#REF!</definedName>
    <definedName name="venezuela_obt_99" localSheetId="8">[57]Obt_a_6m!#REF!</definedName>
    <definedName name="venezuela_obt_99" localSheetId="7">[57]Obt_a_6m!#REF!</definedName>
    <definedName name="venezuela_obt_99" localSheetId="6">[57]Obt_a_6m!#REF!</definedName>
    <definedName name="venezuela_obt_99" localSheetId="3">[57]Obt_a_6m!#REF!</definedName>
    <definedName name="venezuela_obt_99" localSheetId="12">[57]Obt_a_6m!#REF!</definedName>
    <definedName name="venezuela_obt_99" localSheetId="17">[57]Obt_a_6m!#REF!</definedName>
    <definedName name="venezuela_obt_99" localSheetId="5">[57]Obt_a_6m!#REF!</definedName>
    <definedName name="venezuela_obt_99" localSheetId="4">[57]Obt_a_6m!#REF!</definedName>
    <definedName name="venezuela_obt_99" localSheetId="16">[57]Obt_a_6m!#REF!</definedName>
    <definedName name="venezuela_obt_99" localSheetId="15">[57]Obt_a_6m!#REF!</definedName>
    <definedName name="venezuela_obt_99">[57]Obt_a_6m!#REF!</definedName>
    <definedName name="VERSIONIPRIMA" localSheetId="14">#REF!</definedName>
    <definedName name="VERSIONIPRIMA" localSheetId="20">#REF!</definedName>
    <definedName name="VERSIONIPRIMA" localSheetId="18">#REF!</definedName>
    <definedName name="VERSIONIPRIMA" localSheetId="19">#REF!</definedName>
    <definedName name="VERSIONIPRIMA" localSheetId="10">#REF!</definedName>
    <definedName name="VERSIONIPRIMA" localSheetId="9">#REF!</definedName>
    <definedName name="VERSIONIPRIMA" localSheetId="13">#REF!</definedName>
    <definedName name="VERSIONIPRIMA" localSheetId="1">#REF!</definedName>
    <definedName name="VERSIONIPRIMA" localSheetId="2">#REF!</definedName>
    <definedName name="VERSIONIPRIMA" localSheetId="8">#REF!</definedName>
    <definedName name="VERSIONIPRIMA" localSheetId="7">#REF!</definedName>
    <definedName name="VERSIONIPRIMA" localSheetId="6">#REF!</definedName>
    <definedName name="VERSIONIPRIMA" localSheetId="3">#REF!</definedName>
    <definedName name="VERSIONIPRIMA" localSheetId="12">#REF!</definedName>
    <definedName name="VERSIONIPRIMA" localSheetId="17">#REF!</definedName>
    <definedName name="VERSIONIPRIMA" localSheetId="5">#REF!</definedName>
    <definedName name="VERSIONIPRIMA" localSheetId="4">#REF!</definedName>
    <definedName name="VERSIONIPRIMA" localSheetId="16">#REF!</definedName>
    <definedName name="VERSIONIPRIMA" localSheetId="15">#REF!</definedName>
    <definedName name="VERSIONIPRIMA">#REF!</definedName>
    <definedName name="VERSIONISECONDA" localSheetId="14">#REF!</definedName>
    <definedName name="VERSIONISECONDA" localSheetId="20">#REF!</definedName>
    <definedName name="VERSIONISECONDA" localSheetId="18">#REF!</definedName>
    <definedName name="VERSIONISECONDA" localSheetId="19">#REF!</definedName>
    <definedName name="VERSIONISECONDA" localSheetId="10">#REF!</definedName>
    <definedName name="VERSIONISECONDA" localSheetId="9">#REF!</definedName>
    <definedName name="VERSIONISECONDA" localSheetId="13">#REF!</definedName>
    <definedName name="VERSIONISECONDA" localSheetId="1">#REF!</definedName>
    <definedName name="VERSIONISECONDA" localSheetId="2">#REF!</definedName>
    <definedName name="VERSIONISECONDA" localSheetId="8">#REF!</definedName>
    <definedName name="VERSIONISECONDA" localSheetId="7">#REF!</definedName>
    <definedName name="VERSIONISECONDA" localSheetId="6">#REF!</definedName>
    <definedName name="VERSIONISECONDA" localSheetId="3">#REF!</definedName>
    <definedName name="VERSIONISECONDA" localSheetId="12">#REF!</definedName>
    <definedName name="VERSIONISECONDA" localSheetId="17">#REF!</definedName>
    <definedName name="VERSIONISECONDA" localSheetId="5">#REF!</definedName>
    <definedName name="VERSIONISECONDA" localSheetId="4">#REF!</definedName>
    <definedName name="VERSIONISECONDA" localSheetId="16">#REF!</definedName>
    <definedName name="VERSIONISECONDA" localSheetId="15">#REF!</definedName>
    <definedName name="VERSIONISECONDA">#REF!</definedName>
    <definedName name="VINCW" localSheetId="14">#REF!</definedName>
    <definedName name="VINCW" localSheetId="20">#REF!</definedName>
    <definedName name="VINCW" localSheetId="18">#REF!</definedName>
    <definedName name="VINCW" localSheetId="19">#REF!</definedName>
    <definedName name="VINCW" localSheetId="10">#REF!</definedName>
    <definedName name="VINCW" localSheetId="9">#REF!</definedName>
    <definedName name="VINCW" localSheetId="13">#REF!</definedName>
    <definedName name="VINCW" localSheetId="1">#REF!</definedName>
    <definedName name="VINCW" localSheetId="2">#REF!</definedName>
    <definedName name="VINCW" localSheetId="8">#REF!</definedName>
    <definedName name="VINCW" localSheetId="7">#REF!</definedName>
    <definedName name="VINCW" localSheetId="6">#REF!</definedName>
    <definedName name="VINCW" localSheetId="3">#REF!</definedName>
    <definedName name="VINCW" localSheetId="12">#REF!</definedName>
    <definedName name="VINCW" localSheetId="17">#REF!</definedName>
    <definedName name="VINCW" localSheetId="5">#REF!</definedName>
    <definedName name="VINCW" localSheetId="4">#REF!</definedName>
    <definedName name="VINCW" localSheetId="16">#REF!</definedName>
    <definedName name="VINCW" localSheetId="15">#REF!</definedName>
    <definedName name="VINCW">#REF!</definedName>
    <definedName name="voldollar" localSheetId="14">#REF!</definedName>
    <definedName name="voldollar" localSheetId="20">#REF!</definedName>
    <definedName name="voldollar" localSheetId="18">#REF!</definedName>
    <definedName name="voldollar" localSheetId="19">#REF!</definedName>
    <definedName name="voldollar" localSheetId="10">#REF!</definedName>
    <definedName name="voldollar" localSheetId="9">#REF!</definedName>
    <definedName name="voldollar" localSheetId="13">#REF!</definedName>
    <definedName name="voldollar" localSheetId="1">#REF!</definedName>
    <definedName name="voldollar" localSheetId="2">#REF!</definedName>
    <definedName name="voldollar" localSheetId="8">#REF!</definedName>
    <definedName name="voldollar" localSheetId="7">#REF!</definedName>
    <definedName name="voldollar" localSheetId="6">#REF!</definedName>
    <definedName name="voldollar" localSheetId="3">#REF!</definedName>
    <definedName name="voldollar" localSheetId="12">#REF!</definedName>
    <definedName name="voldollar" localSheetId="17">#REF!</definedName>
    <definedName name="voldollar" localSheetId="5">#REF!</definedName>
    <definedName name="voldollar" localSheetId="4">#REF!</definedName>
    <definedName name="voldollar" localSheetId="16">#REF!</definedName>
    <definedName name="voldollar" localSheetId="15">#REF!</definedName>
    <definedName name="voldollar">#REF!</definedName>
    <definedName name="VOLUMI" localSheetId="14">[19]SEICENTO!#REF!</definedName>
    <definedName name="VOLUMI" localSheetId="20">[19]SEICENTO!#REF!</definedName>
    <definedName name="VOLUMI" localSheetId="18">[19]SEICENTO!#REF!</definedName>
    <definedName name="VOLUMI" localSheetId="19">[19]SEICENTO!#REF!</definedName>
    <definedName name="VOLUMI" localSheetId="10">[19]SEICENTO!#REF!</definedName>
    <definedName name="VOLUMI" localSheetId="9">[19]SEICENTO!#REF!</definedName>
    <definedName name="VOLUMI" localSheetId="13">[19]SEICENTO!#REF!</definedName>
    <definedName name="VOLUMI" localSheetId="1">[19]SEICENTO!#REF!</definedName>
    <definedName name="VOLUMI" localSheetId="2">[19]SEICENTO!#REF!</definedName>
    <definedName name="VOLUMI" localSheetId="8">[19]SEICENTO!#REF!</definedName>
    <definedName name="VOLUMI" localSheetId="7">[19]SEICENTO!#REF!</definedName>
    <definedName name="VOLUMI" localSheetId="6">[19]SEICENTO!#REF!</definedName>
    <definedName name="VOLUMI" localSheetId="3">[19]SEICENTO!#REF!</definedName>
    <definedName name="VOLUMI" localSheetId="12">[19]SEICENTO!#REF!</definedName>
    <definedName name="VOLUMI" localSheetId="17">[19]SEICENTO!#REF!</definedName>
    <definedName name="VOLUMI" localSheetId="5">[19]SEICENTO!#REF!</definedName>
    <definedName name="VOLUMI" localSheetId="4">[19]SEICENTO!#REF!</definedName>
    <definedName name="VOLUMI" localSheetId="16">[19]SEICENTO!#REF!</definedName>
    <definedName name="VOLUMI" localSheetId="15">[19]SEICENTO!#REF!</definedName>
    <definedName name="VOLUMI">[19]SEICENTO!#REF!</definedName>
    <definedName name="VOLUMI937">[35]PSTRAT.!$A$354:$T$522</definedName>
    <definedName name="VOLUMIPRIMA" localSheetId="14">#REF!</definedName>
    <definedName name="VOLUMIPRIMA" localSheetId="20">#REF!</definedName>
    <definedName name="VOLUMIPRIMA" localSheetId="18">#REF!</definedName>
    <definedName name="VOLUMIPRIMA" localSheetId="19">#REF!</definedName>
    <definedName name="VOLUMIPRIMA" localSheetId="10">#REF!</definedName>
    <definedName name="VOLUMIPRIMA" localSheetId="9">#REF!</definedName>
    <definedName name="VOLUMIPRIMA" localSheetId="13">#REF!</definedName>
    <definedName name="VOLUMIPRIMA" localSheetId="1">#REF!</definedName>
    <definedName name="VOLUMIPRIMA" localSheetId="2">#REF!</definedName>
    <definedName name="VOLUMIPRIMA" localSheetId="8">#REF!</definedName>
    <definedName name="VOLUMIPRIMA" localSheetId="7">#REF!</definedName>
    <definedName name="VOLUMIPRIMA" localSheetId="6">#REF!</definedName>
    <definedName name="VOLUMIPRIMA" localSheetId="3">#REF!</definedName>
    <definedName name="VOLUMIPRIMA" localSheetId="12">#REF!</definedName>
    <definedName name="VOLUMIPRIMA" localSheetId="17">#REF!</definedName>
    <definedName name="VOLUMIPRIMA" localSheetId="5">#REF!</definedName>
    <definedName name="VOLUMIPRIMA" localSheetId="4">#REF!</definedName>
    <definedName name="VOLUMIPRIMA" localSheetId="16">#REF!</definedName>
    <definedName name="VOLUMIPRIMA" localSheetId="15">#REF!</definedName>
    <definedName name="VOLUMIPRIMA">#REF!</definedName>
    <definedName name="VOLUMISECONDA" localSheetId="14">#REF!</definedName>
    <definedName name="VOLUMISECONDA" localSheetId="20">#REF!</definedName>
    <definedName name="VOLUMISECONDA" localSheetId="18">#REF!</definedName>
    <definedName name="VOLUMISECONDA" localSheetId="19">#REF!</definedName>
    <definedName name="VOLUMISECONDA" localSheetId="10">#REF!</definedName>
    <definedName name="VOLUMISECONDA" localSheetId="9">#REF!</definedName>
    <definedName name="VOLUMISECONDA" localSheetId="13">#REF!</definedName>
    <definedName name="VOLUMISECONDA" localSheetId="1">#REF!</definedName>
    <definedName name="VOLUMISECONDA" localSheetId="2">#REF!</definedName>
    <definedName name="VOLUMISECONDA" localSheetId="8">#REF!</definedName>
    <definedName name="VOLUMISECONDA" localSheetId="7">#REF!</definedName>
    <definedName name="VOLUMISECONDA" localSheetId="6">#REF!</definedName>
    <definedName name="VOLUMISECONDA" localSheetId="3">#REF!</definedName>
    <definedName name="VOLUMISECONDA" localSheetId="12">#REF!</definedName>
    <definedName name="VOLUMISECONDA" localSheetId="17">#REF!</definedName>
    <definedName name="VOLUMISECONDA" localSheetId="5">#REF!</definedName>
    <definedName name="VOLUMISECONDA" localSheetId="4">#REF!</definedName>
    <definedName name="VOLUMISECONDA" localSheetId="16">#REF!</definedName>
    <definedName name="VOLUMISECONDA" localSheetId="15">#REF!</definedName>
    <definedName name="VOLUMISECONDA">#REF!</definedName>
    <definedName name="VppsUsedasof41101" localSheetId="14">#REF!</definedName>
    <definedName name="VppsUsedasof41101" localSheetId="20">#REF!</definedName>
    <definedName name="VppsUsedasof41101" localSheetId="18">#REF!</definedName>
    <definedName name="VppsUsedasof41101" localSheetId="19">#REF!</definedName>
    <definedName name="VppsUsedasof41101" localSheetId="10">#REF!</definedName>
    <definedName name="VppsUsedasof41101" localSheetId="9">#REF!</definedName>
    <definedName name="VppsUsedasof41101" localSheetId="13">#REF!</definedName>
    <definedName name="VppsUsedasof41101" localSheetId="1">#REF!</definedName>
    <definedName name="VppsUsedasof41101" localSheetId="2">#REF!</definedName>
    <definedName name="VppsUsedasof41101" localSheetId="8">#REF!</definedName>
    <definedName name="VppsUsedasof41101" localSheetId="7">#REF!</definedName>
    <definedName name="VppsUsedasof41101" localSheetId="6">#REF!</definedName>
    <definedName name="VppsUsedasof41101" localSheetId="3">#REF!</definedName>
    <definedName name="VppsUsedasof41101" localSheetId="12">#REF!</definedName>
    <definedName name="VppsUsedasof41101" localSheetId="17">#REF!</definedName>
    <definedName name="VppsUsedasof41101" localSheetId="5">#REF!</definedName>
    <definedName name="VppsUsedasof41101" localSheetId="4">#REF!</definedName>
    <definedName name="VppsUsedasof41101" localSheetId="16">#REF!</definedName>
    <definedName name="VppsUsedasof41101" localSheetId="15">#REF!</definedName>
    <definedName name="VppsUsedasof41101">#REF!</definedName>
    <definedName name="vuoto">'[59]Mod49 compatto'!$B$6:$W$39,'[59]Mod49 compatto'!$U$41:$U$47,'[59]Mod49 compatto'!$R$41:$R$47,'[59]Mod49 compatto'!$I$41:$I$47,'[59]Mod49 compatto'!$B$41:$C$47</definedName>
    <definedName name="vv" localSheetId="14">#REF!</definedName>
    <definedName name="vv" localSheetId="20">#REF!</definedName>
    <definedName name="vv" localSheetId="18">#REF!</definedName>
    <definedName name="vv" localSheetId="19">#REF!</definedName>
    <definedName name="vv" localSheetId="10">#REF!</definedName>
    <definedName name="vv" localSheetId="9">#REF!</definedName>
    <definedName name="vv" localSheetId="13">#REF!</definedName>
    <definedName name="vv" localSheetId="1">#REF!</definedName>
    <definedName name="vv" localSheetId="2">#REF!</definedName>
    <definedName name="vv" localSheetId="8">#REF!</definedName>
    <definedName name="vv" localSheetId="7">#REF!</definedName>
    <definedName name="vv" localSheetId="6">#REF!</definedName>
    <definedName name="vv" localSheetId="3">#REF!</definedName>
    <definedName name="vv" localSheetId="12">#REF!</definedName>
    <definedName name="vv" localSheetId="17">#REF!</definedName>
    <definedName name="vv" localSheetId="5">#REF!</definedName>
    <definedName name="vv" localSheetId="4">#REF!</definedName>
    <definedName name="vv" localSheetId="16">#REF!</definedName>
    <definedName name="vv" localSheetId="15">#REF!</definedName>
    <definedName name="vv">#REF!</definedName>
    <definedName name="VVV" localSheetId="14" hidden="1">{"'OBT_6M_30_6'!$S$1:$AE$53"}</definedName>
    <definedName name="VVV" localSheetId="20" hidden="1">{"'OBT_6M_30_6'!$S$1:$AE$53"}</definedName>
    <definedName name="VVV" localSheetId="18" hidden="1">{"'OBT_6M_30_6'!$S$1:$AE$53"}</definedName>
    <definedName name="VVV" localSheetId="19" hidden="1">{"'OBT_6M_30_6'!$S$1:$AE$53"}</definedName>
    <definedName name="VVV" localSheetId="10" hidden="1">{"'OBT_6M_30_6'!$S$1:$AE$53"}</definedName>
    <definedName name="VVV" localSheetId="9" hidden="1">{"'OBT_6M_30_6'!$S$1:$AE$53"}</definedName>
    <definedName name="VVV" localSheetId="1" hidden="1">{"'OBT_6M_30_6'!$S$1:$AE$53"}</definedName>
    <definedName name="VVV" localSheetId="2" hidden="1">{"'OBT_6M_30_6'!$S$1:$AE$53"}</definedName>
    <definedName name="VVV" localSheetId="8" hidden="1">{"'OBT_6M_30_6'!$S$1:$AE$53"}</definedName>
    <definedName name="VVV" localSheetId="7" hidden="1">{"'OBT_6M_30_6'!$S$1:$AE$53"}</definedName>
    <definedName name="VVV" localSheetId="6" hidden="1">{"'OBT_6M_30_6'!$S$1:$AE$53"}</definedName>
    <definedName name="VVV" localSheetId="3" hidden="1">{"'OBT_6M_30_6'!$S$1:$AE$53"}</definedName>
    <definedName name="VVV" localSheetId="12" hidden="1">{"'OBT_6M_30_6'!$S$1:$AE$53"}</definedName>
    <definedName name="VVV" localSheetId="17" hidden="1">{"'OBT_6M_30_6'!$S$1:$AE$53"}</definedName>
    <definedName name="VVV" localSheetId="5" hidden="1">{"'OBT_6M_30_6'!$S$1:$AE$53"}</definedName>
    <definedName name="VVV" localSheetId="4" hidden="1">{"'OBT_6M_30_6'!$S$1:$AE$53"}</definedName>
    <definedName name="VVV" localSheetId="16" hidden="1">{"'OBT_6M_30_6'!$S$1:$AE$53"}</definedName>
    <definedName name="VVV" localSheetId="15" hidden="1">{"'OBT_6M_30_6'!$S$1:$AE$53"}</definedName>
    <definedName name="VVV" hidden="1">{"'OBT_6M_30_6'!$S$1:$AE$53"}</definedName>
    <definedName name="vvvvv" localSheetId="14">#REF!</definedName>
    <definedName name="vvvvv" localSheetId="20">#REF!</definedName>
    <definedName name="vvvvv" localSheetId="18">#REF!</definedName>
    <definedName name="vvvvv" localSheetId="19">#REF!</definedName>
    <definedName name="vvvvv" localSheetId="10">#REF!</definedName>
    <definedName name="vvvvv" localSheetId="9">#REF!</definedName>
    <definedName name="vvvvv" localSheetId="13">#REF!</definedName>
    <definedName name="vvvvv" localSheetId="1">#REF!</definedName>
    <definedName name="vvvvv" localSheetId="2">#REF!</definedName>
    <definedName name="vvvvv" localSheetId="8">#REF!</definedName>
    <definedName name="vvvvv" localSheetId="7">#REF!</definedName>
    <definedName name="vvvvv" localSheetId="6">#REF!</definedName>
    <definedName name="vvvvv" localSheetId="3">#REF!</definedName>
    <definedName name="vvvvv" localSheetId="12">#REF!</definedName>
    <definedName name="vvvvv" localSheetId="17">#REF!</definedName>
    <definedName name="vvvvv" localSheetId="5">#REF!</definedName>
    <definedName name="vvvvv" localSheetId="4">#REF!</definedName>
    <definedName name="vvvvv" localSheetId="16">#REF!</definedName>
    <definedName name="vvvvv" localSheetId="15">#REF!</definedName>
    <definedName name="vvvvv">#REF!</definedName>
    <definedName name="vvvvvv" localSheetId="14">#REF!</definedName>
    <definedName name="vvvvvv" localSheetId="20">#REF!</definedName>
    <definedName name="vvvvvv" localSheetId="18">#REF!</definedName>
    <definedName name="vvvvvv" localSheetId="19">#REF!</definedName>
    <definedName name="vvvvvv" localSheetId="10">#REF!</definedName>
    <definedName name="vvvvvv" localSheetId="9">#REF!</definedName>
    <definedName name="vvvvvv" localSheetId="13">#REF!</definedName>
    <definedName name="vvvvvv" localSheetId="1">#REF!</definedName>
    <definedName name="vvvvvv" localSheetId="2">#REF!</definedName>
    <definedName name="vvvvvv" localSheetId="8">#REF!</definedName>
    <definedName name="vvvvvv" localSheetId="7">#REF!</definedName>
    <definedName name="vvvvvv" localSheetId="6">#REF!</definedName>
    <definedName name="vvvvvv" localSheetId="3">#REF!</definedName>
    <definedName name="vvvvvv" localSheetId="12">#REF!</definedName>
    <definedName name="vvvvvv" localSheetId="17">#REF!</definedName>
    <definedName name="vvvvvv" localSheetId="5">#REF!</definedName>
    <definedName name="vvvvvv" localSheetId="4">#REF!</definedName>
    <definedName name="vvvvvv" localSheetId="16">#REF!</definedName>
    <definedName name="vvvvvv" localSheetId="15">#REF!</definedName>
    <definedName name="vvvvvv">#REF!</definedName>
    <definedName name="vvvvvvvvvv" localSheetId="14">#REF!</definedName>
    <definedName name="vvvvvvvvvv" localSheetId="20">#REF!</definedName>
    <definedName name="vvvvvvvvvv" localSheetId="18">#REF!</definedName>
    <definedName name="vvvvvvvvvv" localSheetId="19">#REF!</definedName>
    <definedName name="vvvvvvvvvv" localSheetId="10">#REF!</definedName>
    <definedName name="vvvvvvvvvv" localSheetId="9">#REF!</definedName>
    <definedName name="vvvvvvvvvv" localSheetId="13">#REF!</definedName>
    <definedName name="vvvvvvvvvv" localSheetId="1">#REF!</definedName>
    <definedName name="vvvvvvvvvv" localSheetId="2">#REF!</definedName>
    <definedName name="vvvvvvvvvv" localSheetId="8">#REF!</definedName>
    <definedName name="vvvvvvvvvv" localSheetId="7">#REF!</definedName>
    <definedName name="vvvvvvvvvv" localSheetId="6">#REF!</definedName>
    <definedName name="vvvvvvvvvv" localSheetId="3">#REF!</definedName>
    <definedName name="vvvvvvvvvv" localSheetId="12">#REF!</definedName>
    <definedName name="vvvvvvvvvv" localSheetId="17">#REF!</definedName>
    <definedName name="vvvvvvvvvv" localSheetId="5">#REF!</definedName>
    <definedName name="vvvvvvvvvv" localSheetId="4">#REF!</definedName>
    <definedName name="vvvvvvvvvv" localSheetId="16">#REF!</definedName>
    <definedName name="vvvvvvvvvv" localSheetId="15">#REF!</definedName>
    <definedName name="vvvvvvvvvv">#REF!</definedName>
    <definedName name="vvvvvvvvvvv" localSheetId="14">#REF!</definedName>
    <definedName name="vvvvvvvvvvv" localSheetId="20">#REF!</definedName>
    <definedName name="vvvvvvvvvvv" localSheetId="18">#REF!</definedName>
    <definedName name="vvvvvvvvvvv" localSheetId="19">#REF!</definedName>
    <definedName name="vvvvvvvvvvv" localSheetId="10">#REF!</definedName>
    <definedName name="vvvvvvvvvvv" localSheetId="9">#REF!</definedName>
    <definedName name="vvvvvvvvvvv" localSheetId="13">#REF!</definedName>
    <definedName name="vvvvvvvvvvv" localSheetId="1">#REF!</definedName>
    <definedName name="vvvvvvvvvvv" localSheetId="2">#REF!</definedName>
    <definedName name="vvvvvvvvvvv" localSheetId="8">#REF!</definedName>
    <definedName name="vvvvvvvvvvv" localSheetId="7">#REF!</definedName>
    <definedName name="vvvvvvvvvvv" localSheetId="6">#REF!</definedName>
    <definedName name="vvvvvvvvvvv" localSheetId="3">#REF!</definedName>
    <definedName name="vvvvvvvvvvv" localSheetId="12">#REF!</definedName>
    <definedName name="vvvvvvvvvvv" localSheetId="17">#REF!</definedName>
    <definedName name="vvvvvvvvvvv" localSheetId="5">#REF!</definedName>
    <definedName name="vvvvvvvvvvv" localSheetId="4">#REF!</definedName>
    <definedName name="vvvvvvvvvvv" localSheetId="16">#REF!</definedName>
    <definedName name="vvvvvvvvvvv" localSheetId="15">#REF!</definedName>
    <definedName name="vvvvvvvvvvv">#REF!</definedName>
    <definedName name="w" localSheetId="14" hidden="1">{"'OBT_6M_30_6'!$S$1:$AE$53"}</definedName>
    <definedName name="w" localSheetId="20" hidden="1">{"'OBT_6M_30_6'!$S$1:$AE$53"}</definedName>
    <definedName name="w" localSheetId="18" hidden="1">{"'OBT_6M_30_6'!$S$1:$AE$53"}</definedName>
    <definedName name="w" localSheetId="19" hidden="1">{"'OBT_6M_30_6'!$S$1:$AE$53"}</definedName>
    <definedName name="w" localSheetId="10" hidden="1">{"'OBT_6M_30_6'!$S$1:$AE$53"}</definedName>
    <definedName name="w" localSheetId="9" hidden="1">{"'OBT_6M_30_6'!$S$1:$AE$53"}</definedName>
    <definedName name="w" localSheetId="1" hidden="1">{"'OBT_6M_30_6'!$S$1:$AE$53"}</definedName>
    <definedName name="w" localSheetId="2" hidden="1">{"'OBT_6M_30_6'!$S$1:$AE$53"}</definedName>
    <definedName name="w" localSheetId="8" hidden="1">{"'OBT_6M_30_6'!$S$1:$AE$53"}</definedName>
    <definedName name="w" localSheetId="7" hidden="1">{"'OBT_6M_30_6'!$S$1:$AE$53"}</definedName>
    <definedName name="w" localSheetId="6" hidden="1">{"'OBT_6M_30_6'!$S$1:$AE$53"}</definedName>
    <definedName name="w" localSheetId="3" hidden="1">{"'OBT_6M_30_6'!$S$1:$AE$53"}</definedName>
    <definedName name="w" localSheetId="12" hidden="1">{"'OBT_6M_30_6'!$S$1:$AE$53"}</definedName>
    <definedName name="w" localSheetId="17" hidden="1">{"'OBT_6M_30_6'!$S$1:$AE$53"}</definedName>
    <definedName name="w" localSheetId="5" hidden="1">{"'OBT_6M_30_6'!$S$1:$AE$53"}</definedName>
    <definedName name="w" localSheetId="4" hidden="1">{"'OBT_6M_30_6'!$S$1:$AE$53"}</definedName>
    <definedName name="w" localSheetId="16" hidden="1">{"'OBT_6M_30_6'!$S$1:$AE$53"}</definedName>
    <definedName name="w" localSheetId="15" hidden="1">{"'OBT_6M_30_6'!$S$1:$AE$53"}</definedName>
    <definedName name="w" hidden="1">{"'OBT_6M_30_6'!$S$1:$AE$53"}</definedName>
    <definedName name="Work" localSheetId="14">#REF!</definedName>
    <definedName name="Work" localSheetId="20">#REF!</definedName>
    <definedName name="Work" localSheetId="18">#REF!</definedName>
    <definedName name="Work" localSheetId="19">#REF!</definedName>
    <definedName name="Work" localSheetId="10">#REF!</definedName>
    <definedName name="Work" localSheetId="9">#REF!</definedName>
    <definedName name="Work" localSheetId="13">#REF!</definedName>
    <definedName name="Work" localSheetId="1">#REF!</definedName>
    <definedName name="Work" localSheetId="2">#REF!</definedName>
    <definedName name="Work" localSheetId="8">#REF!</definedName>
    <definedName name="Work" localSheetId="7">#REF!</definedName>
    <definedName name="Work" localSheetId="6">#REF!</definedName>
    <definedName name="Work" localSheetId="3">#REF!</definedName>
    <definedName name="Work" localSheetId="12">#REF!</definedName>
    <definedName name="Work" localSheetId="17">#REF!</definedName>
    <definedName name="Work" localSheetId="5">#REF!</definedName>
    <definedName name="Work" localSheetId="4">#REF!</definedName>
    <definedName name="Work" localSheetId="16">#REF!</definedName>
    <definedName name="Work" localSheetId="15">#REF!</definedName>
    <definedName name="Work">#REF!</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14" hidden="1">{#N/A,#N/A,FALSE,"Japan";#N/A,#N/A,FALSE,"Taiwan";#N/A,#N/A,FALSE,"Thailand";#N/A,#N/A,FALSE,"Australia"}</definedName>
    <definedName name="wrn.Big._.Four._.Countries." localSheetId="20" hidden="1">{#N/A,#N/A,FALSE,"Japan";#N/A,#N/A,FALSE,"Taiwan";#N/A,#N/A,FALSE,"Thailand";#N/A,#N/A,FALSE,"Australia"}</definedName>
    <definedName name="wrn.Big._.Four._.Countries." localSheetId="18" hidden="1">{#N/A,#N/A,FALSE,"Japan";#N/A,#N/A,FALSE,"Taiwan";#N/A,#N/A,FALSE,"Thailand";#N/A,#N/A,FALSE,"Australia"}</definedName>
    <definedName name="wrn.Big._.Four._.Countries." localSheetId="19" hidden="1">{#N/A,#N/A,FALSE,"Japan";#N/A,#N/A,FALSE,"Taiwan";#N/A,#N/A,FALSE,"Thailand";#N/A,#N/A,FALSE,"Australia"}</definedName>
    <definedName name="wrn.Big._.Four._.Countries." localSheetId="10" hidden="1">{#N/A,#N/A,FALSE,"Japan";#N/A,#N/A,FALSE,"Taiwan";#N/A,#N/A,FALSE,"Thailand";#N/A,#N/A,FALSE,"Australia"}</definedName>
    <definedName name="wrn.Big._.Four._.Countries." localSheetId="9" hidden="1">{#N/A,#N/A,FALSE,"Japan";#N/A,#N/A,FALSE,"Taiwan";#N/A,#N/A,FALSE,"Thailand";#N/A,#N/A,FALSE,"Australia"}</definedName>
    <definedName name="wrn.Big._.Four._.Countries." localSheetId="1" hidden="1">{#N/A,#N/A,FALSE,"Japan";#N/A,#N/A,FALSE,"Taiwan";#N/A,#N/A,FALSE,"Thailand";#N/A,#N/A,FALSE,"Australia"}</definedName>
    <definedName name="wrn.Big._.Four._.Countries." localSheetId="2" hidden="1">{#N/A,#N/A,FALSE,"Japan";#N/A,#N/A,FALSE,"Taiwan";#N/A,#N/A,FALSE,"Thailand";#N/A,#N/A,FALSE,"Australia"}</definedName>
    <definedName name="wrn.Big._.Four._.Countries." localSheetId="8" hidden="1">{#N/A,#N/A,FALSE,"Japan";#N/A,#N/A,FALSE,"Taiwan";#N/A,#N/A,FALSE,"Thailand";#N/A,#N/A,FALSE,"Australia"}</definedName>
    <definedName name="wrn.Big._.Four._.Countries." localSheetId="7" hidden="1">{#N/A,#N/A,FALSE,"Japan";#N/A,#N/A,FALSE,"Taiwan";#N/A,#N/A,FALSE,"Thailand";#N/A,#N/A,FALSE,"Australia"}</definedName>
    <definedName name="wrn.Big._.Four._.Countries." localSheetId="6" hidden="1">{#N/A,#N/A,FALSE,"Japan";#N/A,#N/A,FALSE,"Taiwan";#N/A,#N/A,FALSE,"Thailand";#N/A,#N/A,FALSE,"Australia"}</definedName>
    <definedName name="wrn.Big._.Four._.Countries." localSheetId="3" hidden="1">{#N/A,#N/A,FALSE,"Japan";#N/A,#N/A,FALSE,"Taiwan";#N/A,#N/A,FALSE,"Thailand";#N/A,#N/A,FALSE,"Australia"}</definedName>
    <definedName name="wrn.Big._.Four._.Countries." localSheetId="12" hidden="1">{#N/A,#N/A,FALSE,"Japan";#N/A,#N/A,FALSE,"Taiwan";#N/A,#N/A,FALSE,"Thailand";#N/A,#N/A,FALSE,"Australia"}</definedName>
    <definedName name="wrn.Big._.Four._.Countries." localSheetId="17" hidden="1">{#N/A,#N/A,FALSE,"Japan";#N/A,#N/A,FALSE,"Taiwan";#N/A,#N/A,FALSE,"Thailand";#N/A,#N/A,FALSE,"Australia"}</definedName>
    <definedName name="wrn.Big._.Four._.Countries." localSheetId="5" hidden="1">{#N/A,#N/A,FALSE,"Japan";#N/A,#N/A,FALSE,"Taiwan";#N/A,#N/A,FALSE,"Thailand";#N/A,#N/A,FALSE,"Australia"}</definedName>
    <definedName name="wrn.Big._.Four._.Countries." localSheetId="4" hidden="1">{#N/A,#N/A,FALSE,"Japan";#N/A,#N/A,FALSE,"Taiwan";#N/A,#N/A,FALSE,"Thailand";#N/A,#N/A,FALSE,"Australia"}</definedName>
    <definedName name="wrn.Big._.Four._.Countries." localSheetId="16" hidden="1">{#N/A,#N/A,FALSE,"Japan";#N/A,#N/A,FALSE,"Taiwan";#N/A,#N/A,FALSE,"Thailand";#N/A,#N/A,FALSE,"Australia"}</definedName>
    <definedName name="wrn.Big._.Four._.Countries." localSheetId="15" hidden="1">{#N/A,#N/A,FALSE,"Japan";#N/A,#N/A,FALSE,"Taiwan";#N/A,#N/A,FALSE,"Thailand";#N/A,#N/A,FALSE,"Australia"}</definedName>
    <definedName name="wrn.Big._.Four._.Countries." hidden="1">{#N/A,#N/A,FALSE,"Japan";#N/A,#N/A,FALSE,"Taiwan";#N/A,#N/A,FALSE,"Thailand";#N/A,#N/A,FALSE,"Australia"}</definedName>
    <definedName name="wrn.CKD._.Price._.Build._.Up." localSheetId="14" hidden="1">{#N/A,#N/A,FALSE,"CKD Price Build Up"}</definedName>
    <definedName name="wrn.CKD._.Price._.Build._.Up." localSheetId="20" hidden="1">{#N/A,#N/A,FALSE,"CKD Price Build Up"}</definedName>
    <definedName name="wrn.CKD._.Price._.Build._.Up." localSheetId="18" hidden="1">{#N/A,#N/A,FALSE,"CKD Price Build Up"}</definedName>
    <definedName name="wrn.CKD._.Price._.Build._.Up." localSheetId="19" hidden="1">{#N/A,#N/A,FALSE,"CKD Price Build Up"}</definedName>
    <definedName name="wrn.CKD._.Price._.Build._.Up." localSheetId="10" hidden="1">{#N/A,#N/A,FALSE,"CKD Price Build Up"}</definedName>
    <definedName name="wrn.CKD._.Price._.Build._.Up." localSheetId="9" hidden="1">{#N/A,#N/A,FALSE,"CKD Price Build Up"}</definedName>
    <definedName name="wrn.CKD._.Price._.Build._.Up." localSheetId="1" hidden="1">{#N/A,#N/A,FALSE,"CKD Price Build Up"}</definedName>
    <definedName name="wrn.CKD._.Price._.Build._.Up." localSheetId="2" hidden="1">{#N/A,#N/A,FALSE,"CKD Price Build Up"}</definedName>
    <definedName name="wrn.CKD._.Price._.Build._.Up." localSheetId="8" hidden="1">{#N/A,#N/A,FALSE,"CKD Price Build Up"}</definedName>
    <definedName name="wrn.CKD._.Price._.Build._.Up." localSheetId="7" hidden="1">{#N/A,#N/A,FALSE,"CKD Price Build Up"}</definedName>
    <definedName name="wrn.CKD._.Price._.Build._.Up." localSheetId="6" hidden="1">{#N/A,#N/A,FALSE,"CKD Price Build Up"}</definedName>
    <definedName name="wrn.CKD._.Price._.Build._.Up." localSheetId="3" hidden="1">{#N/A,#N/A,FALSE,"CKD Price Build Up"}</definedName>
    <definedName name="wrn.CKD._.Price._.Build._.Up." localSheetId="12" hidden="1">{#N/A,#N/A,FALSE,"CKD Price Build Up"}</definedName>
    <definedName name="wrn.CKD._.Price._.Build._.Up." localSheetId="17" hidden="1">{#N/A,#N/A,FALSE,"CKD Price Build Up"}</definedName>
    <definedName name="wrn.CKD._.Price._.Build._.Up." localSheetId="5" hidden="1">{#N/A,#N/A,FALSE,"CKD Price Build Up"}</definedName>
    <definedName name="wrn.CKD._.Price._.Build._.Up." localSheetId="4" hidden="1">{#N/A,#N/A,FALSE,"CKD Price Build Up"}</definedName>
    <definedName name="wrn.CKD._.Price._.Build._.Up." localSheetId="16" hidden="1">{#N/A,#N/A,FALSE,"CKD Price Build Up"}</definedName>
    <definedName name="wrn.CKD._.Price._.Build._.Up." localSheetId="15" hidden="1">{#N/A,#N/A,FALSE,"CKD Price Build Up"}</definedName>
    <definedName name="wrn.CKD._.Price._.Build._.Up." hidden="1">{#N/A,#N/A,FALSE,"CKD Price Build Up"}</definedName>
    <definedName name="wrn.Contribution._.Margin." localSheetId="14" hidden="1">{#N/A,#N/A,FALSE,"Contr. Margin"}</definedName>
    <definedName name="wrn.Contribution._.Margin." localSheetId="20" hidden="1">{#N/A,#N/A,FALSE,"Contr. Margin"}</definedName>
    <definedName name="wrn.Contribution._.Margin." localSheetId="18" hidden="1">{#N/A,#N/A,FALSE,"Contr. Margin"}</definedName>
    <definedName name="wrn.Contribution._.Margin." localSheetId="19" hidden="1">{#N/A,#N/A,FALSE,"Contr. Margin"}</definedName>
    <definedName name="wrn.Contribution._.Margin." localSheetId="10" hidden="1">{#N/A,#N/A,FALSE,"Contr. Margin"}</definedName>
    <definedName name="wrn.Contribution._.Margin." localSheetId="9" hidden="1">{#N/A,#N/A,FALSE,"Contr. Margin"}</definedName>
    <definedName name="wrn.Contribution._.Margin." localSheetId="1" hidden="1">{#N/A,#N/A,FALSE,"Contr. Margin"}</definedName>
    <definedName name="wrn.Contribution._.Margin." localSheetId="2" hidden="1">{#N/A,#N/A,FALSE,"Contr. Margin"}</definedName>
    <definedName name="wrn.Contribution._.Margin." localSheetId="8" hidden="1">{#N/A,#N/A,FALSE,"Contr. Margin"}</definedName>
    <definedName name="wrn.Contribution._.Margin." localSheetId="7" hidden="1">{#N/A,#N/A,FALSE,"Contr. Margin"}</definedName>
    <definedName name="wrn.Contribution._.Margin." localSheetId="6" hidden="1">{#N/A,#N/A,FALSE,"Contr. Margin"}</definedName>
    <definedName name="wrn.Contribution._.Margin." localSheetId="3" hidden="1">{#N/A,#N/A,FALSE,"Contr. Margin"}</definedName>
    <definedName name="wrn.Contribution._.Margin." localSheetId="12" hidden="1">{#N/A,#N/A,FALSE,"Contr. Margin"}</definedName>
    <definedName name="wrn.Contribution._.Margin." localSheetId="17" hidden="1">{#N/A,#N/A,FALSE,"Contr. Margin"}</definedName>
    <definedName name="wrn.Contribution._.Margin." localSheetId="5" hidden="1">{#N/A,#N/A,FALSE,"Contr. Margin"}</definedName>
    <definedName name="wrn.Contribution._.Margin." localSheetId="4" hidden="1">{#N/A,#N/A,FALSE,"Contr. Margin"}</definedName>
    <definedName name="wrn.Contribution._.Margin." localSheetId="16" hidden="1">{#N/A,#N/A,FALSE,"Contr. Margin"}</definedName>
    <definedName name="wrn.Contribution._.Margin." localSheetId="15" hidden="1">{#N/A,#N/A,FALSE,"Contr. Margin"}</definedName>
    <definedName name="wrn.Contribution._.Margin." hidden="1">{#N/A,#N/A,FALSE,"Contr. Margin"}</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20" hidden="1">{#N/A,#N/A,FALSE,"Cover Sheet";#N/A,#N/A,FALSE,"BE 13 Fiesta";#N/A,#N/A,FALSE,"New Fiesta";#N/A,#N/A,FALSE,"Escort";#N/A,#N/A,FALSE,"Mondeo";#N/A,#N/A,FALSE,"Scorpio";#N/A,#N/A,FALSE,"Probe";#N/A,#N/A,FALSE,"Maverick";#N/A,#N/A,FALSE,"Galaxy";#N/A,#N/A,FALSE,"Light vans";#N/A,#N/A,FALSE,"Transit"}</definedName>
    <definedName name="wrn.Print." localSheetId="18" hidden="1">{#N/A,#N/A,FALSE,"Cover Sheet";#N/A,#N/A,FALSE,"BE 13 Fiesta";#N/A,#N/A,FALSE,"New Fiesta";#N/A,#N/A,FALSE,"Escort";#N/A,#N/A,FALSE,"Mondeo";#N/A,#N/A,FALSE,"Scorpio";#N/A,#N/A,FALSE,"Probe";#N/A,#N/A,FALSE,"Maverick";#N/A,#N/A,FALSE,"Galaxy";#N/A,#N/A,FALSE,"Light vans";#N/A,#N/A,FALSE,"Transit"}</definedName>
    <definedName name="wrn.Print." localSheetId="19"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2"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17"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15"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'[32]Vers_TOP(16)'!$A$1:$R$139</definedName>
    <definedName name="X" localSheetId="14">"AL  "&amp;INDEX([60]Ref!Mesi,MONTH([60]!Data),2)&amp;"/"&amp;MONTH([60]!Data)&amp;"/"&amp;[60]!Anno</definedName>
    <definedName name="X" localSheetId="20">"AL  "&amp;INDEX([60]Ref!Mesi,MONTH([60]!Data),2)&amp;"/"&amp;MONTH([60]!Data)&amp;"/"&amp;[60]!Anno</definedName>
    <definedName name="X" localSheetId="18">"AL  "&amp;INDEX([60]Ref!Mesi,MONTH([60]!Data),2)&amp;"/"&amp;MONTH([60]!Data)&amp;"/"&amp;[60]!Anno</definedName>
    <definedName name="X" localSheetId="19">"AL  "&amp;INDEX([60]Ref!Mesi,MONTH([60]!Data),2)&amp;"/"&amp;MONTH([60]!Data)&amp;"/"&amp;[60]!Anno</definedName>
    <definedName name="X" localSheetId="10">"AL  "&amp;INDEX([60]Ref!Mesi,MONTH([60]!Data),2)&amp;"/"&amp;MONTH([60]!Data)&amp;"/"&amp;[60]!Anno</definedName>
    <definedName name="X" localSheetId="9">"AL  "&amp;INDEX([60]Ref!Mesi,MONTH([60]!Data),2)&amp;"/"&amp;MONTH([60]!Data)&amp;"/"&amp;[60]!Anno</definedName>
    <definedName name="X" localSheetId="13">"AL  "&amp;INDEX([60]Ref!Mesi,MONTH([60]!Data),2)&amp;"/"&amp;MONTH([60]!Data)&amp;"/"&amp;[60]!Anno</definedName>
    <definedName name="X" localSheetId="1">"AL  "&amp;INDEX([60]Ref!Mesi,MONTH([60]!Data),2)&amp;"/"&amp;MONTH([60]!Data)&amp;"/"&amp;[60]!Anno</definedName>
    <definedName name="X" localSheetId="2">"AL  "&amp;INDEX([60]Ref!Mesi,MONTH([60]!Data),2)&amp;"/"&amp;MONTH([60]!Data)&amp;"/"&amp;[60]!Anno</definedName>
    <definedName name="X" localSheetId="8">"AL  "&amp;INDEX([60]Ref!Mesi,MONTH([60]!Data),2)&amp;"/"&amp;MONTH([60]!Data)&amp;"/"&amp;[60]!Anno</definedName>
    <definedName name="X" localSheetId="7">"AL  "&amp;INDEX([60]Ref!Mesi,MONTH([60]!Data),2)&amp;"/"&amp;MONTH([60]!Data)&amp;"/"&amp;[60]!Anno</definedName>
    <definedName name="X" localSheetId="6">"AL  "&amp;INDEX([60]Ref!Mesi,MONTH([60]!Data),2)&amp;"/"&amp;MONTH([60]!Data)&amp;"/"&amp;[60]!Anno</definedName>
    <definedName name="X" localSheetId="3">"AL  "&amp;INDEX([60]Ref!Mesi,MONTH([60]!Data),2)&amp;"/"&amp;MONTH([60]!Data)&amp;"/"&amp;[60]!Anno</definedName>
    <definedName name="X" localSheetId="12">"AL  "&amp;INDEX([60]Ref!Mesi,MONTH([60]!Data),2)&amp;"/"&amp;MONTH([60]!Data)&amp;"/"&amp;[60]!Anno</definedName>
    <definedName name="X" localSheetId="17">"AL  "&amp;INDEX([60]Ref!Mesi,MONTH([60]!Data),2)&amp;"/"&amp;MONTH([60]!Data)&amp;"/"&amp;[60]!Anno</definedName>
    <definedName name="X" localSheetId="5">"AL  "&amp;INDEX([60]Ref!Mesi,MONTH([60]!Data),2)&amp;"/"&amp;MONTH([60]!Data)&amp;"/"&amp;[60]!Anno</definedName>
    <definedName name="X" localSheetId="4">"AL  "&amp;INDEX([60]Ref!Mesi,MONTH([60]!Data),2)&amp;"/"&amp;MONTH([60]!Data)&amp;"/"&amp;[60]!Anno</definedName>
    <definedName name="X" localSheetId="16">"AL  "&amp;INDEX([60]Ref!Mesi,MONTH([60]!Data),2)&amp;"/"&amp;MONTH([60]!Data)&amp;"/"&amp;[60]!Anno</definedName>
    <definedName name="X" localSheetId="15">"AL  "&amp;INDEX([60]Ref!Mesi,MONTH([60]!Data),2)&amp;"/"&amp;MONTH([60]!Data)&amp;"/"&amp;[60]!Anno</definedName>
    <definedName name="X">"AL  "&amp;INDEX([60]Ref!Mesi,MONTH([60]!Data),2)&amp;"/"&amp;MONTH([60]!Data)&amp;"/"&amp;[60]!Anno</definedName>
    <definedName name="X1_DB" localSheetId="14">#REF!</definedName>
    <definedName name="X1_DB" localSheetId="20">#REF!</definedName>
    <definedName name="X1_DB" localSheetId="18">#REF!</definedName>
    <definedName name="X1_DB" localSheetId="19">#REF!</definedName>
    <definedName name="X1_DB" localSheetId="10">#REF!</definedName>
    <definedName name="X1_DB" localSheetId="9">#REF!</definedName>
    <definedName name="X1_DB" localSheetId="13">#REF!</definedName>
    <definedName name="X1_DB" localSheetId="1">#REF!</definedName>
    <definedName name="X1_DB" localSheetId="2">#REF!</definedName>
    <definedName name="X1_DB" localSheetId="8">#REF!</definedName>
    <definedName name="X1_DB" localSheetId="7">#REF!</definedName>
    <definedName name="X1_DB" localSheetId="6">#REF!</definedName>
    <definedName name="X1_DB" localSheetId="3">#REF!</definedName>
    <definedName name="X1_DB" localSheetId="12">#REF!</definedName>
    <definedName name="X1_DB" localSheetId="17">#REF!</definedName>
    <definedName name="X1_DB" localSheetId="5">#REF!</definedName>
    <definedName name="X1_DB" localSheetId="4">#REF!</definedName>
    <definedName name="X1_DB" localSheetId="16">#REF!</definedName>
    <definedName name="X1_DB" localSheetId="15">#REF!</definedName>
    <definedName name="X1_DB">#REF!</definedName>
    <definedName name="XX" localSheetId="14">"AL  "&amp;INDEX([60]Ref!Mesi,MONTH([60]!Data),2)&amp;"/"&amp;MONTH([60]!Data)&amp;"/"&amp;[60]!Anno-1</definedName>
    <definedName name="XX" localSheetId="20">"AL  "&amp;INDEX([60]Ref!Mesi,MONTH([60]!Data),2)&amp;"/"&amp;MONTH([60]!Data)&amp;"/"&amp;[60]!Anno-1</definedName>
    <definedName name="XX" localSheetId="18">"AL  "&amp;INDEX([60]Ref!Mesi,MONTH([60]!Data),2)&amp;"/"&amp;MONTH([60]!Data)&amp;"/"&amp;[60]!Anno-1</definedName>
    <definedName name="XX" localSheetId="19">"AL  "&amp;INDEX([60]Ref!Mesi,MONTH([60]!Data),2)&amp;"/"&amp;MONTH([60]!Data)&amp;"/"&amp;[60]!Anno-1</definedName>
    <definedName name="XX" localSheetId="10">"AL  "&amp;INDEX([60]Ref!Mesi,MONTH([60]!Data),2)&amp;"/"&amp;MONTH([60]!Data)&amp;"/"&amp;[60]!Anno-1</definedName>
    <definedName name="XX" localSheetId="9">"AL  "&amp;INDEX([60]Ref!Mesi,MONTH([60]!Data),2)&amp;"/"&amp;MONTH([60]!Data)&amp;"/"&amp;[60]!Anno-1</definedName>
    <definedName name="XX" localSheetId="13">"AL  "&amp;INDEX([60]Ref!Mesi,MONTH([60]!Data),2)&amp;"/"&amp;MONTH([60]!Data)&amp;"/"&amp;[60]!Anno-1</definedName>
    <definedName name="XX" localSheetId="1">"AL  "&amp;INDEX([60]Ref!Mesi,MONTH([60]!Data),2)&amp;"/"&amp;MONTH([60]!Data)&amp;"/"&amp;[60]!Anno-1</definedName>
    <definedName name="XX" localSheetId="2">"AL  "&amp;INDEX([60]Ref!Mesi,MONTH([60]!Data),2)&amp;"/"&amp;MONTH([60]!Data)&amp;"/"&amp;[60]!Anno-1</definedName>
    <definedName name="XX" localSheetId="8">"AL  "&amp;INDEX([60]Ref!Mesi,MONTH([60]!Data),2)&amp;"/"&amp;MONTH([60]!Data)&amp;"/"&amp;[60]!Anno-1</definedName>
    <definedName name="XX" localSheetId="7">"AL  "&amp;INDEX([60]Ref!Mesi,MONTH([60]!Data),2)&amp;"/"&amp;MONTH([60]!Data)&amp;"/"&amp;[60]!Anno-1</definedName>
    <definedName name="XX" localSheetId="6">"AL  "&amp;INDEX([60]Ref!Mesi,MONTH([60]!Data),2)&amp;"/"&amp;MONTH([60]!Data)&amp;"/"&amp;[60]!Anno-1</definedName>
    <definedName name="XX" localSheetId="3">"AL  "&amp;INDEX([60]Ref!Mesi,MONTH([60]!Data),2)&amp;"/"&amp;MONTH([60]!Data)&amp;"/"&amp;[60]!Anno-1</definedName>
    <definedName name="XX" localSheetId="12">"AL  "&amp;INDEX([60]Ref!Mesi,MONTH([60]!Data),2)&amp;"/"&amp;MONTH([60]!Data)&amp;"/"&amp;[60]!Anno-1</definedName>
    <definedName name="XX" localSheetId="17">"AL  "&amp;INDEX([60]Ref!Mesi,MONTH([60]!Data),2)&amp;"/"&amp;MONTH([60]!Data)&amp;"/"&amp;[60]!Anno-1</definedName>
    <definedName name="XX" localSheetId="5">"AL  "&amp;INDEX([60]Ref!Mesi,MONTH([60]!Data),2)&amp;"/"&amp;MONTH([60]!Data)&amp;"/"&amp;[60]!Anno-1</definedName>
    <definedName name="XX" localSheetId="4">"AL  "&amp;INDEX([60]Ref!Mesi,MONTH([60]!Data),2)&amp;"/"&amp;MONTH([60]!Data)&amp;"/"&amp;[60]!Anno-1</definedName>
    <definedName name="XX" localSheetId="16">"AL  "&amp;INDEX([60]Ref!Mesi,MONTH([60]!Data),2)&amp;"/"&amp;MONTH([60]!Data)&amp;"/"&amp;[60]!Anno-1</definedName>
    <definedName name="XX" localSheetId="15">"AL  "&amp;INDEX([60]Ref!Mesi,MONTH([60]!Data),2)&amp;"/"&amp;MONTH([60]!Data)&amp;"/"&amp;[60]!Anno-1</definedName>
    <definedName name="XX">"AL  "&amp;INDEX([60]Ref!Mesi,MONTH([60]!Data),2)&amp;"/"&amp;MONTH([60]!Data)&amp;"/"&amp;[60]!Anno-1</definedName>
    <definedName name="XXX" localSheetId="14">[61]Base!#REF!</definedName>
    <definedName name="XXX" localSheetId="20">[61]Base!#REF!</definedName>
    <definedName name="XXX" localSheetId="18">[61]Base!#REF!</definedName>
    <definedName name="XXX" localSheetId="19">[61]Base!#REF!</definedName>
    <definedName name="XXX" localSheetId="10">[61]Base!#REF!</definedName>
    <definedName name="XXX" localSheetId="9">[61]Base!#REF!</definedName>
    <definedName name="XXX" localSheetId="13">[61]Base!#REF!</definedName>
    <definedName name="XXX" localSheetId="1">[61]Base!#REF!</definedName>
    <definedName name="XXX" localSheetId="2">[61]Base!#REF!</definedName>
    <definedName name="XXX" localSheetId="8">[61]Base!#REF!</definedName>
    <definedName name="XXX" localSheetId="7">[61]Base!#REF!</definedName>
    <definedName name="XXX" localSheetId="6">[61]Base!#REF!</definedName>
    <definedName name="XXX" localSheetId="3">[61]Base!#REF!</definedName>
    <definedName name="XXX" localSheetId="12">[61]Base!#REF!</definedName>
    <definedName name="XXX" localSheetId="17">[61]Base!#REF!</definedName>
    <definedName name="XXX" localSheetId="5">[61]Base!#REF!</definedName>
    <definedName name="XXX" localSheetId="4">[61]Base!#REF!</definedName>
    <definedName name="XXX" localSheetId="16">[61]Base!#REF!</definedName>
    <definedName name="XXX" localSheetId="15">[61]Base!#REF!</definedName>
    <definedName name="XXX">[61]Base!#REF!</definedName>
    <definedName name="XXXX">"Anno  "&amp;[60]!Anno-1</definedName>
    <definedName name="XXXXX">[60]!Mese&amp;" "&amp;[60]!Anno</definedName>
    <definedName name="Y" localSheetId="14">'[8]PO 2002 Dettaglio 843'!#REF!</definedName>
    <definedName name="Y" localSheetId="20">'[8]PO 2002 Dettaglio 843'!#REF!</definedName>
    <definedName name="Y" localSheetId="18">'[8]PO 2002 Dettaglio 843'!#REF!</definedName>
    <definedName name="Y" localSheetId="19">'[8]PO 2002 Dettaglio 843'!#REF!</definedName>
    <definedName name="Y" localSheetId="10">'[8]PO 2002 Dettaglio 843'!#REF!</definedName>
    <definedName name="Y" localSheetId="9">'[8]PO 2002 Dettaglio 843'!#REF!</definedName>
    <definedName name="Y" localSheetId="13">'[8]PO 2002 Dettaglio 843'!#REF!</definedName>
    <definedName name="Y" localSheetId="1">'[8]PO 2002 Dettaglio 843'!#REF!</definedName>
    <definedName name="Y" localSheetId="2">'[8]PO 2002 Dettaglio 843'!#REF!</definedName>
    <definedName name="Y" localSheetId="8">'[8]PO 2002 Dettaglio 843'!#REF!</definedName>
    <definedName name="Y" localSheetId="7">'[8]PO 2002 Dettaglio 843'!#REF!</definedName>
    <definedName name="Y" localSheetId="6">'[8]PO 2002 Dettaglio 843'!#REF!</definedName>
    <definedName name="Y" localSheetId="3">'[8]PO 2002 Dettaglio 843'!#REF!</definedName>
    <definedName name="Y" localSheetId="12">'[8]PO 2002 Dettaglio 843'!#REF!</definedName>
    <definedName name="Y" localSheetId="17">'[8]PO 2002 Dettaglio 843'!#REF!</definedName>
    <definedName name="Y" localSheetId="5">'[8]PO 2002 Dettaglio 843'!#REF!</definedName>
    <definedName name="Y" localSheetId="4">'[8]PO 2002 Dettaglio 843'!#REF!</definedName>
    <definedName name="Y" localSheetId="16">'[8]PO 2002 Dettaglio 843'!#REF!</definedName>
    <definedName name="Y" localSheetId="15">'[8]PO 2002 Dettaglio 843'!#REF!</definedName>
    <definedName name="Y">'[8]PO 2002 Dettaglio 843'!#REF!</definedName>
    <definedName name="y_140" localSheetId="14">#REF!</definedName>
    <definedName name="y_140" localSheetId="20">#REF!</definedName>
    <definedName name="y_140" localSheetId="18">#REF!</definedName>
    <definedName name="y_140" localSheetId="19">#REF!</definedName>
    <definedName name="y_140" localSheetId="10">#REF!</definedName>
    <definedName name="y_140" localSheetId="9">#REF!</definedName>
    <definedName name="y_140" localSheetId="13">#REF!</definedName>
    <definedName name="y_140" localSheetId="1">#REF!</definedName>
    <definedName name="y_140" localSheetId="2">#REF!</definedName>
    <definedName name="y_140" localSheetId="8">#REF!</definedName>
    <definedName name="y_140" localSheetId="7">#REF!</definedName>
    <definedName name="y_140" localSheetId="6">#REF!</definedName>
    <definedName name="y_140" localSheetId="3">#REF!</definedName>
    <definedName name="y_140" localSheetId="12">#REF!</definedName>
    <definedName name="y_140" localSheetId="17">#REF!</definedName>
    <definedName name="y_140" localSheetId="5">#REF!</definedName>
    <definedName name="y_140" localSheetId="4">#REF!</definedName>
    <definedName name="y_140" localSheetId="16">#REF!</definedName>
    <definedName name="y_140" localSheetId="15">#REF!</definedName>
    <definedName name="y_140">#REF!</definedName>
    <definedName name="Y2001_" localSheetId="14">'[8]PO 2002 Dettaglio 843'!#REF!</definedName>
    <definedName name="Y2001_" localSheetId="20">'[8]PO 2002 Dettaglio 843'!#REF!</definedName>
    <definedName name="Y2001_" localSheetId="18">'[8]PO 2002 Dettaglio 843'!#REF!</definedName>
    <definedName name="Y2001_" localSheetId="19">'[8]PO 2002 Dettaglio 843'!#REF!</definedName>
    <definedName name="Y2001_" localSheetId="10">'[8]PO 2002 Dettaglio 843'!#REF!</definedName>
    <definedName name="Y2001_" localSheetId="9">'[8]PO 2002 Dettaglio 843'!#REF!</definedName>
    <definedName name="Y2001_" localSheetId="13">'[8]PO 2002 Dettaglio 843'!#REF!</definedName>
    <definedName name="Y2001_" localSheetId="1">'[8]PO 2002 Dettaglio 843'!#REF!</definedName>
    <definedName name="Y2001_" localSheetId="2">'[8]PO 2002 Dettaglio 843'!#REF!</definedName>
    <definedName name="Y2001_" localSheetId="8">'[8]PO 2002 Dettaglio 843'!#REF!</definedName>
    <definedName name="Y2001_" localSheetId="7">'[8]PO 2002 Dettaglio 843'!#REF!</definedName>
    <definedName name="Y2001_" localSheetId="6">'[8]PO 2002 Dettaglio 843'!#REF!</definedName>
    <definedName name="Y2001_" localSheetId="3">'[8]PO 2002 Dettaglio 843'!#REF!</definedName>
    <definedName name="Y2001_" localSheetId="12">'[8]PO 2002 Dettaglio 843'!#REF!</definedName>
    <definedName name="Y2001_" localSheetId="17">'[8]PO 2002 Dettaglio 843'!#REF!</definedName>
    <definedName name="Y2001_" localSheetId="5">'[8]PO 2002 Dettaglio 843'!#REF!</definedName>
    <definedName name="Y2001_" localSheetId="4">'[8]PO 2002 Dettaglio 843'!#REF!</definedName>
    <definedName name="Y2001_" localSheetId="16">'[8]PO 2002 Dettaglio 843'!#REF!</definedName>
    <definedName name="Y2001_" localSheetId="15">'[8]PO 2002 Dettaglio 843'!#REF!</definedName>
    <definedName name="Y2001_">'[8]PO 2002 Dettaglio 843'!#REF!</definedName>
    <definedName name="Y3_" localSheetId="14">'[8]PO 2002 Dettaglio 843'!#REF!</definedName>
    <definedName name="Y3_" localSheetId="20">'[8]PO 2002 Dettaglio 843'!#REF!</definedName>
    <definedName name="Y3_" localSheetId="18">'[8]PO 2002 Dettaglio 843'!#REF!</definedName>
    <definedName name="Y3_" localSheetId="19">'[8]PO 2002 Dettaglio 843'!#REF!</definedName>
    <definedName name="Y3_" localSheetId="10">'[8]PO 2002 Dettaglio 843'!#REF!</definedName>
    <definedName name="Y3_" localSheetId="9">'[8]PO 2002 Dettaglio 843'!#REF!</definedName>
    <definedName name="Y3_" localSheetId="13">'[8]PO 2002 Dettaglio 843'!#REF!</definedName>
    <definedName name="Y3_" localSheetId="1">'[8]PO 2002 Dettaglio 843'!#REF!</definedName>
    <definedName name="Y3_" localSheetId="2">'[8]PO 2002 Dettaglio 843'!#REF!</definedName>
    <definedName name="Y3_" localSheetId="8">'[8]PO 2002 Dettaglio 843'!#REF!</definedName>
    <definedName name="Y3_" localSheetId="7">'[8]PO 2002 Dettaglio 843'!#REF!</definedName>
    <definedName name="Y3_" localSheetId="6">'[8]PO 2002 Dettaglio 843'!#REF!</definedName>
    <definedName name="Y3_" localSheetId="3">'[8]PO 2002 Dettaglio 843'!#REF!</definedName>
    <definedName name="Y3_" localSheetId="12">'[8]PO 2002 Dettaglio 843'!#REF!</definedName>
    <definedName name="Y3_" localSheetId="17">'[8]PO 2002 Dettaglio 843'!#REF!</definedName>
    <definedName name="Y3_" localSheetId="5">'[8]PO 2002 Dettaglio 843'!#REF!</definedName>
    <definedName name="Y3_" localSheetId="4">'[8]PO 2002 Dettaglio 843'!#REF!</definedName>
    <definedName name="Y3_" localSheetId="16">'[8]PO 2002 Dettaglio 843'!#REF!</definedName>
    <definedName name="Y3_" localSheetId="15">'[8]PO 2002 Dettaglio 843'!#REF!</definedName>
    <definedName name="Y3_">'[8]PO 2002 Dettaglio 843'!#REF!</definedName>
    <definedName name="z">[53]Macro2!$A$1</definedName>
    <definedName name="Ze" localSheetId="14">#REF!</definedName>
    <definedName name="Ze" localSheetId="20">#REF!</definedName>
    <definedName name="Ze" localSheetId="18">#REF!</definedName>
    <definedName name="Ze" localSheetId="19">#REF!</definedName>
    <definedName name="Ze" localSheetId="10">#REF!</definedName>
    <definedName name="Ze" localSheetId="9">#REF!</definedName>
    <definedName name="Ze" localSheetId="13">#REF!</definedName>
    <definedName name="Ze" localSheetId="1">#REF!</definedName>
    <definedName name="Ze" localSheetId="2">#REF!</definedName>
    <definedName name="Ze" localSheetId="8">#REF!</definedName>
    <definedName name="Ze" localSheetId="7">#REF!</definedName>
    <definedName name="Ze" localSheetId="6">#REF!</definedName>
    <definedName name="Ze" localSheetId="3">#REF!</definedName>
    <definedName name="Ze" localSheetId="12">#REF!</definedName>
    <definedName name="Ze" localSheetId="17">#REF!</definedName>
    <definedName name="Ze" localSheetId="5">#REF!</definedName>
    <definedName name="Ze" localSheetId="4">#REF!</definedName>
    <definedName name="Ze" localSheetId="16">#REF!</definedName>
    <definedName name="Ze" localSheetId="15">#REF!</definedName>
    <definedName name="Ze">#REF!</definedName>
    <definedName name="ZON1" localSheetId="14">[5]Foglio1!#REF!</definedName>
    <definedName name="ZON1" localSheetId="20">[5]Foglio1!#REF!</definedName>
    <definedName name="ZON1" localSheetId="18">[5]Foglio1!#REF!</definedName>
    <definedName name="ZON1" localSheetId="19">[5]Foglio1!#REF!</definedName>
    <definedName name="ZON1" localSheetId="10">[5]Foglio1!#REF!</definedName>
    <definedName name="ZON1" localSheetId="9">[5]Foglio1!#REF!</definedName>
    <definedName name="ZON1" localSheetId="13">[5]Foglio1!#REF!</definedName>
    <definedName name="ZON1" localSheetId="1">[5]Foglio1!#REF!</definedName>
    <definedName name="ZON1" localSheetId="2">[5]Foglio1!#REF!</definedName>
    <definedName name="ZON1" localSheetId="8">[5]Foglio1!#REF!</definedName>
    <definedName name="ZON1" localSheetId="7">[5]Foglio1!#REF!</definedName>
    <definedName name="ZON1" localSheetId="6">[5]Foglio1!#REF!</definedName>
    <definedName name="ZON1" localSheetId="3">[5]Foglio1!#REF!</definedName>
    <definedName name="ZON1" localSheetId="12">[5]Foglio1!#REF!</definedName>
    <definedName name="ZON1" localSheetId="17">[5]Foglio1!#REF!</definedName>
    <definedName name="ZON1" localSheetId="5">[5]Foglio1!#REF!</definedName>
    <definedName name="ZON1" localSheetId="4">[5]Foglio1!#REF!</definedName>
    <definedName name="ZON1" localSheetId="16">[5]Foglio1!#REF!</definedName>
    <definedName name="ZON1" localSheetId="15">[5]Foglio1!#REF!</definedName>
    <definedName name="ZON1">[5]Foglio1!#REF!</definedName>
    <definedName name="zz_moltiplicatore" localSheetId="14">#REF!</definedName>
    <definedName name="zz_moltiplicatore" localSheetId="20">#REF!</definedName>
    <definedName name="zz_moltiplicatore" localSheetId="18">#REF!</definedName>
    <definedName name="zz_moltiplicatore" localSheetId="19">#REF!</definedName>
    <definedName name="zz_moltiplicatore" localSheetId="10">#REF!</definedName>
    <definedName name="zz_moltiplicatore" localSheetId="9">#REF!</definedName>
    <definedName name="zz_moltiplicatore" localSheetId="13">#REF!</definedName>
    <definedName name="zz_moltiplicatore" localSheetId="1">#REF!</definedName>
    <definedName name="zz_moltiplicatore" localSheetId="2">#REF!</definedName>
    <definedName name="zz_moltiplicatore" localSheetId="8">#REF!</definedName>
    <definedName name="zz_moltiplicatore" localSheetId="7">#REF!</definedName>
    <definedName name="zz_moltiplicatore" localSheetId="6">#REF!</definedName>
    <definedName name="zz_moltiplicatore" localSheetId="3">#REF!</definedName>
    <definedName name="zz_moltiplicatore" localSheetId="12">#REF!</definedName>
    <definedName name="zz_moltiplicatore" localSheetId="17">#REF!</definedName>
    <definedName name="zz_moltiplicatore" localSheetId="5">#REF!</definedName>
    <definedName name="zz_moltiplicatore" localSheetId="4">#REF!</definedName>
    <definedName name="zz_moltiplicatore" localSheetId="16">#REF!</definedName>
    <definedName name="zz_moltiplicatore" localSheetId="15">#REF!</definedName>
    <definedName name="zz_moltiplicatore">#REF!</definedName>
    <definedName name="zztab1" localSheetId="14">#REF!</definedName>
    <definedName name="zztab1" localSheetId="20">#REF!</definedName>
    <definedName name="zztab1" localSheetId="18">#REF!</definedName>
    <definedName name="zztab1" localSheetId="19">#REF!</definedName>
    <definedName name="zztab1" localSheetId="10">#REF!</definedName>
    <definedName name="zztab1" localSheetId="9">#REF!</definedName>
    <definedName name="zztab1" localSheetId="13">#REF!</definedName>
    <definedName name="zztab1" localSheetId="1">#REF!</definedName>
    <definedName name="zztab1" localSheetId="2">#REF!</definedName>
    <definedName name="zztab1" localSheetId="8">#REF!</definedName>
    <definedName name="zztab1" localSheetId="7">#REF!</definedName>
    <definedName name="zztab1" localSheetId="6">#REF!</definedName>
    <definedName name="zztab1" localSheetId="3">#REF!</definedName>
    <definedName name="zztab1" localSheetId="12">#REF!</definedName>
    <definedName name="zztab1" localSheetId="17">#REF!</definedName>
    <definedName name="zztab1" localSheetId="5">#REF!</definedName>
    <definedName name="zztab1" localSheetId="4">#REF!</definedName>
    <definedName name="zztab1" localSheetId="16">#REF!</definedName>
    <definedName name="zztab1" localSheetId="15">#REF!</definedName>
    <definedName name="zztab1">#REF!</definedName>
    <definedName name="zztabdato" localSheetId="14">#REF!</definedName>
    <definedName name="zztabdato" localSheetId="20">#REF!</definedName>
    <definedName name="zztabdato" localSheetId="18">#REF!</definedName>
    <definedName name="zztabdato" localSheetId="19">#REF!</definedName>
    <definedName name="zztabdato" localSheetId="10">#REF!</definedName>
    <definedName name="zztabdato" localSheetId="9">#REF!</definedName>
    <definedName name="zztabdato" localSheetId="13">#REF!</definedName>
    <definedName name="zztabdato" localSheetId="1">#REF!</definedName>
    <definedName name="zztabdato" localSheetId="2">#REF!</definedName>
    <definedName name="zztabdato" localSheetId="8">#REF!</definedName>
    <definedName name="zztabdato" localSheetId="7">#REF!</definedName>
    <definedName name="zztabdato" localSheetId="6">#REF!</definedName>
    <definedName name="zztabdato" localSheetId="3">#REF!</definedName>
    <definedName name="zztabdato" localSheetId="12">#REF!</definedName>
    <definedName name="zztabdato" localSheetId="17">#REF!</definedName>
    <definedName name="zztabdato" localSheetId="5">#REF!</definedName>
    <definedName name="zztabdato" localSheetId="4">#REF!</definedName>
    <definedName name="zztabdato" localSheetId="16">#REF!</definedName>
    <definedName name="zztabdato" localSheetId="15">#REF!</definedName>
    <definedName name="zztabdato">#REF!</definedName>
    <definedName name="zzz" localSheetId="14">#REF!</definedName>
    <definedName name="zzz" localSheetId="20">#REF!</definedName>
    <definedName name="zzz" localSheetId="18">#REF!</definedName>
    <definedName name="zzz" localSheetId="19">#REF!</definedName>
    <definedName name="zzz" localSheetId="10">#REF!</definedName>
    <definedName name="zzz" localSheetId="9">#REF!</definedName>
    <definedName name="zzz" localSheetId="13">#REF!</definedName>
    <definedName name="zzz" localSheetId="1">#REF!</definedName>
    <definedName name="zzz" localSheetId="2">#REF!</definedName>
    <definedName name="zzz" localSheetId="8">#REF!</definedName>
    <definedName name="zzz" localSheetId="7">#REF!</definedName>
    <definedName name="zzz" localSheetId="6">#REF!</definedName>
    <definedName name="zzz" localSheetId="3">#REF!</definedName>
    <definedName name="zzz" localSheetId="12">#REF!</definedName>
    <definedName name="zzz" localSheetId="17">#REF!</definedName>
    <definedName name="zzz" localSheetId="5">#REF!</definedName>
    <definedName name="zzz" localSheetId="4">#REF!</definedName>
    <definedName name="zzz" localSheetId="16">#REF!</definedName>
    <definedName name="zzz" localSheetId="15">#REF!</definedName>
    <definedName name="zzz">#REF!</definedName>
    <definedName name="zzzzzzzzz" localSheetId="14">#REF!</definedName>
    <definedName name="zzzzzzzzz" localSheetId="20">#REF!</definedName>
    <definedName name="zzzzzzzzz" localSheetId="18">#REF!</definedName>
    <definedName name="zzzzzzzzz" localSheetId="19">#REF!</definedName>
    <definedName name="zzzzzzzzz" localSheetId="10">#REF!</definedName>
    <definedName name="zzzzzzzzz" localSheetId="9">#REF!</definedName>
    <definedName name="zzzzzzzzz" localSheetId="13">#REF!</definedName>
    <definedName name="zzzzzzzzz" localSheetId="1">#REF!</definedName>
    <definedName name="zzzzzzzzz" localSheetId="2">#REF!</definedName>
    <definedName name="zzzzzzzzz" localSheetId="8">#REF!</definedName>
    <definedName name="zzzzzzzzz" localSheetId="7">#REF!</definedName>
    <definedName name="zzzzzzzzz" localSheetId="6">#REF!</definedName>
    <definedName name="zzzzzzzzz" localSheetId="3">#REF!</definedName>
    <definedName name="zzzzzzzzz" localSheetId="12">#REF!</definedName>
    <definedName name="zzzzzzzzz" localSheetId="17">#REF!</definedName>
    <definedName name="zzzzzzzzz" localSheetId="5">#REF!</definedName>
    <definedName name="zzzzzzzzz" localSheetId="4">#REF!</definedName>
    <definedName name="zzzzzzzzz" localSheetId="16">#REF!</definedName>
    <definedName name="zzzzzzzzz" localSheetId="15">#REF!</definedName>
    <definedName name="zzzzzzzzz">#REF!</definedName>
    <definedName name="ZZZZZZZZZZZZZZ" localSheetId="14" hidden="1">{"'OBT_6M_30_6'!$S$1:$AE$53"}</definedName>
    <definedName name="ZZZZZZZZZZZZZZ" localSheetId="20" hidden="1">{"'OBT_6M_30_6'!$S$1:$AE$53"}</definedName>
    <definedName name="ZZZZZZZZZZZZZZ" localSheetId="18" hidden="1">{"'OBT_6M_30_6'!$S$1:$AE$53"}</definedName>
    <definedName name="ZZZZZZZZZZZZZZ" localSheetId="19" hidden="1">{"'OBT_6M_30_6'!$S$1:$AE$53"}</definedName>
    <definedName name="ZZZZZZZZZZZZZZ" localSheetId="10" hidden="1">{"'OBT_6M_30_6'!$S$1:$AE$53"}</definedName>
    <definedName name="ZZZZZZZZZZZZZZ" localSheetId="9" hidden="1">{"'OBT_6M_30_6'!$S$1:$AE$53"}</definedName>
    <definedName name="ZZZZZZZZZZZZZZ" localSheetId="1" hidden="1">{"'OBT_6M_30_6'!$S$1:$AE$53"}</definedName>
    <definedName name="ZZZZZZZZZZZZZZ" localSheetId="2" hidden="1">{"'OBT_6M_30_6'!$S$1:$AE$53"}</definedName>
    <definedName name="ZZZZZZZZZZZZZZ" localSheetId="8" hidden="1">{"'OBT_6M_30_6'!$S$1:$AE$53"}</definedName>
    <definedName name="ZZZZZZZZZZZZZZ" localSheetId="7" hidden="1">{"'OBT_6M_30_6'!$S$1:$AE$53"}</definedName>
    <definedName name="ZZZZZZZZZZZZZZ" localSheetId="6" hidden="1">{"'OBT_6M_30_6'!$S$1:$AE$53"}</definedName>
    <definedName name="ZZZZZZZZZZZZZZ" localSheetId="3" hidden="1">{"'OBT_6M_30_6'!$S$1:$AE$53"}</definedName>
    <definedName name="ZZZZZZZZZZZZZZ" localSheetId="12" hidden="1">{"'OBT_6M_30_6'!$S$1:$AE$53"}</definedName>
    <definedName name="ZZZZZZZZZZZZZZ" localSheetId="17" hidden="1">{"'OBT_6M_30_6'!$S$1:$AE$53"}</definedName>
    <definedName name="ZZZZZZZZZZZZZZ" localSheetId="5" hidden="1">{"'OBT_6M_30_6'!$S$1:$AE$53"}</definedName>
    <definedName name="ZZZZZZZZZZZZZZ" localSheetId="4" hidden="1">{"'OBT_6M_30_6'!$S$1:$AE$53"}</definedName>
    <definedName name="ZZZZZZZZZZZZZZ" localSheetId="16" hidden="1">{"'OBT_6M_30_6'!$S$1:$AE$53"}</definedName>
    <definedName name="ZZZZZZZZZZZZZZ" localSheetId="15"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5" l="1"/>
  <c r="D43" i="25"/>
  <c r="D44" i="25"/>
  <c r="D45" i="25"/>
  <c r="D41" i="25"/>
  <c r="C9" i="25"/>
  <c r="D9" i="25" s="1"/>
  <c r="E9" i="25" s="1"/>
  <c r="G9" i="25" s="1"/>
  <c r="B9" i="25"/>
  <c r="F9" i="25"/>
  <c r="B1" i="224"/>
  <c r="B1" i="223" s="1"/>
  <c r="B1" i="222" s="1"/>
  <c r="G80" i="228"/>
  <c r="F80" i="228"/>
  <c r="D80" i="228" s="1"/>
  <c r="G79" i="228"/>
  <c r="F79" i="228"/>
  <c r="G78" i="228"/>
  <c r="F78" i="228"/>
  <c r="G77" i="228"/>
  <c r="F77" i="228"/>
  <c r="D77" i="228" s="1"/>
  <c r="G76" i="228"/>
  <c r="F76" i="228"/>
  <c r="D76" i="228" s="1"/>
  <c r="G75" i="228"/>
  <c r="F75" i="228"/>
  <c r="D75" i="228"/>
  <c r="G74" i="228"/>
  <c r="F74" i="228"/>
  <c r="G73" i="228"/>
  <c r="F73" i="228"/>
  <c r="G72" i="228"/>
  <c r="F72" i="228"/>
  <c r="D72" i="228"/>
  <c r="G71" i="228"/>
  <c r="D71" i="228" s="1"/>
  <c r="F71" i="228"/>
  <c r="G70" i="228"/>
  <c r="F70" i="228"/>
  <c r="G69" i="228"/>
  <c r="F69" i="228"/>
  <c r="D69" i="228"/>
  <c r="G68" i="228"/>
  <c r="D68" i="228" s="1"/>
  <c r="F68" i="228"/>
  <c r="G67" i="228"/>
  <c r="F67" i="228"/>
  <c r="D67" i="228" s="1"/>
  <c r="G66" i="228"/>
  <c r="F66" i="228"/>
  <c r="G65" i="228"/>
  <c r="D65" i="228" s="1"/>
  <c r="F65" i="228"/>
  <c r="G64" i="228"/>
  <c r="F64" i="228"/>
  <c r="D64" i="228" s="1"/>
  <c r="G63" i="228"/>
  <c r="F63" i="228"/>
  <c r="D63" i="228"/>
  <c r="G62" i="228"/>
  <c r="F62" i="228"/>
  <c r="G61" i="228"/>
  <c r="F61" i="228"/>
  <c r="D61" i="228" s="1"/>
  <c r="G60" i="228"/>
  <c r="F60" i="228"/>
  <c r="D60" i="228"/>
  <c r="G59" i="228"/>
  <c r="F59" i="228"/>
  <c r="D59" i="228"/>
  <c r="G58" i="228"/>
  <c r="F58" i="228"/>
  <c r="G57" i="228"/>
  <c r="F57" i="228"/>
  <c r="D57" i="228"/>
  <c r="G56" i="228"/>
  <c r="F56" i="228"/>
  <c r="D56" i="228" s="1"/>
  <c r="G55" i="228"/>
  <c r="F55" i="228"/>
  <c r="G54" i="228"/>
  <c r="F54" i="228"/>
  <c r="D54" i="228" s="1"/>
  <c r="G53" i="228"/>
  <c r="D53" i="228" s="1"/>
  <c r="F53" i="228"/>
  <c r="G52" i="228"/>
  <c r="F52" i="228"/>
  <c r="D52" i="228" s="1"/>
  <c r="G51" i="228"/>
  <c r="F51" i="228"/>
  <c r="D51" i="228" s="1"/>
  <c r="G50" i="228"/>
  <c r="F50" i="228"/>
  <c r="D50" i="228" s="1"/>
  <c r="G49" i="228"/>
  <c r="F49" i="228"/>
  <c r="D49" i="228" s="1"/>
  <c r="G48" i="228"/>
  <c r="F48" i="228"/>
  <c r="G47" i="228"/>
  <c r="F47" i="228"/>
  <c r="G46" i="228"/>
  <c r="F46" i="228"/>
  <c r="G45" i="228"/>
  <c r="F45" i="228"/>
  <c r="G44" i="228"/>
  <c r="D44" i="228" s="1"/>
  <c r="F44" i="228"/>
  <c r="G43" i="228"/>
  <c r="F43" i="228"/>
  <c r="D43" i="228" s="1"/>
  <c r="G42" i="228"/>
  <c r="F42" i="228"/>
  <c r="D42" i="228"/>
  <c r="G41" i="228"/>
  <c r="F41" i="228"/>
  <c r="D41" i="228" s="1"/>
  <c r="G40" i="228"/>
  <c r="F40" i="228"/>
  <c r="D40" i="228" s="1"/>
  <c r="G39" i="228"/>
  <c r="F39" i="228"/>
  <c r="D39" i="228" s="1"/>
  <c r="G38" i="228"/>
  <c r="F38" i="228"/>
  <c r="D38" i="228" s="1"/>
  <c r="D4" i="228"/>
  <c r="D3" i="228"/>
  <c r="K54" i="225"/>
  <c r="J54" i="225"/>
  <c r="H54" i="225" s="1"/>
  <c r="F54" i="225"/>
  <c r="J69" i="226"/>
  <c r="H69" i="226" s="1"/>
  <c r="K64" i="224"/>
  <c r="K63" i="224"/>
  <c r="K62" i="224"/>
  <c r="K61" i="224"/>
  <c r="K60" i="224"/>
  <c r="K59" i="224"/>
  <c r="K41" i="224"/>
  <c r="J41" i="224"/>
  <c r="G41" i="224" s="1"/>
  <c r="K40" i="224"/>
  <c r="J40" i="224"/>
  <c r="H40" i="224" s="1"/>
  <c r="K39" i="224"/>
  <c r="G39" i="224" s="1"/>
  <c r="J39" i="224"/>
  <c r="K38" i="224"/>
  <c r="J38" i="224"/>
  <c r="D38" i="224" s="1"/>
  <c r="H38" i="224"/>
  <c r="K37" i="224"/>
  <c r="J37" i="224"/>
  <c r="G37" i="224" s="1"/>
  <c r="H37" i="224"/>
  <c r="K36" i="224"/>
  <c r="J36" i="224"/>
  <c r="K35" i="224"/>
  <c r="J35" i="224"/>
  <c r="K34" i="224"/>
  <c r="J34" i="224"/>
  <c r="H34" i="224"/>
  <c r="G34" i="224"/>
  <c r="K33" i="224"/>
  <c r="J33" i="224"/>
  <c r="H33" i="224"/>
  <c r="K32" i="224"/>
  <c r="J32" i="224"/>
  <c r="K31" i="224"/>
  <c r="J31" i="224"/>
  <c r="K30" i="224"/>
  <c r="G30" i="224" s="1"/>
  <c r="J30" i="224"/>
  <c r="H30" i="224" s="1"/>
  <c r="K29" i="224"/>
  <c r="J29" i="224"/>
  <c r="H29" i="224" s="1"/>
  <c r="K26" i="224"/>
  <c r="J26" i="224"/>
  <c r="K18" i="224"/>
  <c r="J18" i="224"/>
  <c r="H4" i="224"/>
  <c r="H2" i="224" s="1"/>
  <c r="G4" i="224"/>
  <c r="F4" i="224"/>
  <c r="E4" i="224"/>
  <c r="D4" i="224"/>
  <c r="D2" i="224" s="1"/>
  <c r="H3" i="224"/>
  <c r="G3" i="224"/>
  <c r="F3" i="224"/>
  <c r="E3" i="224"/>
  <c r="E2" i="224" s="1"/>
  <c r="D3" i="224"/>
  <c r="G2" i="224"/>
  <c r="F2" i="224"/>
  <c r="K74" i="223"/>
  <c r="J74" i="223"/>
  <c r="H74" i="223" s="1"/>
  <c r="G74" i="223"/>
  <c r="F74" i="223"/>
  <c r="E74" i="223"/>
  <c r="D74" i="223"/>
  <c r="K73" i="223"/>
  <c r="E73" i="223" s="1"/>
  <c r="J73" i="223"/>
  <c r="H73" i="223" s="1"/>
  <c r="F73" i="223"/>
  <c r="K72" i="223"/>
  <c r="J72" i="223"/>
  <c r="H72" i="223" s="1"/>
  <c r="E72" i="223"/>
  <c r="K71" i="223"/>
  <c r="J71" i="223"/>
  <c r="G71" i="223" s="1"/>
  <c r="H71" i="223"/>
  <c r="F71" i="223"/>
  <c r="E71" i="223"/>
  <c r="D71" i="223"/>
  <c r="K70" i="223"/>
  <c r="J70" i="223"/>
  <c r="D70" i="223" s="1"/>
  <c r="E70" i="223"/>
  <c r="K69" i="223"/>
  <c r="J69" i="223"/>
  <c r="E69" i="223" s="1"/>
  <c r="F69" i="223"/>
  <c r="D69" i="223"/>
  <c r="K68" i="223"/>
  <c r="J68" i="223"/>
  <c r="F68" i="223" s="1"/>
  <c r="K67" i="223"/>
  <c r="E67" i="223" s="1"/>
  <c r="J67" i="223"/>
  <c r="G67" i="223" s="1"/>
  <c r="F67" i="223"/>
  <c r="K66" i="223"/>
  <c r="J66" i="223"/>
  <c r="H66" i="223" s="1"/>
  <c r="E66" i="223"/>
  <c r="K65" i="223"/>
  <c r="G65" i="223" s="1"/>
  <c r="J65" i="223"/>
  <c r="H65" i="223"/>
  <c r="F65" i="223"/>
  <c r="D65" i="223"/>
  <c r="K64" i="223"/>
  <c r="J64" i="223"/>
  <c r="F64" i="223" s="1"/>
  <c r="G64" i="223"/>
  <c r="E64" i="223"/>
  <c r="K63" i="223"/>
  <c r="E63" i="223" s="1"/>
  <c r="J63" i="223"/>
  <c r="G63" i="223" s="1"/>
  <c r="F63" i="223"/>
  <c r="K62" i="223"/>
  <c r="J62" i="223"/>
  <c r="H62" i="223" s="1"/>
  <c r="E62" i="223"/>
  <c r="K61" i="223"/>
  <c r="G61" i="223" s="1"/>
  <c r="J61" i="223"/>
  <c r="H61" i="223"/>
  <c r="F61" i="223"/>
  <c r="D61" i="223"/>
  <c r="K60" i="223"/>
  <c r="J60" i="223"/>
  <c r="F60" i="223" s="1"/>
  <c r="G60" i="223"/>
  <c r="E60" i="223"/>
  <c r="K59" i="223"/>
  <c r="E59" i="223" s="1"/>
  <c r="J59" i="223"/>
  <c r="G59" i="223" s="1"/>
  <c r="F59" i="223"/>
  <c r="K58" i="223"/>
  <c r="J58" i="223"/>
  <c r="H58" i="223" s="1"/>
  <c r="K57" i="223"/>
  <c r="G57" i="223" s="1"/>
  <c r="J57" i="223"/>
  <c r="H57" i="223"/>
  <c r="F57" i="223"/>
  <c r="D57" i="223"/>
  <c r="K56" i="223"/>
  <c r="J56" i="223"/>
  <c r="F56" i="223" s="1"/>
  <c r="G56" i="223"/>
  <c r="E56" i="223"/>
  <c r="K55" i="223"/>
  <c r="E55" i="223" s="1"/>
  <c r="J55" i="223"/>
  <c r="G55" i="223" s="1"/>
  <c r="K54" i="223"/>
  <c r="J54" i="223"/>
  <c r="H54" i="223" s="1"/>
  <c r="K53" i="223"/>
  <c r="G53" i="223" s="1"/>
  <c r="J53" i="223"/>
  <c r="H53" i="223"/>
  <c r="F53" i="223"/>
  <c r="D53" i="223"/>
  <c r="K52" i="223"/>
  <c r="J52" i="223"/>
  <c r="F52" i="223" s="1"/>
  <c r="G52" i="223"/>
  <c r="E52" i="223"/>
  <c r="K51" i="223"/>
  <c r="E51" i="223" s="1"/>
  <c r="J51" i="223"/>
  <c r="G51" i="223" s="1"/>
  <c r="K50" i="223"/>
  <c r="J50" i="223"/>
  <c r="H50" i="223" s="1"/>
  <c r="K49" i="223"/>
  <c r="F49" i="223" s="1"/>
  <c r="J49" i="223"/>
  <c r="H49" i="223"/>
  <c r="E49" i="223"/>
  <c r="K48" i="223"/>
  <c r="E48" i="223" s="1"/>
  <c r="J48" i="223"/>
  <c r="G48" i="223" s="1"/>
  <c r="F48" i="223"/>
  <c r="K47" i="223"/>
  <c r="J47" i="223"/>
  <c r="H47" i="223" s="1"/>
  <c r="E47" i="223"/>
  <c r="K46" i="223"/>
  <c r="G46" i="223" s="1"/>
  <c r="J46" i="223"/>
  <c r="H46" i="223"/>
  <c r="F46" i="223"/>
  <c r="D46" i="223"/>
  <c r="K45" i="223"/>
  <c r="J45" i="223"/>
  <c r="F45" i="223" s="1"/>
  <c r="G45" i="223"/>
  <c r="E45" i="223"/>
  <c r="K44" i="223"/>
  <c r="E44" i="223" s="1"/>
  <c r="J44" i="223"/>
  <c r="G44" i="223" s="1"/>
  <c r="K43" i="223"/>
  <c r="J43" i="223"/>
  <c r="F43" i="223" s="1"/>
  <c r="K42" i="223"/>
  <c r="E42" i="223" s="1"/>
  <c r="J42" i="223"/>
  <c r="G42" i="223" s="1"/>
  <c r="F42" i="223"/>
  <c r="K41" i="223"/>
  <c r="J41" i="223"/>
  <c r="H41" i="223" s="1"/>
  <c r="E41" i="223"/>
  <c r="K40" i="223"/>
  <c r="G40" i="223" s="1"/>
  <c r="J40" i="223"/>
  <c r="H40" i="223"/>
  <c r="F40" i="223"/>
  <c r="D40" i="223"/>
  <c r="K39" i="223"/>
  <c r="J39" i="223"/>
  <c r="D39" i="223" s="1"/>
  <c r="E39" i="223"/>
  <c r="K38" i="223"/>
  <c r="G38" i="223" s="1"/>
  <c r="J38" i="223"/>
  <c r="H38" i="223"/>
  <c r="F38" i="223"/>
  <c r="D38" i="223"/>
  <c r="K37" i="223"/>
  <c r="J37" i="223"/>
  <c r="F37" i="223" s="1"/>
  <c r="G37" i="223"/>
  <c r="E37" i="223"/>
  <c r="K36" i="223"/>
  <c r="E36" i="223" s="1"/>
  <c r="J36" i="223"/>
  <c r="G36" i="223" s="1"/>
  <c r="K35" i="223"/>
  <c r="J35" i="223"/>
  <c r="H35" i="223" s="1"/>
  <c r="K34" i="223"/>
  <c r="G34" i="223" s="1"/>
  <c r="J34" i="223"/>
  <c r="H34" i="223"/>
  <c r="F34" i="223"/>
  <c r="D34" i="223"/>
  <c r="K33" i="223"/>
  <c r="J33" i="223"/>
  <c r="F33" i="223" s="1"/>
  <c r="G33" i="223"/>
  <c r="E33" i="223"/>
  <c r="K32" i="223"/>
  <c r="E32" i="223" s="1"/>
  <c r="J32" i="223"/>
  <c r="G32" i="223" s="1"/>
  <c r="K29" i="223"/>
  <c r="J29" i="223"/>
  <c r="H29" i="223" s="1"/>
  <c r="K20" i="223"/>
  <c r="J20" i="223"/>
  <c r="E20" i="223" s="1"/>
  <c r="F20" i="223"/>
  <c r="D20" i="223"/>
  <c r="H4" i="223"/>
  <c r="G4" i="223"/>
  <c r="G2" i="223" s="1"/>
  <c r="F4" i="223"/>
  <c r="E4" i="223"/>
  <c r="D4" i="223"/>
  <c r="H3" i="223"/>
  <c r="H2" i="223" s="1"/>
  <c r="G3" i="223"/>
  <c r="F3" i="223"/>
  <c r="F2" i="223" s="1"/>
  <c r="E3" i="223"/>
  <c r="D3" i="223"/>
  <c r="D2" i="223" s="1"/>
  <c r="E2" i="223"/>
  <c r="M82" i="222"/>
  <c r="L82" i="222"/>
  <c r="J82" i="222" s="1"/>
  <c r="I82" i="222"/>
  <c r="H82" i="222"/>
  <c r="G82" i="222"/>
  <c r="F82" i="222"/>
  <c r="E82" i="222"/>
  <c r="D82" i="222"/>
  <c r="M81" i="222"/>
  <c r="L81" i="222"/>
  <c r="I81" i="222" s="1"/>
  <c r="J81" i="222"/>
  <c r="G81" i="222"/>
  <c r="F81" i="222"/>
  <c r="M80" i="222"/>
  <c r="L80" i="222"/>
  <c r="J80" i="222" s="1"/>
  <c r="G80" i="222"/>
  <c r="M79" i="222"/>
  <c r="G79" i="222" s="1"/>
  <c r="L79" i="222"/>
  <c r="D79" i="222"/>
  <c r="M78" i="222"/>
  <c r="L78" i="222"/>
  <c r="H78" i="222" s="1"/>
  <c r="J78" i="222"/>
  <c r="I78" i="222"/>
  <c r="G78" i="222"/>
  <c r="F78" i="222"/>
  <c r="E78" i="222"/>
  <c r="D78" i="222"/>
  <c r="M77" i="222"/>
  <c r="L77" i="222"/>
  <c r="I77" i="222" s="1"/>
  <c r="J77" i="222"/>
  <c r="G77" i="222"/>
  <c r="F77" i="222"/>
  <c r="M76" i="222"/>
  <c r="L76" i="222"/>
  <c r="J76" i="222" s="1"/>
  <c r="G76" i="222"/>
  <c r="M75" i="222"/>
  <c r="G75" i="222" s="1"/>
  <c r="L75" i="222"/>
  <c r="H75" i="222"/>
  <c r="D75" i="222"/>
  <c r="M74" i="222"/>
  <c r="L74" i="222"/>
  <c r="H74" i="222" s="1"/>
  <c r="J74" i="222"/>
  <c r="I74" i="222"/>
  <c r="G74" i="222"/>
  <c r="F74" i="222"/>
  <c r="E74" i="222"/>
  <c r="M73" i="222"/>
  <c r="L73" i="222"/>
  <c r="I73" i="222" s="1"/>
  <c r="J73" i="222"/>
  <c r="G73" i="222"/>
  <c r="F73" i="222"/>
  <c r="M72" i="222"/>
  <c r="L72" i="222"/>
  <c r="H72" i="222" s="1"/>
  <c r="M71" i="222"/>
  <c r="L71" i="222"/>
  <c r="I71" i="222" s="1"/>
  <c r="M70" i="222"/>
  <c r="L70" i="222"/>
  <c r="H70" i="222"/>
  <c r="M69" i="222"/>
  <c r="L69" i="222"/>
  <c r="G69" i="222" s="1"/>
  <c r="J69" i="222"/>
  <c r="I69" i="222"/>
  <c r="F69" i="222"/>
  <c r="E69" i="222"/>
  <c r="D69" i="222"/>
  <c r="M68" i="222"/>
  <c r="L68" i="222"/>
  <c r="H68" i="222" s="1"/>
  <c r="J68" i="222"/>
  <c r="I68" i="222"/>
  <c r="G68" i="222"/>
  <c r="F68" i="222"/>
  <c r="E68" i="222"/>
  <c r="M67" i="222"/>
  <c r="L67" i="222"/>
  <c r="I67" i="222" s="1"/>
  <c r="J67" i="222"/>
  <c r="G67" i="222"/>
  <c r="F67" i="222"/>
  <c r="M66" i="222"/>
  <c r="L66" i="222"/>
  <c r="J66" i="222" s="1"/>
  <c r="G66" i="222"/>
  <c r="M65" i="222"/>
  <c r="G65" i="222" s="1"/>
  <c r="L65" i="222"/>
  <c r="D65" i="222"/>
  <c r="M64" i="222"/>
  <c r="L64" i="222"/>
  <c r="H64" i="222" s="1"/>
  <c r="J64" i="222"/>
  <c r="I64" i="222"/>
  <c r="G64" i="222"/>
  <c r="F64" i="222"/>
  <c r="E64" i="222"/>
  <c r="M63" i="222"/>
  <c r="L63" i="222"/>
  <c r="I63" i="222" s="1"/>
  <c r="J63" i="222"/>
  <c r="G63" i="222"/>
  <c r="F63" i="222"/>
  <c r="M62" i="222"/>
  <c r="L62" i="222"/>
  <c r="J62" i="222" s="1"/>
  <c r="M61" i="222"/>
  <c r="G61" i="222" s="1"/>
  <c r="L61" i="222"/>
  <c r="H61" i="222"/>
  <c r="D61" i="222"/>
  <c r="M60" i="222"/>
  <c r="L60" i="222"/>
  <c r="H60" i="222" s="1"/>
  <c r="J60" i="222"/>
  <c r="I60" i="222"/>
  <c r="G60" i="222"/>
  <c r="F60" i="222"/>
  <c r="E60" i="222"/>
  <c r="M59" i="222"/>
  <c r="L59" i="222"/>
  <c r="I59" i="222" s="1"/>
  <c r="J59" i="222"/>
  <c r="G59" i="222"/>
  <c r="F59" i="222"/>
  <c r="M58" i="222"/>
  <c r="L58" i="222"/>
  <c r="G58" i="222" s="1"/>
  <c r="M57" i="222"/>
  <c r="L57" i="222"/>
  <c r="M56" i="222"/>
  <c r="L56" i="222"/>
  <c r="H56" i="222" s="1"/>
  <c r="J56" i="222"/>
  <c r="I56" i="222"/>
  <c r="G56" i="222"/>
  <c r="F56" i="222"/>
  <c r="E56" i="222"/>
  <c r="M55" i="222"/>
  <c r="L55" i="222"/>
  <c r="I55" i="222" s="1"/>
  <c r="J55" i="222"/>
  <c r="G55" i="222"/>
  <c r="F55" i="222"/>
  <c r="M54" i="222"/>
  <c r="L54" i="222"/>
  <c r="G54" i="222"/>
  <c r="M53" i="222"/>
  <c r="L53" i="222"/>
  <c r="M52" i="222"/>
  <c r="L52" i="222"/>
  <c r="I52" i="222" s="1"/>
  <c r="J52" i="222"/>
  <c r="G52" i="222"/>
  <c r="M51" i="222"/>
  <c r="L51" i="222"/>
  <c r="H51" i="222"/>
  <c r="M50" i="222"/>
  <c r="L50" i="222"/>
  <c r="H50" i="222" s="1"/>
  <c r="J50" i="222"/>
  <c r="I50" i="222"/>
  <c r="G50" i="222"/>
  <c r="F50" i="222"/>
  <c r="E50" i="222"/>
  <c r="M49" i="222"/>
  <c r="L49" i="222"/>
  <c r="I49" i="222" s="1"/>
  <c r="J49" i="222"/>
  <c r="G49" i="222"/>
  <c r="F49" i="222"/>
  <c r="M48" i="222"/>
  <c r="L48" i="222"/>
  <c r="G48" i="222"/>
  <c r="M47" i="222"/>
  <c r="L47" i="222"/>
  <c r="H47" i="222"/>
  <c r="D47" i="222"/>
  <c r="M46" i="222"/>
  <c r="L46" i="222"/>
  <c r="H46" i="222" s="1"/>
  <c r="J46" i="222"/>
  <c r="I46" i="222"/>
  <c r="G46" i="222"/>
  <c r="F46" i="222"/>
  <c r="E46" i="222"/>
  <c r="M45" i="222"/>
  <c r="L45" i="222"/>
  <c r="I45" i="222" s="1"/>
  <c r="J45" i="222"/>
  <c r="G45" i="222"/>
  <c r="F45" i="222"/>
  <c r="M44" i="222"/>
  <c r="L44" i="222"/>
  <c r="G44" i="222"/>
  <c r="M43" i="222"/>
  <c r="H43" i="222" s="1"/>
  <c r="L43" i="222"/>
  <c r="M42" i="222"/>
  <c r="L42" i="222"/>
  <c r="H42" i="222" s="1"/>
  <c r="J42" i="222"/>
  <c r="I42" i="222"/>
  <c r="G42" i="222"/>
  <c r="F42" i="222"/>
  <c r="E42" i="222"/>
  <c r="M41" i="222"/>
  <c r="L41" i="222"/>
  <c r="I41" i="222" s="1"/>
  <c r="J41" i="222"/>
  <c r="G41" i="222"/>
  <c r="F41" i="222"/>
  <c r="M40" i="222"/>
  <c r="L40" i="222"/>
  <c r="G40" i="222"/>
  <c r="M39" i="222"/>
  <c r="D39" i="222" s="1"/>
  <c r="L39" i="222"/>
  <c r="M38" i="222"/>
  <c r="L38" i="222"/>
  <c r="H38" i="222" s="1"/>
  <c r="J38" i="222"/>
  <c r="I38" i="222"/>
  <c r="G38" i="222"/>
  <c r="F38" i="222"/>
  <c r="E38" i="222"/>
  <c r="M37" i="222"/>
  <c r="L37" i="222"/>
  <c r="I37" i="222" s="1"/>
  <c r="J37" i="222"/>
  <c r="G37" i="222"/>
  <c r="F37" i="222"/>
  <c r="M36" i="222"/>
  <c r="L36" i="222"/>
  <c r="M35" i="222"/>
  <c r="L35" i="222"/>
  <c r="H35" i="222"/>
  <c r="M34" i="222"/>
  <c r="L34" i="222"/>
  <c r="H34" i="222" s="1"/>
  <c r="J34" i="222"/>
  <c r="I34" i="222"/>
  <c r="G34" i="222"/>
  <c r="F34" i="222"/>
  <c r="E34" i="222"/>
  <c r="M33" i="222"/>
  <c r="L33" i="222"/>
  <c r="I33" i="222" s="1"/>
  <c r="J33" i="222"/>
  <c r="G33" i="222"/>
  <c r="F33" i="222"/>
  <c r="M32" i="222"/>
  <c r="L32" i="222"/>
  <c r="G32" i="222"/>
  <c r="J4" i="222"/>
  <c r="I4" i="222"/>
  <c r="H4" i="222"/>
  <c r="G4" i="222"/>
  <c r="F4" i="222"/>
  <c r="E4" i="222"/>
  <c r="D4" i="222"/>
  <c r="J3" i="222"/>
  <c r="J2" i="222" s="1"/>
  <c r="I3" i="222"/>
  <c r="I2" i="222" s="1"/>
  <c r="H3" i="222"/>
  <c r="G3" i="222"/>
  <c r="G2" i="222" s="1"/>
  <c r="F3" i="222"/>
  <c r="F2" i="222" s="1"/>
  <c r="E3" i="222"/>
  <c r="E2" i="222" s="1"/>
  <c r="D3" i="222"/>
  <c r="H2" i="222"/>
  <c r="D2" i="222"/>
  <c r="C31" i="25"/>
  <c r="C30" i="25"/>
  <c r="B31" i="25"/>
  <c r="B30" i="25"/>
  <c r="C29" i="25"/>
  <c r="B29" i="25"/>
  <c r="C28" i="25"/>
  <c r="B28" i="25"/>
  <c r="J75" i="226"/>
  <c r="G75" i="226" s="1"/>
  <c r="J49" i="226"/>
  <c r="H49" i="226" s="1"/>
  <c r="J48" i="226"/>
  <c r="D48" i="226" s="1"/>
  <c r="J47" i="226"/>
  <c r="F47" i="226" s="1"/>
  <c r="J13" i="226"/>
  <c r="H13" i="226" s="1"/>
  <c r="H4" i="226"/>
  <c r="H2" i="226" s="1"/>
  <c r="G4" i="226"/>
  <c r="F4" i="226"/>
  <c r="F2" i="226" s="1"/>
  <c r="E4" i="226"/>
  <c r="E2" i="226" s="1"/>
  <c r="D4" i="226"/>
  <c r="D2" i="226" s="1"/>
  <c r="G2" i="226"/>
  <c r="B64" i="226" l="1"/>
  <c r="B1" i="226"/>
  <c r="E69" i="226"/>
  <c r="F69" i="226"/>
  <c r="D54" i="225"/>
  <c r="E54" i="225"/>
  <c r="D2" i="228"/>
  <c r="D45" i="228"/>
  <c r="D47" i="228"/>
  <c r="D73" i="228"/>
  <c r="D48" i="228"/>
  <c r="D55" i="228"/>
  <c r="D79" i="228"/>
  <c r="D58" i="228"/>
  <c r="D62" i="228"/>
  <c r="D66" i="228"/>
  <c r="D70" i="228"/>
  <c r="D74" i="228"/>
  <c r="D78" i="228"/>
  <c r="D46" i="228"/>
  <c r="G54" i="225"/>
  <c r="G69" i="226"/>
  <c r="G35" i="224"/>
  <c r="D18" i="224"/>
  <c r="G31" i="224"/>
  <c r="E33" i="224"/>
  <c r="D34" i="224"/>
  <c r="E36" i="224"/>
  <c r="E29" i="224"/>
  <c r="D30" i="224"/>
  <c r="E32" i="224"/>
  <c r="G38" i="224"/>
  <c r="H41" i="224"/>
  <c r="E13" i="226"/>
  <c r="E49" i="226"/>
  <c r="F71" i="222"/>
  <c r="J71" i="222"/>
  <c r="E71" i="222"/>
  <c r="D26" i="224"/>
  <c r="H26" i="224"/>
  <c r="D40" i="224"/>
  <c r="K43" i="224"/>
  <c r="F43" i="224" s="1"/>
  <c r="J43" i="224"/>
  <c r="G43" i="224" s="1"/>
  <c r="K48" i="224"/>
  <c r="F48" i="224" s="1"/>
  <c r="G48" i="224"/>
  <c r="J48" i="224"/>
  <c r="D35" i="224"/>
  <c r="K42" i="224"/>
  <c r="J42" i="224"/>
  <c r="K45" i="224"/>
  <c r="F45" i="224" s="1"/>
  <c r="J45" i="224"/>
  <c r="K47" i="224"/>
  <c r="J47" i="224"/>
  <c r="K50" i="224"/>
  <c r="E50" i="224" s="1"/>
  <c r="J50" i="224"/>
  <c r="K52" i="224"/>
  <c r="J52" i="224"/>
  <c r="K54" i="224"/>
  <c r="E54" i="224" s="1"/>
  <c r="J54" i="224"/>
  <c r="K56" i="224"/>
  <c r="J56" i="224"/>
  <c r="K58" i="224"/>
  <c r="E58" i="224" s="1"/>
  <c r="J58" i="224"/>
  <c r="E26" i="224"/>
  <c r="D29" i="224"/>
  <c r="H31" i="224"/>
  <c r="G32" i="224"/>
  <c r="D33" i="224"/>
  <c r="H35" i="224"/>
  <c r="G36" i="224"/>
  <c r="D37" i="224"/>
  <c r="H39" i="224"/>
  <c r="G40" i="224"/>
  <c r="D41" i="224"/>
  <c r="D45" i="224"/>
  <c r="D52" i="224"/>
  <c r="F18" i="224"/>
  <c r="E18" i="224"/>
  <c r="D31" i="224"/>
  <c r="D39" i="224"/>
  <c r="D32" i="224"/>
  <c r="D36" i="224"/>
  <c r="K44" i="224"/>
  <c r="J44" i="224"/>
  <c r="H44" i="224" s="1"/>
  <c r="K46" i="224"/>
  <c r="J46" i="224"/>
  <c r="K49" i="224"/>
  <c r="J49" i="224"/>
  <c r="H49" i="224" s="1"/>
  <c r="K51" i="224"/>
  <c r="J51" i="224"/>
  <c r="K53" i="224"/>
  <c r="J53" i="224"/>
  <c r="H53" i="224" s="1"/>
  <c r="K55" i="224"/>
  <c r="J55" i="224"/>
  <c r="K57" i="224"/>
  <c r="J57" i="224"/>
  <c r="H57" i="224" s="1"/>
  <c r="G18" i="224"/>
  <c r="F26" i="224"/>
  <c r="G29" i="224"/>
  <c r="H32" i="224"/>
  <c r="G33" i="224"/>
  <c r="H36" i="224"/>
  <c r="E39" i="224"/>
  <c r="E45" i="224"/>
  <c r="E57" i="224"/>
  <c r="E30" i="224"/>
  <c r="E34" i="224"/>
  <c r="E37" i="224"/>
  <c r="E40" i="224"/>
  <c r="J59" i="224"/>
  <c r="J60" i="224"/>
  <c r="G60" i="224" s="1"/>
  <c r="J61" i="224"/>
  <c r="F62" i="224"/>
  <c r="J62" i="224"/>
  <c r="J63" i="224"/>
  <c r="F63" i="224" s="1"/>
  <c r="F64" i="224"/>
  <c r="J64" i="224"/>
  <c r="E64" i="224" s="1"/>
  <c r="E31" i="224"/>
  <c r="E35" i="224"/>
  <c r="E38" i="224"/>
  <c r="E41" i="224"/>
  <c r="F29" i="224"/>
  <c r="F30" i="224"/>
  <c r="F31" i="224"/>
  <c r="F32" i="224"/>
  <c r="F33" i="224"/>
  <c r="F34" i="224"/>
  <c r="F35" i="224"/>
  <c r="F36" i="224"/>
  <c r="F37" i="224"/>
  <c r="F38" i="224"/>
  <c r="F39" i="224"/>
  <c r="F40" i="224"/>
  <c r="F41" i="224"/>
  <c r="G59" i="224"/>
  <c r="G62" i="224"/>
  <c r="G63" i="224"/>
  <c r="G64" i="224"/>
  <c r="D29" i="223"/>
  <c r="E35" i="223"/>
  <c r="F36" i="223"/>
  <c r="F44" i="223"/>
  <c r="F51" i="223"/>
  <c r="E54" i="223"/>
  <c r="F55" i="223"/>
  <c r="E58" i="223"/>
  <c r="G20" i="223"/>
  <c r="E29" i="223"/>
  <c r="D33" i="223"/>
  <c r="H33" i="223"/>
  <c r="E34" i="223"/>
  <c r="F35" i="223"/>
  <c r="D37" i="223"/>
  <c r="H37" i="223"/>
  <c r="E38" i="223"/>
  <c r="F39" i="223"/>
  <c r="E40" i="223"/>
  <c r="F41" i="223"/>
  <c r="D43" i="223"/>
  <c r="D45" i="223"/>
  <c r="H45" i="223"/>
  <c r="E46" i="223"/>
  <c r="F47" i="223"/>
  <c r="D49" i="223"/>
  <c r="F50" i="223"/>
  <c r="D52" i="223"/>
  <c r="H52" i="223"/>
  <c r="E53" i="223"/>
  <c r="F54" i="223"/>
  <c r="D56" i="223"/>
  <c r="H56" i="223"/>
  <c r="E57" i="223"/>
  <c r="F58" i="223"/>
  <c r="D60" i="223"/>
  <c r="H60" i="223"/>
  <c r="E61" i="223"/>
  <c r="F62" i="223"/>
  <c r="D64" i="223"/>
  <c r="H64" i="223"/>
  <c r="E65" i="223"/>
  <c r="F66" i="223"/>
  <c r="D68" i="223"/>
  <c r="F70" i="223"/>
  <c r="F72" i="223"/>
  <c r="G73" i="223"/>
  <c r="F29" i="223"/>
  <c r="D32" i="223"/>
  <c r="H32" i="223"/>
  <c r="G35" i="223"/>
  <c r="D36" i="223"/>
  <c r="H36" i="223"/>
  <c r="G41" i="223"/>
  <c r="D42" i="223"/>
  <c r="H42" i="223"/>
  <c r="E43" i="223"/>
  <c r="D44" i="223"/>
  <c r="H44" i="223"/>
  <c r="G47" i="223"/>
  <c r="D48" i="223"/>
  <c r="H48" i="223"/>
  <c r="G50" i="223"/>
  <c r="D51" i="223"/>
  <c r="H51" i="223"/>
  <c r="G54" i="223"/>
  <c r="D55" i="223"/>
  <c r="H55" i="223"/>
  <c r="G58" i="223"/>
  <c r="D59" i="223"/>
  <c r="H59" i="223"/>
  <c r="G62" i="223"/>
  <c r="D63" i="223"/>
  <c r="H63" i="223"/>
  <c r="G66" i="223"/>
  <c r="D67" i="223"/>
  <c r="H67" i="223"/>
  <c r="E68" i="223"/>
  <c r="G72" i="223"/>
  <c r="D73" i="223"/>
  <c r="F32" i="223"/>
  <c r="E50" i="223"/>
  <c r="D35" i="223"/>
  <c r="D41" i="223"/>
  <c r="D47" i="223"/>
  <c r="D50" i="223"/>
  <c r="D54" i="223"/>
  <c r="D58" i="223"/>
  <c r="D62" i="223"/>
  <c r="D66" i="223"/>
  <c r="D72" i="223"/>
  <c r="J36" i="222"/>
  <c r="F36" i="222"/>
  <c r="I36" i="222"/>
  <c r="E36" i="222"/>
  <c r="H36" i="222"/>
  <c r="D36" i="222"/>
  <c r="G57" i="222"/>
  <c r="J57" i="222"/>
  <c r="F57" i="222"/>
  <c r="I57" i="222"/>
  <c r="E57" i="222"/>
  <c r="J32" i="222"/>
  <c r="F32" i="222"/>
  <c r="I32" i="222"/>
  <c r="E32" i="222"/>
  <c r="H32" i="222"/>
  <c r="D32" i="222"/>
  <c r="D57" i="222"/>
  <c r="J44" i="222"/>
  <c r="F44" i="222"/>
  <c r="I44" i="222"/>
  <c r="E44" i="222"/>
  <c r="H44" i="222"/>
  <c r="D44" i="222"/>
  <c r="G51" i="222"/>
  <c r="J51" i="222"/>
  <c r="F51" i="222"/>
  <c r="I51" i="222"/>
  <c r="E51" i="222"/>
  <c r="H57" i="222"/>
  <c r="J58" i="222"/>
  <c r="F58" i="222"/>
  <c r="I58" i="222"/>
  <c r="E58" i="222"/>
  <c r="H58" i="222"/>
  <c r="D58" i="222"/>
  <c r="G43" i="222"/>
  <c r="J43" i="222"/>
  <c r="F43" i="222"/>
  <c r="I43" i="222"/>
  <c r="E43" i="222"/>
  <c r="G39" i="222"/>
  <c r="J39" i="222"/>
  <c r="F39" i="222"/>
  <c r="I39" i="222"/>
  <c r="E39" i="222"/>
  <c r="D43" i="222"/>
  <c r="J48" i="222"/>
  <c r="F48" i="222"/>
  <c r="I48" i="222"/>
  <c r="E48" i="222"/>
  <c r="H48" i="222"/>
  <c r="D48" i="222"/>
  <c r="G53" i="222"/>
  <c r="J53" i="222"/>
  <c r="I53" i="222"/>
  <c r="G35" i="222"/>
  <c r="J35" i="222"/>
  <c r="F35" i="222"/>
  <c r="I35" i="222"/>
  <c r="E35" i="222"/>
  <c r="D35" i="222"/>
  <c r="G36" i="222"/>
  <c r="H39" i="222"/>
  <c r="J40" i="222"/>
  <c r="F40" i="222"/>
  <c r="I40" i="222"/>
  <c r="E40" i="222"/>
  <c r="H40" i="222"/>
  <c r="D40" i="222"/>
  <c r="G47" i="222"/>
  <c r="J47" i="222"/>
  <c r="F47" i="222"/>
  <c r="I47" i="222"/>
  <c r="E47" i="222"/>
  <c r="D51" i="222"/>
  <c r="H53" i="222"/>
  <c r="J54" i="222"/>
  <c r="F54" i="222"/>
  <c r="I54" i="222"/>
  <c r="E54" i="222"/>
  <c r="H54" i="222"/>
  <c r="D54" i="222"/>
  <c r="H65" i="222"/>
  <c r="E61" i="222"/>
  <c r="I61" i="222"/>
  <c r="D62" i="222"/>
  <c r="H62" i="222"/>
  <c r="E65" i="222"/>
  <c r="I65" i="222"/>
  <c r="D66" i="222"/>
  <c r="H66" i="222"/>
  <c r="E75" i="222"/>
  <c r="I75" i="222"/>
  <c r="D76" i="222"/>
  <c r="H76" i="222"/>
  <c r="E79" i="222"/>
  <c r="I79" i="222"/>
  <c r="D80" i="222"/>
  <c r="H80" i="222"/>
  <c r="H79" i="222"/>
  <c r="D33" i="222"/>
  <c r="H33" i="222"/>
  <c r="D37" i="222"/>
  <c r="H37" i="222"/>
  <c r="D41" i="222"/>
  <c r="H41" i="222"/>
  <c r="D45" i="222"/>
  <c r="H45" i="222"/>
  <c r="D49" i="222"/>
  <c r="H49" i="222"/>
  <c r="H52" i="222"/>
  <c r="D55" i="222"/>
  <c r="H55" i="222"/>
  <c r="D59" i="222"/>
  <c r="H59" i="222"/>
  <c r="F61" i="222"/>
  <c r="J61" i="222"/>
  <c r="E62" i="222"/>
  <c r="I62" i="222"/>
  <c r="D63" i="222"/>
  <c r="H63" i="222"/>
  <c r="F65" i="222"/>
  <c r="J65" i="222"/>
  <c r="E66" i="222"/>
  <c r="I66" i="222"/>
  <c r="D67" i="222"/>
  <c r="H67" i="222"/>
  <c r="G71" i="222"/>
  <c r="D73" i="222"/>
  <c r="H73" i="222"/>
  <c r="F75" i="222"/>
  <c r="J75" i="222"/>
  <c r="E76" i="222"/>
  <c r="I76" i="222"/>
  <c r="D77" i="222"/>
  <c r="H77" i="222"/>
  <c r="F79" i="222"/>
  <c r="J79" i="222"/>
  <c r="E80" i="222"/>
  <c r="I80" i="222"/>
  <c r="D81" i="222"/>
  <c r="H81" i="222"/>
  <c r="G62" i="222"/>
  <c r="E33" i="222"/>
  <c r="D34" i="222"/>
  <c r="E37" i="222"/>
  <c r="D38" i="222"/>
  <c r="E41" i="222"/>
  <c r="D42" i="222"/>
  <c r="E45" i="222"/>
  <c r="D46" i="222"/>
  <c r="E49" i="222"/>
  <c r="D50" i="222"/>
  <c r="E55" i="222"/>
  <c r="D56" i="222"/>
  <c r="E59" i="222"/>
  <c r="D60" i="222"/>
  <c r="F62" i="222"/>
  <c r="E63" i="222"/>
  <c r="D64" i="222"/>
  <c r="F66" i="222"/>
  <c r="E67" i="222"/>
  <c r="D68" i="222"/>
  <c r="D71" i="222"/>
  <c r="E73" i="222"/>
  <c r="D74" i="222"/>
  <c r="F76" i="222"/>
  <c r="E77" i="222"/>
  <c r="F80" i="222"/>
  <c r="E81" i="222"/>
  <c r="F13" i="226"/>
  <c r="G13" i="226"/>
  <c r="J44" i="226"/>
  <c r="G47" i="226"/>
  <c r="E47" i="226"/>
  <c r="H47" i="226"/>
  <c r="G49" i="226"/>
  <c r="E75" i="226"/>
  <c r="J64" i="226"/>
  <c r="E64" i="226" s="1"/>
  <c r="J52" i="226"/>
  <c r="J57" i="226"/>
  <c r="J62" i="226"/>
  <c r="G62" i="226" s="1"/>
  <c r="J67" i="226"/>
  <c r="E67" i="226" s="1"/>
  <c r="J39" i="226"/>
  <c r="G39" i="226" s="1"/>
  <c r="F49" i="226"/>
  <c r="J55" i="226"/>
  <c r="E55" i="226" s="1"/>
  <c r="J63" i="226"/>
  <c r="J68" i="226"/>
  <c r="J73" i="226"/>
  <c r="J71" i="226"/>
  <c r="G71" i="226" s="1"/>
  <c r="J74" i="226"/>
  <c r="E74" i="226" s="1"/>
  <c r="E52" i="226"/>
  <c r="J54" i="226"/>
  <c r="E57" i="226"/>
  <c r="J59" i="226"/>
  <c r="G59" i="226" s="1"/>
  <c r="J65" i="226"/>
  <c r="H65" i="226" s="1"/>
  <c r="J72" i="226"/>
  <c r="H72" i="226" s="1"/>
  <c r="F74" i="226"/>
  <c r="G44" i="226"/>
  <c r="J45" i="226"/>
  <c r="H45" i="226" s="1"/>
  <c r="J50" i="226"/>
  <c r="E50" i="226" s="1"/>
  <c r="F52" i="226"/>
  <c r="J60" i="226"/>
  <c r="J43" i="226"/>
  <c r="H43" i="226" s="1"/>
  <c r="H44" i="226"/>
  <c r="J46" i="226"/>
  <c r="D46" i="226" s="1"/>
  <c r="F50" i="226"/>
  <c r="J51" i="226"/>
  <c r="G52" i="226"/>
  <c r="J53" i="226"/>
  <c r="F55" i="226"/>
  <c r="J56" i="226"/>
  <c r="G57" i="226"/>
  <c r="J58" i="226"/>
  <c r="F60" i="226"/>
  <c r="J61" i="226"/>
  <c r="G65" i="226"/>
  <c r="J66" i="226"/>
  <c r="F68" i="226"/>
  <c r="J70" i="226"/>
  <c r="G72" i="226"/>
  <c r="D74" i="226"/>
  <c r="F45" i="226" l="1"/>
  <c r="H74" i="226"/>
  <c r="E53" i="224"/>
  <c r="F56" i="224"/>
  <c r="D47" i="224"/>
  <c r="F60" i="224"/>
  <c r="E49" i="224"/>
  <c r="H55" i="224"/>
  <c r="H51" i="224"/>
  <c r="H46" i="224"/>
  <c r="D43" i="224"/>
  <c r="E52" i="224"/>
  <c r="D42" i="224"/>
  <c r="E48" i="224"/>
  <c r="D64" i="226"/>
  <c r="F62" i="226"/>
  <c r="F67" i="226"/>
  <c r="G67" i="226"/>
  <c r="G64" i="226"/>
  <c r="E61" i="224"/>
  <c r="D61" i="224"/>
  <c r="H61" i="224"/>
  <c r="E56" i="224"/>
  <c r="G55" i="224"/>
  <c r="G46" i="224"/>
  <c r="F58" i="224"/>
  <c r="F52" i="224"/>
  <c r="F47" i="224"/>
  <c r="E42" i="224"/>
  <c r="D55" i="224"/>
  <c r="E59" i="224"/>
  <c r="H59" i="224"/>
  <c r="D59" i="224"/>
  <c r="G53" i="224"/>
  <c r="G49" i="224"/>
  <c r="G44" i="224"/>
  <c r="D50" i="224"/>
  <c r="F54" i="224"/>
  <c r="G61" i="224"/>
  <c r="F61" i="224"/>
  <c r="F59" i="224"/>
  <c r="E55" i="224"/>
  <c r="E51" i="224"/>
  <c r="E47" i="224"/>
  <c r="E43" i="224"/>
  <c r="D56" i="224"/>
  <c r="D48" i="224"/>
  <c r="H58" i="224"/>
  <c r="H56" i="224"/>
  <c r="H54" i="224"/>
  <c r="H52" i="224"/>
  <c r="H50" i="224"/>
  <c r="H47" i="224"/>
  <c r="H45" i="224"/>
  <c r="H42" i="224"/>
  <c r="D46" i="224"/>
  <c r="D51" i="224"/>
  <c r="D49" i="224"/>
  <c r="E63" i="224"/>
  <c r="H63" i="224"/>
  <c r="D63" i="224"/>
  <c r="E44" i="224"/>
  <c r="G57" i="224"/>
  <c r="G51" i="224"/>
  <c r="D58" i="224"/>
  <c r="F50" i="224"/>
  <c r="D44" i="224"/>
  <c r="H64" i="224"/>
  <c r="D64" i="224"/>
  <c r="E62" i="224"/>
  <c r="D62" i="224"/>
  <c r="H62" i="224"/>
  <c r="E60" i="224"/>
  <c r="H60" i="224"/>
  <c r="D60" i="224"/>
  <c r="E46" i="224"/>
  <c r="F57" i="224"/>
  <c r="F55" i="224"/>
  <c r="F53" i="224"/>
  <c r="F51" i="224"/>
  <c r="F49" i="224"/>
  <c r="F46" i="224"/>
  <c r="F44" i="224"/>
  <c r="D54" i="224"/>
  <c r="G58" i="224"/>
  <c r="G56" i="224"/>
  <c r="G54" i="224"/>
  <c r="G52" i="224"/>
  <c r="G50" i="224"/>
  <c r="G47" i="224"/>
  <c r="G45" i="224"/>
  <c r="F42" i="224"/>
  <c r="H48" i="224"/>
  <c r="H43" i="224"/>
  <c r="D57" i="224"/>
  <c r="D53" i="224"/>
  <c r="D50" i="226"/>
  <c r="F71" i="226"/>
  <c r="F65" i="226"/>
  <c r="E46" i="226"/>
  <c r="E43" i="226"/>
  <c r="E62" i="226"/>
  <c r="G74" i="226"/>
  <c r="E44" i="226"/>
  <c r="F44" i="226"/>
  <c r="H71" i="226"/>
  <c r="H64" i="226"/>
  <c r="E45" i="226"/>
  <c r="F64" i="226"/>
  <c r="E71" i="226"/>
  <c r="D44" i="226"/>
  <c r="H63" i="226"/>
  <c r="G63" i="226"/>
  <c r="F73" i="226"/>
  <c r="E61" i="226"/>
  <c r="H61" i="226"/>
  <c r="G61" i="226"/>
  <c r="F61" i="226"/>
  <c r="E58" i="226"/>
  <c r="H58" i="226"/>
  <c r="D58" i="226"/>
  <c r="G58" i="226"/>
  <c r="F58" i="226"/>
  <c r="G54" i="226"/>
  <c r="E51" i="226"/>
  <c r="H51" i="226"/>
  <c r="G51" i="226"/>
  <c r="F51" i="226"/>
  <c r="H59" i="226"/>
  <c r="D59" i="226"/>
  <c r="H68" i="226"/>
  <c r="E68" i="226"/>
  <c r="G68" i="226"/>
  <c r="H57" i="226"/>
  <c r="D57" i="226"/>
  <c r="E70" i="226"/>
  <c r="H70" i="226"/>
  <c r="G70" i="226"/>
  <c r="F70" i="226"/>
  <c r="H54" i="226"/>
  <c r="D54" i="226"/>
  <c r="H73" i="226"/>
  <c r="G73" i="226"/>
  <c r="E73" i="226"/>
  <c r="G45" i="226"/>
  <c r="H55" i="226"/>
  <c r="G55" i="226"/>
  <c r="F39" i="226"/>
  <c r="H39" i="226"/>
  <c r="E39" i="226"/>
  <c r="H67" i="226"/>
  <c r="D67" i="226"/>
  <c r="H62" i="226"/>
  <c r="D62" i="226"/>
  <c r="F59" i="226"/>
  <c r="E66" i="226"/>
  <c r="G66" i="226"/>
  <c r="H66" i="226"/>
  <c r="D66" i="226"/>
  <c r="F66" i="226"/>
  <c r="F63" i="226"/>
  <c r="E56" i="226"/>
  <c r="G56" i="226"/>
  <c r="H56" i="226"/>
  <c r="F56" i="226"/>
  <c r="E53" i="226"/>
  <c r="H53" i="226"/>
  <c r="D53" i="226"/>
  <c r="G53" i="226"/>
  <c r="F53" i="226"/>
  <c r="G46" i="226"/>
  <c r="F46" i="226"/>
  <c r="G43" i="226"/>
  <c r="F43" i="226"/>
  <c r="E63" i="226"/>
  <c r="H60" i="226"/>
  <c r="G60" i="226"/>
  <c r="F54" i="226"/>
  <c r="H50" i="226"/>
  <c r="G50" i="226"/>
  <c r="F57" i="226"/>
  <c r="H46" i="226"/>
  <c r="E72" i="226"/>
  <c r="E65" i="226"/>
  <c r="E59" i="226"/>
  <c r="H52" i="226"/>
  <c r="D52" i="226"/>
  <c r="F72" i="226"/>
  <c r="E60" i="226"/>
  <c r="E54" i="226"/>
  <c r="C84" i="25" l="1"/>
  <c r="C83" i="25"/>
  <c r="C82" i="25"/>
  <c r="D82" i="25" s="1"/>
  <c r="C81" i="25"/>
  <c r="C80" i="25"/>
  <c r="C79" i="25"/>
  <c r="C78" i="25"/>
  <c r="D78" i="25" s="1"/>
  <c r="C76" i="25"/>
  <c r="C75" i="25"/>
  <c r="C74" i="25"/>
  <c r="B84" i="25"/>
  <c r="B83" i="25"/>
  <c r="B82" i="25"/>
  <c r="B81" i="25"/>
  <c r="B80" i="25"/>
  <c r="B79" i="25"/>
  <c r="B78" i="25"/>
  <c r="B76" i="25"/>
  <c r="B75" i="25"/>
  <c r="B74" i="25"/>
  <c r="C72" i="25"/>
  <c r="C71" i="25"/>
  <c r="C70" i="25"/>
  <c r="C69" i="25"/>
  <c r="C68" i="25"/>
  <c r="C67" i="25"/>
  <c r="C66" i="25"/>
  <c r="C65" i="25"/>
  <c r="B72" i="25"/>
  <c r="B71" i="25"/>
  <c r="B70" i="25"/>
  <c r="B69" i="25"/>
  <c r="B68" i="25"/>
  <c r="B67" i="25"/>
  <c r="B66" i="25"/>
  <c r="B65" i="25"/>
  <c r="C63" i="25"/>
  <c r="E63" i="25" s="1"/>
  <c r="C62" i="25"/>
  <c r="B63" i="25"/>
  <c r="B62" i="25"/>
  <c r="C60" i="25"/>
  <c r="C59" i="25"/>
  <c r="C58" i="25"/>
  <c r="F58" i="25" s="1"/>
  <c r="C57" i="25"/>
  <c r="B60" i="25"/>
  <c r="B59" i="25"/>
  <c r="B58" i="25"/>
  <c r="B57" i="25"/>
  <c r="C51" i="25"/>
  <c r="F51" i="25" s="1"/>
  <c r="C50" i="25"/>
  <c r="D50" i="25" s="1"/>
  <c r="E50" i="25" s="1"/>
  <c r="C49" i="25"/>
  <c r="F49" i="25" s="1"/>
  <c r="C48" i="25"/>
  <c r="D48" i="25" s="1"/>
  <c r="E48" i="25" s="1"/>
  <c r="C47" i="25"/>
  <c r="F47" i="25" s="1"/>
  <c r="C45" i="25"/>
  <c r="F45" i="25" s="1"/>
  <c r="C44" i="25"/>
  <c r="E44" i="25" s="1"/>
  <c r="C43" i="25"/>
  <c r="F43" i="25" s="1"/>
  <c r="C42" i="25"/>
  <c r="E42" i="25" s="1"/>
  <c r="C41" i="25"/>
  <c r="F41" i="25" s="1"/>
  <c r="B51" i="25"/>
  <c r="B50" i="25"/>
  <c r="B49" i="25"/>
  <c r="B48" i="25"/>
  <c r="B47" i="25"/>
  <c r="B45" i="25"/>
  <c r="B44" i="25"/>
  <c r="B43" i="25"/>
  <c r="B42" i="25"/>
  <c r="B41" i="25"/>
  <c r="C39" i="25"/>
  <c r="D39" i="25" s="1"/>
  <c r="E39" i="25" s="1"/>
  <c r="C38" i="25"/>
  <c r="D38" i="25" s="1"/>
  <c r="E38" i="25" s="1"/>
  <c r="C37" i="25"/>
  <c r="F37" i="25" s="1"/>
  <c r="C36" i="25"/>
  <c r="F36" i="25" s="1"/>
  <c r="C35" i="25"/>
  <c r="D35" i="25" s="1"/>
  <c r="E35" i="25" s="1"/>
  <c r="C34" i="25"/>
  <c r="D34" i="25" s="1"/>
  <c r="E34" i="25" s="1"/>
  <c r="C33" i="25"/>
  <c r="D33" i="25" s="1"/>
  <c r="E33" i="25" s="1"/>
  <c r="B39" i="25"/>
  <c r="B38" i="25"/>
  <c r="B37" i="25"/>
  <c r="B36" i="25"/>
  <c r="B35" i="25"/>
  <c r="B34" i="25"/>
  <c r="B33" i="25"/>
  <c r="C27" i="25"/>
  <c r="B27" i="25"/>
  <c r="D81" i="25" l="1"/>
  <c r="D84" i="25"/>
  <c r="D80" i="25"/>
  <c r="D83" i="25"/>
  <c r="D79" i="25"/>
  <c r="F62" i="25"/>
  <c r="F60" i="25"/>
  <c r="D57" i="25"/>
  <c r="E57" i="25" s="1"/>
  <c r="D59" i="25"/>
  <c r="E59" i="25" s="1"/>
  <c r="F57" i="25"/>
  <c r="F63" i="25"/>
  <c r="G63" i="25" s="1"/>
  <c r="F59" i="25"/>
  <c r="E62" i="25"/>
  <c r="F39" i="25"/>
  <c r="G39" i="25" s="1"/>
  <c r="D58" i="25"/>
  <c r="E58" i="25" s="1"/>
  <c r="G58" i="25" s="1"/>
  <c r="D60" i="25"/>
  <c r="E60" i="25" s="1"/>
  <c r="F33" i="25"/>
  <c r="G33" i="25" s="1"/>
  <c r="D36" i="25"/>
  <c r="E36" i="25" s="1"/>
  <c r="G36" i="25" s="1"/>
  <c r="F35" i="25"/>
  <c r="G35" i="25" s="1"/>
  <c r="E43" i="25"/>
  <c r="G43" i="25" s="1"/>
  <c r="E41" i="25"/>
  <c r="G41" i="25" s="1"/>
  <c r="D37" i="25"/>
  <c r="E37" i="25" s="1"/>
  <c r="G37" i="25" s="1"/>
  <c r="F38" i="25"/>
  <c r="G38" i="25" s="1"/>
  <c r="D47" i="25"/>
  <c r="E47" i="25" s="1"/>
  <c r="G47" i="25" s="1"/>
  <c r="D51" i="25"/>
  <c r="E51" i="25" s="1"/>
  <c r="G51" i="25" s="1"/>
  <c r="F34" i="25"/>
  <c r="G34" i="25" s="1"/>
  <c r="F42" i="25"/>
  <c r="G42" i="25" s="1"/>
  <c r="E45" i="25"/>
  <c r="G45" i="25" s="1"/>
  <c r="D49" i="25"/>
  <c r="E49" i="25" s="1"/>
  <c r="G49" i="25" s="1"/>
  <c r="F44" i="25"/>
  <c r="G44" i="25" s="1"/>
  <c r="F48" i="25"/>
  <c r="G48" i="25" s="1"/>
  <c r="F50" i="25"/>
  <c r="G50" i="25" s="1"/>
  <c r="C25" i="25"/>
  <c r="C24" i="25"/>
  <c r="C23" i="25"/>
  <c r="C22" i="25"/>
  <c r="C21" i="25"/>
  <c r="B25" i="25"/>
  <c r="B24" i="25"/>
  <c r="B23" i="25"/>
  <c r="B22" i="25"/>
  <c r="B21" i="25"/>
  <c r="G59" i="25" l="1"/>
  <c r="G60" i="25"/>
  <c r="G62" i="25"/>
  <c r="G57" i="25"/>
  <c r="H4" i="225" l="1"/>
  <c r="H3" i="225"/>
  <c r="H2" i="225" s="1"/>
  <c r="J40" i="225"/>
  <c r="J56" i="225"/>
  <c r="K38" i="225"/>
  <c r="K47" i="225"/>
  <c r="K45" i="225"/>
  <c r="K35" i="225"/>
  <c r="K43" i="225"/>
  <c r="G3" i="225"/>
  <c r="E4" i="225"/>
  <c r="F4" i="225"/>
  <c r="D4" i="225"/>
  <c r="F3" i="225"/>
  <c r="D3" i="225"/>
  <c r="K40" i="225" l="1"/>
  <c r="G40" i="225" s="1"/>
  <c r="D2" i="225"/>
  <c r="J36" i="225"/>
  <c r="K36" i="225"/>
  <c r="J39" i="225"/>
  <c r="K39" i="225"/>
  <c r="J37" i="225"/>
  <c r="J47" i="225"/>
  <c r="J35" i="225"/>
  <c r="E35" i="225" s="1"/>
  <c r="K34" i="225"/>
  <c r="K56" i="225"/>
  <c r="F56" i="225" s="1"/>
  <c r="J51" i="225"/>
  <c r="K51" i="225"/>
  <c r="J50" i="225"/>
  <c r="K50" i="225"/>
  <c r="J46" i="225"/>
  <c r="K46" i="225"/>
  <c r="J42" i="225"/>
  <c r="K42" i="225"/>
  <c r="J34" i="225"/>
  <c r="K37" i="225"/>
  <c r="J55" i="225"/>
  <c r="J52" i="225"/>
  <c r="K52" i="225"/>
  <c r="J48" i="225"/>
  <c r="K48" i="225"/>
  <c r="J57" i="225"/>
  <c r="J38" i="225"/>
  <c r="H38" i="225" s="1"/>
  <c r="J43" i="225"/>
  <c r="G43" i="225" s="1"/>
  <c r="J53" i="225"/>
  <c r="K53" i="225"/>
  <c r="J49" i="225"/>
  <c r="J45" i="225"/>
  <c r="G45" i="225" s="1"/>
  <c r="J44" i="225"/>
  <c r="J41" i="225"/>
  <c r="K57" i="225"/>
  <c r="K55" i="225"/>
  <c r="K49" i="225"/>
  <c r="K44" i="225"/>
  <c r="K41" i="225"/>
  <c r="F2" i="225"/>
  <c r="G4" i="225"/>
  <c r="G2" i="225" s="1"/>
  <c r="E3" i="225"/>
  <c r="E2" i="225" s="1"/>
  <c r="F39" i="225" l="1"/>
  <c r="E53" i="225"/>
  <c r="G39" i="225"/>
  <c r="E39" i="225"/>
  <c r="F53" i="225"/>
  <c r="D39" i="225"/>
  <c r="H39" i="225"/>
  <c r="G53" i="225"/>
  <c r="H53" i="225"/>
  <c r="H57" i="225"/>
  <c r="F40" i="225"/>
  <c r="H50" i="225"/>
  <c r="H41" i="225"/>
  <c r="H48" i="225"/>
  <c r="H56" i="225"/>
  <c r="H37" i="225"/>
  <c r="H40" i="225"/>
  <c r="H47" i="225"/>
  <c r="H49" i="225"/>
  <c r="H43" i="225"/>
  <c r="H46" i="225"/>
  <c r="H52" i="225"/>
  <c r="H44" i="225"/>
  <c r="H55" i="225"/>
  <c r="H42" i="225"/>
  <c r="H45" i="225"/>
  <c r="H35" i="225"/>
  <c r="H51" i="225"/>
  <c r="H36" i="225"/>
  <c r="D40" i="225"/>
  <c r="E38" i="225"/>
  <c r="G47" i="225"/>
  <c r="F36" i="225"/>
  <c r="E56" i="225"/>
  <c r="D56" i="225"/>
  <c r="D37" i="225"/>
  <c r="D44" i="225"/>
  <c r="G56" i="225"/>
  <c r="F42" i="225"/>
  <c r="E40" i="225"/>
  <c r="F34" i="225"/>
  <c r="F57" i="225"/>
  <c r="E37" i="225"/>
  <c r="D36" i="225"/>
  <c r="E55" i="225"/>
  <c r="F52" i="225"/>
  <c r="F38" i="225"/>
  <c r="G44" i="225"/>
  <c r="G51" i="225"/>
  <c r="D47" i="225"/>
  <c r="D43" i="225"/>
  <c r="G36" i="225"/>
  <c r="G57" i="225"/>
  <c r="D45" i="225"/>
  <c r="F48" i="225"/>
  <c r="G46" i="225"/>
  <c r="D50" i="225"/>
  <c r="F44" i="225"/>
  <c r="G48" i="225"/>
  <c r="D42" i="225"/>
  <c r="F37" i="225"/>
  <c r="G49" i="225"/>
  <c r="G38" i="225"/>
  <c r="E48" i="225"/>
  <c r="G37" i="225"/>
  <c r="F41" i="225"/>
  <c r="F49" i="225"/>
  <c r="E51" i="225"/>
  <c r="F51" i="225"/>
  <c r="E44" i="225"/>
  <c r="D49" i="225"/>
  <c r="G52" i="225"/>
  <c r="G42" i="225"/>
  <c r="D46" i="225"/>
  <c r="F35" i="225"/>
  <c r="D55" i="225"/>
  <c r="E45" i="225"/>
  <c r="D53" i="225"/>
  <c r="D52" i="225"/>
  <c r="F43" i="225"/>
  <c r="D38" i="225"/>
  <c r="F50" i="225"/>
  <c r="E42" i="225"/>
  <c r="E50" i="225"/>
  <c r="G35" i="225"/>
  <c r="F47" i="225"/>
  <c r="E36" i="225"/>
  <c r="G41" i="225"/>
  <c r="F55" i="225"/>
  <c r="E57" i="225"/>
  <c r="E46" i="225"/>
  <c r="E34" i="225"/>
  <c r="D57" i="225"/>
  <c r="D41" i="225"/>
  <c r="E52" i="225"/>
  <c r="G55" i="225"/>
  <c r="G50" i="225"/>
  <c r="D51" i="225"/>
  <c r="D48" i="225"/>
  <c r="E43" i="225"/>
  <c r="E41" i="225"/>
  <c r="F45" i="225"/>
  <c r="E49" i="225"/>
  <c r="E47" i="225"/>
  <c r="F46" i="225"/>
  <c r="D35" i="225"/>
  <c r="D34" i="225"/>
  <c r="B2" i="213"/>
  <c r="G4" i="198"/>
  <c r="G5" i="198"/>
  <c r="G3" i="198" l="1"/>
  <c r="B19" i="25" l="1"/>
  <c r="B18" i="25"/>
  <c r="B1" i="221"/>
  <c r="B1" i="225" s="1"/>
  <c r="B1" i="220"/>
  <c r="B1" i="228" s="1"/>
  <c r="C19" i="25"/>
  <c r="C18" i="25"/>
  <c r="C16" i="25"/>
  <c r="C15" i="25"/>
  <c r="C14" i="25"/>
  <c r="C13" i="25"/>
  <c r="B16" i="25"/>
  <c r="B15" i="25"/>
  <c r="B14" i="25"/>
  <c r="B13" i="25"/>
  <c r="F16" i="25"/>
  <c r="D6" i="203"/>
  <c r="E4" i="221"/>
  <c r="E2" i="221" s="1"/>
  <c r="F19" i="25" l="1"/>
  <c r="E18" i="25"/>
  <c r="F14" i="25"/>
  <c r="F15" i="25"/>
  <c r="D16" i="25"/>
  <c r="E16" i="25" s="1"/>
  <c r="G16" i="25" s="1"/>
  <c r="F13" i="25"/>
  <c r="F18" i="25"/>
  <c r="E19" i="25"/>
  <c r="G19" i="25" s="1"/>
  <c r="D14" i="25"/>
  <c r="E14" i="25" s="1"/>
  <c r="D13" i="25"/>
  <c r="E13" i="25" s="1"/>
  <c r="D15" i="25"/>
  <c r="E15" i="25" s="1"/>
  <c r="J28" i="220"/>
  <c r="I28" i="220"/>
  <c r="G4" i="220"/>
  <c r="G3" i="220"/>
  <c r="D4" i="221"/>
  <c r="D2" i="221" s="1"/>
  <c r="J52" i="220"/>
  <c r="I52" i="220"/>
  <c r="J51" i="220"/>
  <c r="I51" i="220"/>
  <c r="J50" i="220"/>
  <c r="I50" i="220"/>
  <c r="J49" i="220"/>
  <c r="I49" i="220"/>
  <c r="J48" i="220"/>
  <c r="I48" i="220"/>
  <c r="J47" i="220"/>
  <c r="I47" i="220"/>
  <c r="J27" i="220"/>
  <c r="I27" i="220"/>
  <c r="J46" i="220"/>
  <c r="I46" i="220"/>
  <c r="J45" i="220"/>
  <c r="I45" i="220"/>
  <c r="J44" i="220"/>
  <c r="I44" i="220"/>
  <c r="J43" i="220"/>
  <c r="I43" i="220"/>
  <c r="J42" i="220"/>
  <c r="I42" i="220"/>
  <c r="J41" i="220"/>
  <c r="I41" i="220"/>
  <c r="J40" i="220"/>
  <c r="I40" i="220"/>
  <c r="J39" i="220"/>
  <c r="I39" i="220"/>
  <c r="J38" i="220"/>
  <c r="I38" i="220"/>
  <c r="J37" i="220"/>
  <c r="I37" i="220"/>
  <c r="J36" i="220"/>
  <c r="I36" i="220"/>
  <c r="J35" i="220"/>
  <c r="I35" i="220"/>
  <c r="J34" i="220"/>
  <c r="I34" i="220"/>
  <c r="J33" i="220"/>
  <c r="I33" i="220"/>
  <c r="J32" i="220"/>
  <c r="I32" i="220"/>
  <c r="J31" i="220"/>
  <c r="I31" i="220"/>
  <c r="J30" i="220"/>
  <c r="I30" i="220"/>
  <c r="J26" i="220"/>
  <c r="I26" i="220"/>
  <c r="J25" i="220"/>
  <c r="I25" i="220"/>
  <c r="J29" i="220"/>
  <c r="I29" i="220"/>
  <c r="J24" i="220"/>
  <c r="I24" i="220"/>
  <c r="J23" i="220"/>
  <c r="I23" i="220"/>
  <c r="J22" i="220"/>
  <c r="I22" i="220"/>
  <c r="J21" i="220"/>
  <c r="I21" i="220"/>
  <c r="J20" i="220"/>
  <c r="I20" i="220"/>
  <c r="J19" i="220"/>
  <c r="I19" i="220"/>
  <c r="J18" i="220"/>
  <c r="I18" i="220"/>
  <c r="F4" i="220"/>
  <c r="E4" i="220"/>
  <c r="D4" i="220"/>
  <c r="F3" i="220"/>
  <c r="E3" i="220"/>
  <c r="D3" i="220"/>
  <c r="D2" i="220" s="1"/>
  <c r="G62" i="203"/>
  <c r="F62" i="203"/>
  <c r="G57" i="203"/>
  <c r="F57" i="203"/>
  <c r="G55" i="203"/>
  <c r="F55" i="203"/>
  <c r="M31" i="213"/>
  <c r="L31" i="213"/>
  <c r="E31" i="25"/>
  <c r="B2" i="217"/>
  <c r="B2" i="198" s="1"/>
  <c r="B2" i="199" s="1"/>
  <c r="B2" i="216"/>
  <c r="B2" i="215"/>
  <c r="M89" i="213"/>
  <c r="L89" i="213"/>
  <c r="J89" i="213" s="1"/>
  <c r="M88" i="213"/>
  <c r="L88" i="213"/>
  <c r="M87" i="213"/>
  <c r="L87" i="213"/>
  <c r="M86" i="213"/>
  <c r="L86" i="213"/>
  <c r="M85" i="213"/>
  <c r="L85" i="213"/>
  <c r="H85" i="213" s="1"/>
  <c r="M84" i="213"/>
  <c r="L84" i="213"/>
  <c r="M83" i="213"/>
  <c r="L83" i="213"/>
  <c r="H83" i="213" s="1"/>
  <c r="M82" i="213"/>
  <c r="L82" i="213"/>
  <c r="I82" i="213" s="1"/>
  <c r="M81" i="213"/>
  <c r="L81" i="213"/>
  <c r="G81" i="213" s="1"/>
  <c r="M80" i="213"/>
  <c r="L80" i="213"/>
  <c r="M79" i="213"/>
  <c r="L79" i="213"/>
  <c r="D79" i="213" s="1"/>
  <c r="M78" i="213"/>
  <c r="L78" i="213"/>
  <c r="H78" i="213" s="1"/>
  <c r="M77" i="213"/>
  <c r="L77" i="213"/>
  <c r="M76" i="213"/>
  <c r="L76" i="213"/>
  <c r="F76" i="213" s="1"/>
  <c r="M75" i="213"/>
  <c r="L75" i="213"/>
  <c r="M74" i="213"/>
  <c r="L74" i="213"/>
  <c r="M73" i="213"/>
  <c r="L73" i="213"/>
  <c r="G73" i="213" s="1"/>
  <c r="M72" i="213"/>
  <c r="L72" i="213"/>
  <c r="G72" i="213" s="1"/>
  <c r="M71" i="213"/>
  <c r="L71" i="213"/>
  <c r="G71" i="213" s="1"/>
  <c r="M70" i="213"/>
  <c r="L70" i="213"/>
  <c r="M69" i="213"/>
  <c r="L69" i="213"/>
  <c r="I69" i="213" s="1"/>
  <c r="M68" i="213"/>
  <c r="L68" i="213"/>
  <c r="I68" i="213" s="1"/>
  <c r="M67" i="213"/>
  <c r="L67" i="213"/>
  <c r="G67" i="213" s="1"/>
  <c r="M66" i="213"/>
  <c r="L66" i="213"/>
  <c r="M65" i="213"/>
  <c r="L65" i="213"/>
  <c r="E65" i="213" s="1"/>
  <c r="M64" i="213"/>
  <c r="L64" i="213"/>
  <c r="J64" i="213" s="1"/>
  <c r="F64" i="213"/>
  <c r="M63" i="213"/>
  <c r="L63" i="213"/>
  <c r="E63" i="213" s="1"/>
  <c r="M62" i="213"/>
  <c r="L62" i="213"/>
  <c r="M61" i="213"/>
  <c r="L61" i="213"/>
  <c r="M60" i="213"/>
  <c r="L60" i="213"/>
  <c r="M59" i="213"/>
  <c r="L59" i="213"/>
  <c r="G59" i="213"/>
  <c r="M58" i="213"/>
  <c r="L58" i="213"/>
  <c r="M57" i="213"/>
  <c r="L57" i="213"/>
  <c r="M56" i="213"/>
  <c r="L56" i="213"/>
  <c r="M55" i="213"/>
  <c r="L55" i="213"/>
  <c r="H55" i="213" s="1"/>
  <c r="M54" i="213"/>
  <c r="L54" i="213"/>
  <c r="J54" i="213" s="1"/>
  <c r="M53" i="213"/>
  <c r="L53" i="213"/>
  <c r="M52" i="213"/>
  <c r="L52" i="213"/>
  <c r="M51" i="213"/>
  <c r="L51" i="213"/>
  <c r="G51" i="213" s="1"/>
  <c r="M50" i="213"/>
  <c r="L50" i="213"/>
  <c r="M49" i="213"/>
  <c r="L49" i="213"/>
  <c r="M48" i="213"/>
  <c r="L48" i="213"/>
  <c r="M47" i="213"/>
  <c r="F47" i="213" s="1"/>
  <c r="L47" i="213"/>
  <c r="M46" i="213"/>
  <c r="L46" i="213"/>
  <c r="G46" i="213" s="1"/>
  <c r="M45" i="213"/>
  <c r="L45" i="213"/>
  <c r="H45" i="213" s="1"/>
  <c r="M44" i="213"/>
  <c r="L44" i="213"/>
  <c r="M43" i="213"/>
  <c r="L43" i="213"/>
  <c r="I43" i="213" s="1"/>
  <c r="M42" i="213"/>
  <c r="L42" i="213"/>
  <c r="I42" i="213" s="1"/>
  <c r="M41" i="213"/>
  <c r="L41" i="213"/>
  <c r="M40" i="213"/>
  <c r="L40" i="213"/>
  <c r="G40" i="213" s="1"/>
  <c r="M39" i="213"/>
  <c r="L39" i="213"/>
  <c r="G39" i="213" s="1"/>
  <c r="M38" i="213"/>
  <c r="L38" i="213"/>
  <c r="M37" i="213"/>
  <c r="L37" i="213"/>
  <c r="D37" i="213" s="1"/>
  <c r="M36" i="213"/>
  <c r="L36" i="213"/>
  <c r="I36" i="213" s="1"/>
  <c r="M35" i="213"/>
  <c r="F35" i="213" s="1"/>
  <c r="L35" i="213"/>
  <c r="M34" i="213"/>
  <c r="L34" i="213"/>
  <c r="J34" i="213" s="1"/>
  <c r="M33" i="213"/>
  <c r="L33" i="213"/>
  <c r="E33" i="213" s="1"/>
  <c r="M32" i="213"/>
  <c r="L32" i="213"/>
  <c r="I32" i="213" s="1"/>
  <c r="M30" i="213"/>
  <c r="L30" i="213"/>
  <c r="E30" i="213"/>
  <c r="M29" i="213"/>
  <c r="D29" i="213" s="1"/>
  <c r="L29" i="213"/>
  <c r="H29" i="213" s="1"/>
  <c r="M28" i="213"/>
  <c r="L28" i="213"/>
  <c r="M27" i="213"/>
  <c r="L27" i="213"/>
  <c r="F27" i="213" s="1"/>
  <c r="H27" i="213"/>
  <c r="M26" i="213"/>
  <c r="F26" i="213" s="1"/>
  <c r="L26" i="213"/>
  <c r="M22" i="213"/>
  <c r="L22" i="213"/>
  <c r="D22" i="213" s="1"/>
  <c r="M14" i="213"/>
  <c r="L14" i="213"/>
  <c r="G14" i="213" s="1"/>
  <c r="J5" i="213"/>
  <c r="I5" i="213"/>
  <c r="H5" i="213"/>
  <c r="G5" i="213"/>
  <c r="F5" i="213"/>
  <c r="E5" i="213"/>
  <c r="D5" i="213"/>
  <c r="J4" i="213"/>
  <c r="I4" i="213"/>
  <c r="H4" i="213"/>
  <c r="H3" i="213" s="1"/>
  <c r="G4" i="213"/>
  <c r="F4" i="213"/>
  <c r="E4" i="213"/>
  <c r="D4" i="213"/>
  <c r="D3" i="213" s="1"/>
  <c r="I96" i="199"/>
  <c r="H96" i="199"/>
  <c r="C96" i="199"/>
  <c r="I95" i="199"/>
  <c r="H95" i="199"/>
  <c r="E95" i="199" s="1"/>
  <c r="C95" i="199"/>
  <c r="I94" i="199"/>
  <c r="H94" i="199"/>
  <c r="C94" i="199"/>
  <c r="I93" i="199"/>
  <c r="E93" i="199" s="1"/>
  <c r="H93" i="199"/>
  <c r="C93" i="199"/>
  <c r="I92" i="199"/>
  <c r="H92" i="199"/>
  <c r="C92" i="199"/>
  <c r="I91" i="199"/>
  <c r="H91" i="199"/>
  <c r="C91" i="199"/>
  <c r="I90" i="199"/>
  <c r="H90" i="199"/>
  <c r="C90" i="199"/>
  <c r="I89" i="199"/>
  <c r="E89" i="199" s="1"/>
  <c r="H89" i="199"/>
  <c r="C89" i="199"/>
  <c r="I88" i="199"/>
  <c r="H88" i="199"/>
  <c r="C88" i="199"/>
  <c r="I87" i="199"/>
  <c r="H87" i="199"/>
  <c r="C87" i="199"/>
  <c r="I86" i="199"/>
  <c r="H86" i="199"/>
  <c r="C86" i="199"/>
  <c r="I85" i="199"/>
  <c r="H85" i="199"/>
  <c r="C85" i="199"/>
  <c r="I84" i="199"/>
  <c r="H84" i="199"/>
  <c r="C84" i="199"/>
  <c r="I83" i="199"/>
  <c r="H83" i="199"/>
  <c r="C83" i="199"/>
  <c r="I82" i="199"/>
  <c r="H82" i="199"/>
  <c r="E82" i="199" s="1"/>
  <c r="C82" i="199"/>
  <c r="I81" i="199"/>
  <c r="H81" i="199"/>
  <c r="C81" i="199"/>
  <c r="I80" i="199"/>
  <c r="H80" i="199"/>
  <c r="E80" i="199" s="1"/>
  <c r="C80" i="199"/>
  <c r="I79" i="199"/>
  <c r="H79" i="199"/>
  <c r="C79" i="199"/>
  <c r="I78" i="199"/>
  <c r="H78" i="199"/>
  <c r="E78" i="199" s="1"/>
  <c r="C78" i="199"/>
  <c r="I77" i="199"/>
  <c r="H77" i="199"/>
  <c r="C77" i="199"/>
  <c r="I76" i="199"/>
  <c r="H76" i="199"/>
  <c r="E76" i="199" s="1"/>
  <c r="C76" i="199"/>
  <c r="I75" i="199"/>
  <c r="H75" i="199"/>
  <c r="C75" i="199"/>
  <c r="I74" i="199"/>
  <c r="H74" i="199"/>
  <c r="E74" i="199" s="1"/>
  <c r="C74" i="199"/>
  <c r="I73" i="199"/>
  <c r="H73" i="199"/>
  <c r="C73" i="199"/>
  <c r="I72" i="199"/>
  <c r="H72" i="199"/>
  <c r="C72" i="199"/>
  <c r="I71" i="199"/>
  <c r="H71" i="199"/>
  <c r="C71" i="199"/>
  <c r="I70" i="199"/>
  <c r="H70" i="199"/>
  <c r="C70" i="199"/>
  <c r="I69" i="199"/>
  <c r="H69" i="199"/>
  <c r="C69" i="199"/>
  <c r="I68" i="199"/>
  <c r="H68" i="199"/>
  <c r="C68" i="199"/>
  <c r="I67" i="199"/>
  <c r="H67" i="199"/>
  <c r="C67" i="199"/>
  <c r="I66" i="199"/>
  <c r="H66" i="199"/>
  <c r="C66" i="199"/>
  <c r="I65" i="199"/>
  <c r="H65" i="199"/>
  <c r="C65" i="199"/>
  <c r="I64" i="199"/>
  <c r="H64" i="199"/>
  <c r="C64" i="199"/>
  <c r="I63" i="199"/>
  <c r="H63" i="199"/>
  <c r="C63" i="199"/>
  <c r="I62" i="199"/>
  <c r="H62" i="199"/>
  <c r="F62" i="199" s="1"/>
  <c r="C62" i="199"/>
  <c r="I61" i="199"/>
  <c r="H61" i="199"/>
  <c r="C61" i="199"/>
  <c r="I60" i="199"/>
  <c r="H60" i="199"/>
  <c r="C60" i="199"/>
  <c r="I59" i="199"/>
  <c r="H59" i="199"/>
  <c r="C59" i="199"/>
  <c r="I58" i="199"/>
  <c r="H58" i="199"/>
  <c r="C58" i="199"/>
  <c r="I57" i="199"/>
  <c r="H57" i="199"/>
  <c r="C57" i="199"/>
  <c r="I56" i="199"/>
  <c r="H56" i="199"/>
  <c r="C56" i="199"/>
  <c r="I55" i="199"/>
  <c r="H55" i="199"/>
  <c r="C55" i="199"/>
  <c r="I54" i="199"/>
  <c r="H54" i="199"/>
  <c r="I53" i="199"/>
  <c r="H53" i="199"/>
  <c r="C53" i="199"/>
  <c r="I52" i="199"/>
  <c r="H52" i="199"/>
  <c r="C52" i="199"/>
  <c r="I51" i="199"/>
  <c r="H51" i="199"/>
  <c r="C51" i="199"/>
  <c r="I50" i="199"/>
  <c r="H50" i="199"/>
  <c r="I49" i="199"/>
  <c r="H49" i="199"/>
  <c r="F49" i="199" s="1"/>
  <c r="C49" i="199"/>
  <c r="I48" i="199"/>
  <c r="H48" i="199"/>
  <c r="C48" i="199"/>
  <c r="I47" i="199"/>
  <c r="H47" i="199"/>
  <c r="C47" i="199"/>
  <c r="I46" i="199"/>
  <c r="H46" i="199"/>
  <c r="F46" i="199" s="1"/>
  <c r="C46" i="199"/>
  <c r="I45" i="199"/>
  <c r="H45" i="199"/>
  <c r="C45" i="199"/>
  <c r="I44" i="199"/>
  <c r="H44" i="199"/>
  <c r="C44" i="199"/>
  <c r="I43" i="199"/>
  <c r="H43" i="199"/>
  <c r="C43" i="199"/>
  <c r="I42" i="199"/>
  <c r="H42" i="199"/>
  <c r="C42" i="199"/>
  <c r="I41" i="199"/>
  <c r="H41" i="199"/>
  <c r="F41" i="199" s="1"/>
  <c r="C41" i="199"/>
  <c r="I40" i="199"/>
  <c r="H40" i="199"/>
  <c r="C40" i="199"/>
  <c r="I39" i="199"/>
  <c r="H39" i="199"/>
  <c r="C39" i="199"/>
  <c r="I38" i="199"/>
  <c r="H38" i="199"/>
  <c r="C38" i="199"/>
  <c r="I37" i="199"/>
  <c r="H37" i="199"/>
  <c r="C37" i="199"/>
  <c r="I36" i="199"/>
  <c r="H36" i="199"/>
  <c r="C36" i="199"/>
  <c r="I35" i="199"/>
  <c r="H35" i="199"/>
  <c r="C35" i="199"/>
  <c r="I34" i="199"/>
  <c r="H34" i="199"/>
  <c r="C34" i="199"/>
  <c r="I33" i="199"/>
  <c r="H33" i="199"/>
  <c r="C33" i="199"/>
  <c r="I32" i="199"/>
  <c r="H32" i="199"/>
  <c r="C32" i="199"/>
  <c r="I31" i="199"/>
  <c r="H31" i="199"/>
  <c r="C31" i="199"/>
  <c r="I30" i="199"/>
  <c r="H30" i="199"/>
  <c r="C30" i="199"/>
  <c r="I29" i="199"/>
  <c r="H29" i="199"/>
  <c r="C29" i="199"/>
  <c r="C28" i="199"/>
  <c r="C27" i="199"/>
  <c r="C26" i="199"/>
  <c r="C25" i="199"/>
  <c r="C24" i="199"/>
  <c r="C23" i="199"/>
  <c r="C22" i="199"/>
  <c r="C21" i="199"/>
  <c r="C20" i="199"/>
  <c r="C19" i="199"/>
  <c r="C18" i="199"/>
  <c r="C17" i="199"/>
  <c r="C16" i="199"/>
  <c r="C15" i="199"/>
  <c r="C14" i="199"/>
  <c r="C13" i="199"/>
  <c r="C12" i="199"/>
  <c r="C11" i="199"/>
  <c r="C10" i="199"/>
  <c r="C9" i="199"/>
  <c r="F5" i="199"/>
  <c r="E5" i="199"/>
  <c r="D5" i="199"/>
  <c r="F4" i="199"/>
  <c r="E4" i="199"/>
  <c r="E3" i="199" s="1"/>
  <c r="D4" i="199"/>
  <c r="N93" i="198"/>
  <c r="M93" i="198"/>
  <c r="N92" i="198"/>
  <c r="M92" i="198"/>
  <c r="H92" i="198" s="1"/>
  <c r="F92" i="198"/>
  <c r="N91" i="198"/>
  <c r="M91" i="198"/>
  <c r="N90" i="198"/>
  <c r="M90" i="198"/>
  <c r="N89" i="198"/>
  <c r="M89" i="198"/>
  <c r="N88" i="198"/>
  <c r="M88" i="198"/>
  <c r="N87" i="198"/>
  <c r="M87" i="198"/>
  <c r="I87" i="198" s="1"/>
  <c r="N86" i="198"/>
  <c r="M86" i="198"/>
  <c r="N85" i="198"/>
  <c r="M85" i="198"/>
  <c r="N84" i="198"/>
  <c r="M84" i="198"/>
  <c r="N83" i="198"/>
  <c r="M83" i="198"/>
  <c r="N82" i="198"/>
  <c r="M82" i="198"/>
  <c r="N81" i="198"/>
  <c r="M81" i="198"/>
  <c r="N80" i="198"/>
  <c r="M80" i="198"/>
  <c r="N79" i="198"/>
  <c r="M79" i="198"/>
  <c r="N78" i="198"/>
  <c r="M78" i="198"/>
  <c r="N77" i="198"/>
  <c r="M77" i="198"/>
  <c r="N76" i="198"/>
  <c r="M76" i="198"/>
  <c r="N75" i="198"/>
  <c r="M75" i="198"/>
  <c r="N74" i="198"/>
  <c r="M74" i="198"/>
  <c r="N73" i="198"/>
  <c r="M73" i="198"/>
  <c r="N72" i="198"/>
  <c r="M72" i="198"/>
  <c r="N71" i="198"/>
  <c r="M71" i="198"/>
  <c r="N70" i="198"/>
  <c r="M70" i="198"/>
  <c r="N69" i="198"/>
  <c r="M69" i="198"/>
  <c r="N68" i="198"/>
  <c r="M68" i="198"/>
  <c r="N67" i="198"/>
  <c r="M67" i="198"/>
  <c r="N66" i="198"/>
  <c r="M66" i="198"/>
  <c r="N65" i="198"/>
  <c r="M65" i="198"/>
  <c r="N64" i="198"/>
  <c r="M64" i="198"/>
  <c r="N63" i="198"/>
  <c r="M63" i="198"/>
  <c r="N62" i="198"/>
  <c r="M62" i="198"/>
  <c r="N61" i="198"/>
  <c r="M61" i="198"/>
  <c r="N60" i="198"/>
  <c r="M60" i="198"/>
  <c r="N59" i="198"/>
  <c r="M59" i="198"/>
  <c r="N58" i="198"/>
  <c r="M58" i="198"/>
  <c r="N57" i="198"/>
  <c r="M57" i="198"/>
  <c r="N56" i="198"/>
  <c r="M56" i="198"/>
  <c r="N55" i="198"/>
  <c r="M55" i="198"/>
  <c r="N54" i="198"/>
  <c r="M54" i="198"/>
  <c r="N53" i="198"/>
  <c r="M53" i="198"/>
  <c r="N52" i="198"/>
  <c r="M52" i="198"/>
  <c r="N51" i="198"/>
  <c r="M51" i="198"/>
  <c r="N50" i="198"/>
  <c r="M50" i="198"/>
  <c r="N49" i="198"/>
  <c r="M49" i="198"/>
  <c r="N48" i="198"/>
  <c r="M48" i="198"/>
  <c r="N47" i="198"/>
  <c r="M47" i="198"/>
  <c r="J47" i="198" s="1"/>
  <c r="N46" i="198"/>
  <c r="M46" i="198"/>
  <c r="N45" i="198"/>
  <c r="M45" i="198"/>
  <c r="N44" i="198"/>
  <c r="M44" i="198"/>
  <c r="N43" i="198"/>
  <c r="M43" i="198"/>
  <c r="N42" i="198"/>
  <c r="M42" i="198"/>
  <c r="N41" i="198"/>
  <c r="M41" i="198"/>
  <c r="N40" i="198"/>
  <c r="M40" i="198"/>
  <c r="N39" i="198"/>
  <c r="M39" i="198"/>
  <c r="N38" i="198"/>
  <c r="M38" i="198"/>
  <c r="N37" i="198"/>
  <c r="M37" i="198"/>
  <c r="N36" i="198"/>
  <c r="M36" i="198"/>
  <c r="N35" i="198"/>
  <c r="M35" i="198"/>
  <c r="N34" i="198"/>
  <c r="M34" i="198"/>
  <c r="N33" i="198"/>
  <c r="M33" i="198"/>
  <c r="N32" i="198"/>
  <c r="M32" i="198"/>
  <c r="N31" i="198"/>
  <c r="M31" i="198"/>
  <c r="N30" i="198"/>
  <c r="M30" i="198"/>
  <c r="N29" i="198"/>
  <c r="M29" i="198"/>
  <c r="N28" i="198"/>
  <c r="M28" i="198"/>
  <c r="N27" i="198"/>
  <c r="M27" i="198"/>
  <c r="K5" i="198"/>
  <c r="J5" i="198"/>
  <c r="I5" i="198"/>
  <c r="H5" i="198"/>
  <c r="F5" i="198"/>
  <c r="E5" i="198"/>
  <c r="D5" i="198"/>
  <c r="K4" i="198"/>
  <c r="J4" i="198"/>
  <c r="I4" i="198"/>
  <c r="H4" i="198"/>
  <c r="F4" i="198"/>
  <c r="E4" i="198"/>
  <c r="D4" i="198"/>
  <c r="G90" i="204"/>
  <c r="I90" i="204" s="1"/>
  <c r="E79" i="203"/>
  <c r="F79" i="203" s="1"/>
  <c r="F71" i="197"/>
  <c r="E71" i="197"/>
  <c r="D71" i="197"/>
  <c r="F70" i="197"/>
  <c r="E70" i="197"/>
  <c r="D70" i="197"/>
  <c r="F69" i="197"/>
  <c r="E69" i="197"/>
  <c r="D69" i="197"/>
  <c r="F68" i="197"/>
  <c r="E68" i="197"/>
  <c r="D68" i="197"/>
  <c r="E67" i="197"/>
  <c r="F66" i="197"/>
  <c r="F65" i="197"/>
  <c r="E65" i="197"/>
  <c r="D65" i="197"/>
  <c r="F64" i="197"/>
  <c r="E64" i="197"/>
  <c r="D64" i="197"/>
  <c r="F63" i="197"/>
  <c r="E63" i="197"/>
  <c r="D63" i="197"/>
  <c r="F62" i="197"/>
  <c r="E62" i="197"/>
  <c r="D62" i="197"/>
  <c r="F61" i="197"/>
  <c r="E61" i="197"/>
  <c r="D61" i="197"/>
  <c r="F60" i="197"/>
  <c r="E60" i="197"/>
  <c r="D60" i="197"/>
  <c r="F59" i="197"/>
  <c r="E59" i="197"/>
  <c r="D59" i="197"/>
  <c r="F58" i="197"/>
  <c r="E58" i="197"/>
  <c r="D58" i="197"/>
  <c r="F57" i="197"/>
  <c r="D56" i="197"/>
  <c r="F55" i="197"/>
  <c r="E55" i="197"/>
  <c r="F54" i="197"/>
  <c r="E54" i="197"/>
  <c r="D53" i="197"/>
  <c r="D52" i="197"/>
  <c r="F51" i="197"/>
  <c r="E51" i="197"/>
  <c r="D51" i="197"/>
  <c r="F50" i="197"/>
  <c r="E50" i="197"/>
  <c r="D50" i="197"/>
  <c r="E38" i="197"/>
  <c r="D38" i="197"/>
  <c r="F30" i="197"/>
  <c r="E26" i="197"/>
  <c r="F5" i="197"/>
  <c r="E5" i="197"/>
  <c r="D5" i="197"/>
  <c r="F4" i="197"/>
  <c r="E4" i="197"/>
  <c r="D4" i="197"/>
  <c r="D3" i="197"/>
  <c r="G14" i="25" l="1"/>
  <c r="G15" i="25"/>
  <c r="G13" i="25"/>
  <c r="G18" i="25"/>
  <c r="F2" i="220"/>
  <c r="F32" i="213"/>
  <c r="G37" i="213"/>
  <c r="F51" i="213"/>
  <c r="D53" i="213"/>
  <c r="H65" i="213"/>
  <c r="H79" i="213"/>
  <c r="G85" i="213"/>
  <c r="E36" i="213"/>
  <c r="E52" i="213"/>
  <c r="G64" i="213"/>
  <c r="D66" i="213"/>
  <c r="I74" i="213"/>
  <c r="D78" i="213"/>
  <c r="D32" i="213"/>
  <c r="G35" i="213"/>
  <c r="H42" i="213"/>
  <c r="G44" i="213"/>
  <c r="H47" i="213"/>
  <c r="G54" i="213"/>
  <c r="F58" i="213"/>
  <c r="H68" i="213"/>
  <c r="G70" i="213"/>
  <c r="F73" i="213"/>
  <c r="D75" i="213"/>
  <c r="G77" i="213"/>
  <c r="D82" i="213"/>
  <c r="H64" i="213"/>
  <c r="J76" i="213"/>
  <c r="G80" i="213"/>
  <c r="E82" i="213"/>
  <c r="D85" i="213"/>
  <c r="E86" i="213"/>
  <c r="E14" i="213"/>
  <c r="G27" i="213"/>
  <c r="G30" i="213"/>
  <c r="D39" i="213"/>
  <c r="D44" i="213"/>
  <c r="H49" i="213"/>
  <c r="F59" i="213"/>
  <c r="G61" i="213"/>
  <c r="D65" i="213"/>
  <c r="F67" i="213"/>
  <c r="E68" i="213"/>
  <c r="D70" i="213"/>
  <c r="F72" i="213"/>
  <c r="J88" i="213"/>
  <c r="H14" i="213"/>
  <c r="H22" i="213"/>
  <c r="I28" i="213"/>
  <c r="G29" i="213"/>
  <c r="H32" i="213"/>
  <c r="H36" i="213"/>
  <c r="H39" i="213"/>
  <c r="F42" i="213"/>
  <c r="D43" i="213"/>
  <c r="H44" i="213"/>
  <c r="G45" i="213"/>
  <c r="E48" i="213"/>
  <c r="J50" i="213"/>
  <c r="F54" i="213"/>
  <c r="F55" i="213"/>
  <c r="E56" i="213"/>
  <c r="I60" i="213"/>
  <c r="D64" i="213"/>
  <c r="I64" i="213"/>
  <c r="J67" i="213"/>
  <c r="G68" i="213"/>
  <c r="D69" i="213"/>
  <c r="H70" i="213"/>
  <c r="F71" i="213"/>
  <c r="J77" i="213"/>
  <c r="E78" i="213"/>
  <c r="J81" i="213"/>
  <c r="H82" i="213"/>
  <c r="G89" i="213"/>
  <c r="H31" i="213"/>
  <c r="I76" i="198"/>
  <c r="E84" i="199"/>
  <c r="F54" i="199"/>
  <c r="E61" i="199"/>
  <c r="D30" i="199"/>
  <c r="E75" i="199"/>
  <c r="E79" i="199"/>
  <c r="E86" i="199"/>
  <c r="F31" i="199"/>
  <c r="F43" i="199"/>
  <c r="D66" i="199"/>
  <c r="F72" i="199"/>
  <c r="E83" i="199"/>
  <c r="E88" i="199"/>
  <c r="E92" i="199"/>
  <c r="E55" i="199"/>
  <c r="E87" i="199"/>
  <c r="E91" i="199"/>
  <c r="F36" i="199"/>
  <c r="D49" i="199"/>
  <c r="E57" i="199"/>
  <c r="E65" i="199"/>
  <c r="E73" i="199"/>
  <c r="E77" i="199"/>
  <c r="E81" i="199"/>
  <c r="E85" i="199"/>
  <c r="E90" i="199"/>
  <c r="D3" i="199"/>
  <c r="E32" i="199"/>
  <c r="F66" i="199"/>
  <c r="F30" i="199"/>
  <c r="E39" i="199"/>
  <c r="D44" i="199"/>
  <c r="E45" i="199"/>
  <c r="E50" i="199"/>
  <c r="D60" i="199"/>
  <c r="E96" i="199"/>
  <c r="K28" i="198"/>
  <c r="H90" i="198"/>
  <c r="E92" i="198"/>
  <c r="I60" i="198"/>
  <c r="D92" i="198"/>
  <c r="I68" i="198"/>
  <c r="J90" i="198"/>
  <c r="J3" i="198"/>
  <c r="D3" i="198"/>
  <c r="K43" i="198"/>
  <c r="F47" i="198"/>
  <c r="K31" i="198"/>
  <c r="K37" i="198"/>
  <c r="K40" i="198"/>
  <c r="K42" i="198"/>
  <c r="K55" i="198"/>
  <c r="H57" i="198"/>
  <c r="K61" i="198"/>
  <c r="G69" i="198"/>
  <c r="H73" i="198"/>
  <c r="H79" i="198"/>
  <c r="H80" i="198"/>
  <c r="I92" i="198"/>
  <c r="K92" i="198"/>
  <c r="H34" i="198"/>
  <c r="D31" i="199"/>
  <c r="F53" i="199"/>
  <c r="F51" i="199"/>
  <c r="F3" i="199"/>
  <c r="D54" i="199"/>
  <c r="E35" i="199"/>
  <c r="E31" i="199"/>
  <c r="D34" i="199"/>
  <c r="F35" i="199"/>
  <c r="F39" i="199"/>
  <c r="E40" i="199"/>
  <c r="E42" i="199"/>
  <c r="E44" i="199"/>
  <c r="D48" i="199"/>
  <c r="E52" i="199"/>
  <c r="E59" i="199"/>
  <c r="F60" i="199"/>
  <c r="D62" i="199"/>
  <c r="D71" i="199"/>
  <c r="E94" i="199"/>
  <c r="E34" i="199"/>
  <c r="E37" i="199"/>
  <c r="F40" i="199"/>
  <c r="D41" i="199"/>
  <c r="F44" i="199"/>
  <c r="F48" i="199"/>
  <c r="E67" i="199"/>
  <c r="E71" i="199"/>
  <c r="E30" i="199"/>
  <c r="F34" i="199"/>
  <c r="D35" i="199"/>
  <c r="E36" i="199"/>
  <c r="D39" i="199"/>
  <c r="E41" i="199"/>
  <c r="D43" i="199"/>
  <c r="E49" i="199"/>
  <c r="F71" i="199"/>
  <c r="E72" i="199"/>
  <c r="H33" i="198"/>
  <c r="K39" i="198"/>
  <c r="K59" i="198"/>
  <c r="K63" i="198"/>
  <c r="K67" i="198"/>
  <c r="H84" i="198"/>
  <c r="K32" i="198"/>
  <c r="H41" i="198"/>
  <c r="G41" i="198"/>
  <c r="H71" i="198"/>
  <c r="G71" i="198"/>
  <c r="J28" i="198"/>
  <c r="G28" i="198"/>
  <c r="J30" i="198"/>
  <c r="G30" i="198"/>
  <c r="G32" i="198"/>
  <c r="G37" i="198"/>
  <c r="G40" i="198"/>
  <c r="H44" i="198"/>
  <c r="G44" i="198"/>
  <c r="G46" i="198"/>
  <c r="G47" i="198"/>
  <c r="H49" i="198"/>
  <c r="G49" i="198"/>
  <c r="G51" i="198"/>
  <c r="I53" i="198"/>
  <c r="G53" i="198"/>
  <c r="I55" i="198"/>
  <c r="G55" i="198"/>
  <c r="H61" i="198"/>
  <c r="F62" i="198"/>
  <c r="G62" i="198"/>
  <c r="I64" i="198"/>
  <c r="G64" i="198"/>
  <c r="F66" i="198"/>
  <c r="G66" i="198"/>
  <c r="K69" i="198"/>
  <c r="G73" i="198"/>
  <c r="I75" i="198"/>
  <c r="G75" i="198"/>
  <c r="I77" i="198"/>
  <c r="G77" i="198"/>
  <c r="F81" i="198"/>
  <c r="G81" i="198"/>
  <c r="I83" i="198"/>
  <c r="G83" i="198"/>
  <c r="J85" i="198"/>
  <c r="G85" i="198"/>
  <c r="J88" i="198"/>
  <c r="G88" i="198"/>
  <c r="K90" i="198"/>
  <c r="G90" i="198"/>
  <c r="J92" i="198"/>
  <c r="G92" i="198"/>
  <c r="H38" i="198"/>
  <c r="G38" i="198"/>
  <c r="I58" i="198"/>
  <c r="G58" i="198"/>
  <c r="K86" i="198"/>
  <c r="G86" i="198"/>
  <c r="J89" i="198"/>
  <c r="G89" i="198"/>
  <c r="K91" i="198"/>
  <c r="G91" i="198"/>
  <c r="I93" i="198"/>
  <c r="G93" i="198"/>
  <c r="G27" i="198"/>
  <c r="G34" i="198"/>
  <c r="K36" i="198"/>
  <c r="G36" i="198"/>
  <c r="J54" i="198"/>
  <c r="G54" i="198"/>
  <c r="G57" i="198"/>
  <c r="G59" i="198"/>
  <c r="J68" i="198"/>
  <c r="G68" i="198"/>
  <c r="F70" i="198"/>
  <c r="G70" i="198"/>
  <c r="I72" i="198"/>
  <c r="G72" i="198"/>
  <c r="G79" i="198"/>
  <c r="F90" i="198"/>
  <c r="D91" i="198"/>
  <c r="K35" i="198"/>
  <c r="G35" i="198"/>
  <c r="H29" i="198"/>
  <c r="G29" i="198"/>
  <c r="G31" i="198"/>
  <c r="G33" i="198"/>
  <c r="K38" i="198"/>
  <c r="G39" i="198"/>
  <c r="K41" i="198"/>
  <c r="G42" i="198"/>
  <c r="G43" i="198"/>
  <c r="G45" i="198"/>
  <c r="G48" i="198"/>
  <c r="F50" i="198"/>
  <c r="G50" i="198"/>
  <c r="I52" i="198"/>
  <c r="G52" i="198"/>
  <c r="G56" i="198"/>
  <c r="J60" i="198"/>
  <c r="G60" i="198"/>
  <c r="I61" i="198"/>
  <c r="G61" i="198"/>
  <c r="G63" i="198"/>
  <c r="H65" i="198"/>
  <c r="G65" i="198"/>
  <c r="G67" i="198"/>
  <c r="G74" i="198"/>
  <c r="G76" i="198"/>
  <c r="F78" i="198"/>
  <c r="G78" i="198"/>
  <c r="G80" i="198"/>
  <c r="K82" i="198"/>
  <c r="G82" i="198"/>
  <c r="G84" i="198"/>
  <c r="J86" i="198"/>
  <c r="D87" i="198"/>
  <c r="G87" i="198"/>
  <c r="K89" i="198"/>
  <c r="J91" i="198"/>
  <c r="D93" i="198"/>
  <c r="D67" i="198"/>
  <c r="D69" i="198"/>
  <c r="K29" i="198"/>
  <c r="E45" i="198"/>
  <c r="K65" i="198"/>
  <c r="H67" i="198"/>
  <c r="H69" i="198"/>
  <c r="K71" i="198"/>
  <c r="D75" i="198"/>
  <c r="D77" i="198"/>
  <c r="D85" i="198"/>
  <c r="E93" i="198"/>
  <c r="E32" i="198"/>
  <c r="K27" i="198"/>
  <c r="E30" i="198"/>
  <c r="H31" i="198"/>
  <c r="K33" i="198"/>
  <c r="H36" i="198"/>
  <c r="E37" i="198"/>
  <c r="E39" i="198"/>
  <c r="E40" i="198"/>
  <c r="E42" i="198"/>
  <c r="E43" i="198"/>
  <c r="H45" i="198"/>
  <c r="F49" i="198"/>
  <c r="D55" i="198"/>
  <c r="H59" i="198"/>
  <c r="H63" i="198"/>
  <c r="K73" i="198"/>
  <c r="H75" i="198"/>
  <c r="H77" i="198"/>
  <c r="K79" i="198"/>
  <c r="D82" i="198"/>
  <c r="D83" i="198"/>
  <c r="I85" i="198"/>
  <c r="F86" i="198"/>
  <c r="D89" i="198"/>
  <c r="H89" i="198"/>
  <c r="F91" i="198"/>
  <c r="F93" i="198"/>
  <c r="E36" i="198"/>
  <c r="E28" i="198"/>
  <c r="K30" i="198"/>
  <c r="J32" i="198"/>
  <c r="E33" i="198"/>
  <c r="E34" i="198"/>
  <c r="H37" i="198"/>
  <c r="H39" i="198"/>
  <c r="H40" i="198"/>
  <c r="H42" i="198"/>
  <c r="H43" i="198"/>
  <c r="K45" i="198"/>
  <c r="K49" i="198"/>
  <c r="I54" i="198"/>
  <c r="H55" i="198"/>
  <c r="F56" i="198"/>
  <c r="K57" i="198"/>
  <c r="D61" i="198"/>
  <c r="I67" i="198"/>
  <c r="I69" i="198"/>
  <c r="F74" i="198"/>
  <c r="K75" i="198"/>
  <c r="J76" i="198"/>
  <c r="K77" i="198"/>
  <c r="K80" i="198"/>
  <c r="I82" i="198"/>
  <c r="J84" i="198"/>
  <c r="K85" i="198"/>
  <c r="H86" i="198"/>
  <c r="H88" i="198"/>
  <c r="H91" i="198"/>
  <c r="H27" i="198"/>
  <c r="F3" i="198"/>
  <c r="I3" i="198"/>
  <c r="E27" i="198"/>
  <c r="J27" i="198"/>
  <c r="E29" i="198"/>
  <c r="J29" i="198"/>
  <c r="E31" i="198"/>
  <c r="J31" i="198"/>
  <c r="E38" i="198"/>
  <c r="E41" i="198"/>
  <c r="K46" i="198"/>
  <c r="H46" i="198"/>
  <c r="H51" i="198"/>
  <c r="J35" i="198"/>
  <c r="I50" i="198"/>
  <c r="K50" i="198"/>
  <c r="E50" i="198"/>
  <c r="E35" i="198"/>
  <c r="I48" i="198"/>
  <c r="H48" i="198"/>
  <c r="H28" i="198"/>
  <c r="H30" i="198"/>
  <c r="H32" i="198"/>
  <c r="J33" i="198"/>
  <c r="K34" i="198"/>
  <c r="H35" i="198"/>
  <c r="K44" i="198"/>
  <c r="E44" i="198"/>
  <c r="J34" i="198"/>
  <c r="J36" i="198"/>
  <c r="J38" i="198"/>
  <c r="J41" i="198"/>
  <c r="J44" i="198"/>
  <c r="K51" i="198"/>
  <c r="F54" i="198"/>
  <c r="J58" i="198"/>
  <c r="F60" i="198"/>
  <c r="J64" i="198"/>
  <c r="F68" i="198"/>
  <c r="J72" i="198"/>
  <c r="F76" i="198"/>
  <c r="H82" i="198"/>
  <c r="H83" i="198"/>
  <c r="K84" i="198"/>
  <c r="F85" i="198"/>
  <c r="D86" i="198"/>
  <c r="I86" i="198"/>
  <c r="H87" i="198"/>
  <c r="K88" i="198"/>
  <c r="E89" i="198"/>
  <c r="D90" i="198"/>
  <c r="I90" i="198"/>
  <c r="E91" i="198"/>
  <c r="I91" i="198"/>
  <c r="H93" i="198"/>
  <c r="J37" i="198"/>
  <c r="J39" i="198"/>
  <c r="J40" i="198"/>
  <c r="J42" i="198"/>
  <c r="J43" i="198"/>
  <c r="J45" i="198"/>
  <c r="H50" i="198"/>
  <c r="H52" i="198"/>
  <c r="I57" i="198"/>
  <c r="F58" i="198"/>
  <c r="I59" i="198"/>
  <c r="I63" i="198"/>
  <c r="F64" i="198"/>
  <c r="I65" i="198"/>
  <c r="I71" i="198"/>
  <c r="F72" i="198"/>
  <c r="I73" i="198"/>
  <c r="I79" i="198"/>
  <c r="I80" i="198"/>
  <c r="F82" i="198"/>
  <c r="F83" i="198"/>
  <c r="J83" i="198"/>
  <c r="D84" i="198"/>
  <c r="I84" i="198"/>
  <c r="H85" i="198"/>
  <c r="F87" i="198"/>
  <c r="J87" i="198"/>
  <c r="D88" i="198"/>
  <c r="I88" i="198"/>
  <c r="I89" i="198"/>
  <c r="J93" i="198"/>
  <c r="D57" i="198"/>
  <c r="D59" i="198"/>
  <c r="D63" i="198"/>
  <c r="D65" i="198"/>
  <c r="D71" i="198"/>
  <c r="D73" i="198"/>
  <c r="D79" i="198"/>
  <c r="D80" i="198"/>
  <c r="K83" i="198"/>
  <c r="F84" i="198"/>
  <c r="K87" i="198"/>
  <c r="F88" i="198"/>
  <c r="K93" i="198"/>
  <c r="E2" i="220"/>
  <c r="D57" i="203"/>
  <c r="D55" i="203"/>
  <c r="D62" i="203"/>
  <c r="E3" i="197"/>
  <c r="G18" i="220"/>
  <c r="E29" i="220"/>
  <c r="E28" i="220"/>
  <c r="E31" i="221"/>
  <c r="E59" i="221"/>
  <c r="E42" i="220"/>
  <c r="E46" i="220"/>
  <c r="D48" i="220"/>
  <c r="D47" i="220"/>
  <c r="D28" i="220"/>
  <c r="F38" i="220"/>
  <c r="G20" i="220"/>
  <c r="G25" i="220"/>
  <c r="G30" i="220"/>
  <c r="G45" i="220"/>
  <c r="G41" i="220"/>
  <c r="G33" i="220"/>
  <c r="G34" i="220"/>
  <c r="G36" i="220"/>
  <c r="G37" i="220"/>
  <c r="G38" i="220"/>
  <c r="G32" i="220"/>
  <c r="G21" i="220"/>
  <c r="G26" i="220"/>
  <c r="G31" i="220"/>
  <c r="D43" i="220"/>
  <c r="G48" i="220"/>
  <c r="G2" i="220"/>
  <c r="G49" i="220"/>
  <c r="G35" i="220"/>
  <c r="G46" i="220"/>
  <c r="G50" i="220"/>
  <c r="F18" i="220"/>
  <c r="F22" i="220"/>
  <c r="D25" i="220"/>
  <c r="D32" i="220"/>
  <c r="D33" i="220"/>
  <c r="E34" i="220"/>
  <c r="D37" i="220"/>
  <c r="G22" i="220"/>
  <c r="G39" i="220"/>
  <c r="G43" i="220"/>
  <c r="G51" i="220"/>
  <c r="G42" i="220"/>
  <c r="G47" i="220"/>
  <c r="G19" i="220"/>
  <c r="G24" i="220"/>
  <c r="G40" i="220"/>
  <c r="G44" i="220"/>
  <c r="G52" i="220"/>
  <c r="D42" i="220"/>
  <c r="D46" i="220"/>
  <c r="D35" i="220"/>
  <c r="D41" i="220"/>
  <c r="D44" i="220"/>
  <c r="D38" i="220"/>
  <c r="E48" i="220"/>
  <c r="D50" i="220"/>
  <c r="D31" i="220"/>
  <c r="F37" i="220"/>
  <c r="D40" i="220"/>
  <c r="E44" i="220"/>
  <c r="D45" i="220"/>
  <c r="F47" i="220"/>
  <c r="D49" i="220"/>
  <c r="F31" i="220"/>
  <c r="E40" i="220"/>
  <c r="E24" i="220"/>
  <c r="E25" i="220"/>
  <c r="D36" i="220"/>
  <c r="E37" i="220"/>
  <c r="F40" i="220"/>
  <c r="E47" i="220"/>
  <c r="F50" i="220"/>
  <c r="E33" i="220"/>
  <c r="D34" i="220"/>
  <c r="D39" i="220"/>
  <c r="E27" i="220"/>
  <c r="F52" i="220"/>
  <c r="D29" i="220"/>
  <c r="D26" i="220"/>
  <c r="D24" i="220"/>
  <c r="F21" i="220"/>
  <c r="F20" i="220"/>
  <c r="F19" i="220"/>
  <c r="E23" i="220"/>
  <c r="E22" i="220"/>
  <c r="E21" i="220"/>
  <c r="E20" i="220"/>
  <c r="E19" i="220"/>
  <c r="E18" i="220"/>
  <c r="F33" i="220"/>
  <c r="F34" i="220"/>
  <c r="E36" i="220"/>
  <c r="F42" i="220"/>
  <c r="F44" i="220"/>
  <c r="F46" i="220"/>
  <c r="F48" i="220"/>
  <c r="E50" i="220"/>
  <c r="D52" i="220"/>
  <c r="F26" i="220"/>
  <c r="F25" i="220"/>
  <c r="F24" i="220"/>
  <c r="D23" i="220"/>
  <c r="D22" i="220"/>
  <c r="D21" i="220"/>
  <c r="D20" i="220"/>
  <c r="D19" i="220"/>
  <c r="D18" i="220"/>
  <c r="D30" i="220"/>
  <c r="E31" i="220"/>
  <c r="F36" i="220"/>
  <c r="E38" i="220"/>
  <c r="D51" i="220"/>
  <c r="E52" i="220"/>
  <c r="E26" i="220"/>
  <c r="D46" i="221"/>
  <c r="D35" i="221"/>
  <c r="D43" i="221"/>
  <c r="E23" i="221"/>
  <c r="D40" i="221"/>
  <c r="D48" i="221"/>
  <c r="D56" i="221"/>
  <c r="D33" i="221"/>
  <c r="D39" i="221"/>
  <c r="E29" i="221"/>
  <c r="D31" i="221"/>
  <c r="D32" i="221"/>
  <c r="D34" i="221"/>
  <c r="D45" i="221"/>
  <c r="D55" i="221"/>
  <c r="E49" i="220"/>
  <c r="E51" i="220"/>
  <c r="E30" i="220"/>
  <c r="E35" i="220"/>
  <c r="E39" i="220"/>
  <c r="E41" i="220"/>
  <c r="E43" i="220"/>
  <c r="E45" i="220"/>
  <c r="F30" i="220"/>
  <c r="F32" i="220"/>
  <c r="F35" i="220"/>
  <c r="F39" i="220"/>
  <c r="F41" i="220"/>
  <c r="F43" i="220"/>
  <c r="F45" i="220"/>
  <c r="D27" i="220"/>
  <c r="F49" i="220"/>
  <c r="F51" i="220"/>
  <c r="E32" i="220"/>
  <c r="F31" i="213"/>
  <c r="G31" i="213"/>
  <c r="I31" i="213"/>
  <c r="E31" i="213"/>
  <c r="J31" i="213"/>
  <c r="D31" i="213"/>
  <c r="I14" i="213"/>
  <c r="J22" i="213"/>
  <c r="E28" i="213"/>
  <c r="J29" i="213"/>
  <c r="J30" i="213"/>
  <c r="E32" i="213"/>
  <c r="J32" i="213"/>
  <c r="F34" i="213"/>
  <c r="I35" i="213"/>
  <c r="D36" i="213"/>
  <c r="J36" i="213"/>
  <c r="H37" i="213"/>
  <c r="J40" i="213"/>
  <c r="E42" i="213"/>
  <c r="J42" i="213"/>
  <c r="E43" i="213"/>
  <c r="J46" i="213"/>
  <c r="G47" i="213"/>
  <c r="F50" i="213"/>
  <c r="I51" i="213"/>
  <c r="G55" i="213"/>
  <c r="I59" i="213"/>
  <c r="E60" i="213"/>
  <c r="D60" i="213"/>
  <c r="F68" i="213"/>
  <c r="J68" i="213"/>
  <c r="E69" i="213"/>
  <c r="H75" i="213"/>
  <c r="G76" i="213"/>
  <c r="D77" i="213"/>
  <c r="H77" i="213"/>
  <c r="I78" i="213"/>
  <c r="G79" i="213"/>
  <c r="F80" i="213"/>
  <c r="D81" i="213"/>
  <c r="H81" i="213"/>
  <c r="G83" i="213"/>
  <c r="E85" i="213"/>
  <c r="I85" i="213"/>
  <c r="D89" i="213"/>
  <c r="H89" i="213"/>
  <c r="E35" i="213"/>
  <c r="J35" i="213"/>
  <c r="H43" i="213"/>
  <c r="I47" i="213"/>
  <c r="D48" i="213"/>
  <c r="G50" i="213"/>
  <c r="E51" i="213"/>
  <c r="J51" i="213"/>
  <c r="I55" i="213"/>
  <c r="E59" i="213"/>
  <c r="J59" i="213"/>
  <c r="H60" i="213"/>
  <c r="D61" i="213"/>
  <c r="H69" i="213"/>
  <c r="E77" i="213"/>
  <c r="I77" i="213"/>
  <c r="E81" i="213"/>
  <c r="I81" i="213"/>
  <c r="F85" i="213"/>
  <c r="E89" i="213"/>
  <c r="I89" i="213"/>
  <c r="J85" i="213"/>
  <c r="F14" i="213"/>
  <c r="G28" i="213"/>
  <c r="F29" i="213"/>
  <c r="G32" i="213"/>
  <c r="G34" i="213"/>
  <c r="G36" i="213"/>
  <c r="G38" i="213"/>
  <c r="F40" i="213"/>
  <c r="G42" i="213"/>
  <c r="F46" i="213"/>
  <c r="E47" i="213"/>
  <c r="J47" i="213"/>
  <c r="D49" i="213"/>
  <c r="H51" i="213"/>
  <c r="E55" i="213"/>
  <c r="J55" i="213"/>
  <c r="J58" i="213"/>
  <c r="H59" i="213"/>
  <c r="H61" i="213"/>
  <c r="J63" i="213"/>
  <c r="E64" i="213"/>
  <c r="H66" i="213"/>
  <c r="D68" i="213"/>
  <c r="F77" i="213"/>
  <c r="J80" i="213"/>
  <c r="F81" i="213"/>
  <c r="D83" i="213"/>
  <c r="F88" i="213"/>
  <c r="F89" i="213"/>
  <c r="F3" i="197"/>
  <c r="I3" i="213"/>
  <c r="F3" i="213"/>
  <c r="J3" i="213"/>
  <c r="G3" i="213"/>
  <c r="E3" i="213"/>
  <c r="H3" i="198"/>
  <c r="K3" i="198"/>
  <c r="E3" i="198"/>
  <c r="F31" i="25"/>
  <c r="G31" i="25" s="1"/>
  <c r="H26" i="213"/>
  <c r="D26" i="213"/>
  <c r="J33" i="213"/>
  <c r="F33" i="213"/>
  <c r="H41" i="213"/>
  <c r="D41" i="213"/>
  <c r="G41" i="213"/>
  <c r="G52" i="213"/>
  <c r="J52" i="213"/>
  <c r="F52" i="213"/>
  <c r="G56" i="213"/>
  <c r="J56" i="213"/>
  <c r="F56" i="213"/>
  <c r="J57" i="213"/>
  <c r="F57" i="213"/>
  <c r="I57" i="213"/>
  <c r="E57" i="213"/>
  <c r="I62" i="213"/>
  <c r="E62" i="213"/>
  <c r="H62" i="213"/>
  <c r="D62" i="213"/>
  <c r="I84" i="213"/>
  <c r="E84" i="213"/>
  <c r="H84" i="213"/>
  <c r="D84" i="213"/>
  <c r="G86" i="213"/>
  <c r="J86" i="213"/>
  <c r="F86" i="213"/>
  <c r="J87" i="213"/>
  <c r="F87" i="213"/>
  <c r="I87" i="213"/>
  <c r="E87" i="213"/>
  <c r="E22" i="213"/>
  <c r="G26" i="213"/>
  <c r="H28" i="213"/>
  <c r="F30" i="213"/>
  <c r="H34" i="213"/>
  <c r="F38" i="213"/>
  <c r="E41" i="213"/>
  <c r="G48" i="213"/>
  <c r="J48" i="213"/>
  <c r="F48" i="213"/>
  <c r="H52" i="213"/>
  <c r="F53" i="213"/>
  <c r="J53" i="213"/>
  <c r="E53" i="213"/>
  <c r="H56" i="213"/>
  <c r="F22" i="213"/>
  <c r="I26" i="213"/>
  <c r="D27" i="213"/>
  <c r="I27" i="213"/>
  <c r="D28" i="213"/>
  <c r="I29" i="213"/>
  <c r="E29" i="213"/>
  <c r="H33" i="213"/>
  <c r="D34" i="213"/>
  <c r="H35" i="213"/>
  <c r="D35" i="213"/>
  <c r="F36" i="213"/>
  <c r="J39" i="213"/>
  <c r="F39" i="213"/>
  <c r="I39" i="213"/>
  <c r="E39" i="213"/>
  <c r="F41" i="213"/>
  <c r="G43" i="213"/>
  <c r="J43" i="213"/>
  <c r="F43" i="213"/>
  <c r="J44" i="213"/>
  <c r="F44" i="213"/>
  <c r="I44" i="213"/>
  <c r="E44" i="213"/>
  <c r="J45" i="213"/>
  <c r="F45" i="213"/>
  <c r="I45" i="213"/>
  <c r="D45" i="213"/>
  <c r="H48" i="213"/>
  <c r="I50" i="213"/>
  <c r="E50" i="213"/>
  <c r="H50" i="213"/>
  <c r="D50" i="213"/>
  <c r="I52" i="213"/>
  <c r="G53" i="213"/>
  <c r="I54" i="213"/>
  <c r="E54" i="213"/>
  <c r="H54" i="213"/>
  <c r="D54" i="213"/>
  <c r="I56" i="213"/>
  <c r="G57" i="213"/>
  <c r="G62" i="213"/>
  <c r="I67" i="213"/>
  <c r="E67" i="213"/>
  <c r="H67" i="213"/>
  <c r="D67" i="213"/>
  <c r="G69" i="213"/>
  <c r="J69" i="213"/>
  <c r="F69" i="213"/>
  <c r="J70" i="213"/>
  <c r="F70" i="213"/>
  <c r="I70" i="213"/>
  <c r="E70" i="213"/>
  <c r="I71" i="213"/>
  <c r="E71" i="213"/>
  <c r="H71" i="213"/>
  <c r="D71" i="213"/>
  <c r="I72" i="213"/>
  <c r="E72" i="213"/>
  <c r="H72" i="213"/>
  <c r="D72" i="213"/>
  <c r="I73" i="213"/>
  <c r="E73" i="213"/>
  <c r="H73" i="213"/>
  <c r="D73" i="213"/>
  <c r="I76" i="213"/>
  <c r="E76" i="213"/>
  <c r="H76" i="213"/>
  <c r="D76" i="213"/>
  <c r="G78" i="213"/>
  <c r="J78" i="213"/>
  <c r="F78" i="213"/>
  <c r="J79" i="213"/>
  <c r="F79" i="213"/>
  <c r="I79" i="213"/>
  <c r="E79" i="213"/>
  <c r="G84" i="213"/>
  <c r="I86" i="213"/>
  <c r="G87" i="213"/>
  <c r="I38" i="213"/>
  <c r="E38" i="213"/>
  <c r="H38" i="213"/>
  <c r="D38" i="213"/>
  <c r="H30" i="213"/>
  <c r="D30" i="213"/>
  <c r="G33" i="213"/>
  <c r="J49" i="213"/>
  <c r="F49" i="213"/>
  <c r="I49" i="213"/>
  <c r="E49" i="213"/>
  <c r="D57" i="213"/>
  <c r="I58" i="213"/>
  <c r="E58" i="213"/>
  <c r="H58" i="213"/>
  <c r="D58" i="213"/>
  <c r="F62" i="213"/>
  <c r="H63" i="213"/>
  <c r="D63" i="213"/>
  <c r="G63" i="213"/>
  <c r="G65" i="213"/>
  <c r="J65" i="213"/>
  <c r="F65" i="213"/>
  <c r="J66" i="213"/>
  <c r="F66" i="213"/>
  <c r="I66" i="213"/>
  <c r="E66" i="213"/>
  <c r="J75" i="213"/>
  <c r="F75" i="213"/>
  <c r="I75" i="213"/>
  <c r="E75" i="213"/>
  <c r="F84" i="213"/>
  <c r="H86" i="213"/>
  <c r="D87" i="213"/>
  <c r="I88" i="213"/>
  <c r="E88" i="213"/>
  <c r="H88" i="213"/>
  <c r="D88" i="213"/>
  <c r="G22" i="213"/>
  <c r="E26" i="213"/>
  <c r="J26" i="213"/>
  <c r="E27" i="213"/>
  <c r="J27" i="213"/>
  <c r="J28" i="213"/>
  <c r="F28" i="213"/>
  <c r="I30" i="213"/>
  <c r="D33" i="213"/>
  <c r="I33" i="213"/>
  <c r="I34" i="213"/>
  <c r="E34" i="213"/>
  <c r="J37" i="213"/>
  <c r="F37" i="213"/>
  <c r="I37" i="213"/>
  <c r="E37" i="213"/>
  <c r="J38" i="213"/>
  <c r="I40" i="213"/>
  <c r="E40" i="213"/>
  <c r="H40" i="213"/>
  <c r="D40" i="213"/>
  <c r="I41" i="213"/>
  <c r="I46" i="213"/>
  <c r="E46" i="213"/>
  <c r="H46" i="213"/>
  <c r="D46" i="213"/>
  <c r="I48" i="213"/>
  <c r="G49" i="213"/>
  <c r="D52" i="213"/>
  <c r="H53" i="213"/>
  <c r="D56" i="213"/>
  <c r="H57" i="213"/>
  <c r="G58" i="213"/>
  <c r="G60" i="213"/>
  <c r="J60" i="213"/>
  <c r="F60" i="213"/>
  <c r="J61" i="213"/>
  <c r="F61" i="213"/>
  <c r="I61" i="213"/>
  <c r="E61" i="213"/>
  <c r="J62" i="213"/>
  <c r="F63" i="213"/>
  <c r="I65" i="213"/>
  <c r="G66" i="213"/>
  <c r="G75" i="213"/>
  <c r="I80" i="213"/>
  <c r="E80" i="213"/>
  <c r="H80" i="213"/>
  <c r="D80" i="213"/>
  <c r="G82" i="213"/>
  <c r="J82" i="213"/>
  <c r="F82" i="213"/>
  <c r="J83" i="213"/>
  <c r="F83" i="213"/>
  <c r="I83" i="213"/>
  <c r="E83" i="213"/>
  <c r="J84" i="213"/>
  <c r="D86" i="213"/>
  <c r="H87" i="213"/>
  <c r="G88" i="213"/>
  <c r="D42" i="213"/>
  <c r="D47" i="213"/>
  <c r="D51" i="213"/>
  <c r="D55" i="213"/>
  <c r="D59" i="213"/>
  <c r="E56" i="199"/>
  <c r="E29" i="199"/>
  <c r="D32" i="199"/>
  <c r="F32" i="199"/>
  <c r="E33" i="199"/>
  <c r="D37" i="199"/>
  <c r="F37" i="199"/>
  <c r="E38" i="199"/>
  <c r="D42" i="199"/>
  <c r="F42" i="199"/>
  <c r="E43" i="199"/>
  <c r="F45" i="199"/>
  <c r="D46" i="199"/>
  <c r="E47" i="199"/>
  <c r="E48" i="199"/>
  <c r="F50" i="199"/>
  <c r="D51" i="199"/>
  <c r="D53" i="199"/>
  <c r="E54" i="199"/>
  <c r="F55" i="199"/>
  <c r="D55" i="199"/>
  <c r="F56" i="199"/>
  <c r="F58" i="199"/>
  <c r="D58" i="199"/>
  <c r="E58" i="199"/>
  <c r="F64" i="199"/>
  <c r="D64" i="199"/>
  <c r="E64" i="199"/>
  <c r="D29" i="199"/>
  <c r="F29" i="199"/>
  <c r="D33" i="199"/>
  <c r="F33" i="199"/>
  <c r="D38" i="199"/>
  <c r="F38" i="199"/>
  <c r="D45" i="199"/>
  <c r="F47" i="199"/>
  <c r="D47" i="199"/>
  <c r="D50" i="199"/>
  <c r="E51" i="199"/>
  <c r="E53" i="199"/>
  <c r="E63" i="199"/>
  <c r="E69" i="199"/>
  <c r="E46" i="199"/>
  <c r="D56" i="199"/>
  <c r="F68" i="199"/>
  <c r="D68" i="199"/>
  <c r="E68" i="199"/>
  <c r="D52" i="199"/>
  <c r="F52" i="199"/>
  <c r="D57" i="199"/>
  <c r="F57" i="199"/>
  <c r="D63" i="199"/>
  <c r="F63" i="199"/>
  <c r="D67" i="199"/>
  <c r="F67" i="199"/>
  <c r="D72" i="199"/>
  <c r="D59" i="199"/>
  <c r="F59" i="199"/>
  <c r="E60" i="199"/>
  <c r="D61" i="199"/>
  <c r="F61" i="199"/>
  <c r="E62" i="199"/>
  <c r="D65" i="199"/>
  <c r="F65" i="199"/>
  <c r="E66" i="199"/>
  <c r="F69" i="199"/>
  <c r="D69" i="199"/>
  <c r="F70" i="199"/>
  <c r="D70" i="199"/>
  <c r="E70" i="199"/>
  <c r="D73" i="199"/>
  <c r="F73" i="199"/>
  <c r="D74" i="199"/>
  <c r="F74" i="199"/>
  <c r="D75" i="199"/>
  <c r="F75" i="199"/>
  <c r="D76" i="199"/>
  <c r="F76" i="199"/>
  <c r="D77" i="199"/>
  <c r="F77" i="199"/>
  <c r="D78" i="199"/>
  <c r="F78" i="199"/>
  <c r="D79" i="199"/>
  <c r="F79" i="199"/>
  <c r="D80" i="199"/>
  <c r="F80" i="199"/>
  <c r="D81" i="199"/>
  <c r="F81" i="199"/>
  <c r="D82" i="199"/>
  <c r="F82" i="199"/>
  <c r="D83" i="199"/>
  <c r="F83" i="199"/>
  <c r="D84" i="199"/>
  <c r="F84" i="199"/>
  <c r="D85" i="199"/>
  <c r="F85" i="199"/>
  <c r="D86" i="199"/>
  <c r="F86" i="199"/>
  <c r="D87" i="199"/>
  <c r="F87" i="199"/>
  <c r="D88" i="199"/>
  <c r="F88" i="199"/>
  <c r="D89" i="199"/>
  <c r="F89" i="199"/>
  <c r="D90" i="199"/>
  <c r="F90" i="199"/>
  <c r="D91" i="199"/>
  <c r="F91" i="199"/>
  <c r="D92" i="199"/>
  <c r="F92" i="199"/>
  <c r="D93" i="199"/>
  <c r="F93" i="199"/>
  <c r="D94" i="199"/>
  <c r="F94" i="199"/>
  <c r="D95" i="199"/>
  <c r="F95" i="199"/>
  <c r="D96" i="199"/>
  <c r="F96" i="199"/>
  <c r="E46" i="198"/>
  <c r="K47" i="198"/>
  <c r="H47" i="198"/>
  <c r="J49" i="198"/>
  <c r="D49" i="198"/>
  <c r="E51" i="198"/>
  <c r="I51" i="198"/>
  <c r="E53" i="198"/>
  <c r="H53" i="198"/>
  <c r="D53" i="198"/>
  <c r="E56" i="198"/>
  <c r="H56" i="198"/>
  <c r="D56" i="198"/>
  <c r="K56" i="198"/>
  <c r="E62" i="198"/>
  <c r="H62" i="198"/>
  <c r="D62" i="198"/>
  <c r="K62" i="198"/>
  <c r="E66" i="198"/>
  <c r="H66" i="198"/>
  <c r="D66" i="198"/>
  <c r="K66" i="198"/>
  <c r="E70" i="198"/>
  <c r="H70" i="198"/>
  <c r="D70" i="198"/>
  <c r="K70" i="198"/>
  <c r="E74" i="198"/>
  <c r="H74" i="198"/>
  <c r="D74" i="198"/>
  <c r="K74" i="198"/>
  <c r="E78" i="198"/>
  <c r="H78" i="198"/>
  <c r="D78" i="198"/>
  <c r="K78" i="198"/>
  <c r="E81" i="198"/>
  <c r="H81" i="198"/>
  <c r="D81" i="198"/>
  <c r="K81" i="198"/>
  <c r="F27" i="198"/>
  <c r="I27" i="198"/>
  <c r="F28" i="198"/>
  <c r="I28" i="198"/>
  <c r="F29" i="198"/>
  <c r="I29" i="198"/>
  <c r="F30" i="198"/>
  <c r="I30" i="198"/>
  <c r="F31" i="198"/>
  <c r="I31" i="198"/>
  <c r="F32" i="198"/>
  <c r="I32" i="198"/>
  <c r="F33" i="198"/>
  <c r="I33" i="198"/>
  <c r="F34" i="198"/>
  <c r="I34" i="198"/>
  <c r="F35" i="198"/>
  <c r="I35" i="198"/>
  <c r="F36" i="198"/>
  <c r="I36" i="198"/>
  <c r="F37" i="198"/>
  <c r="I37" i="198"/>
  <c r="F38" i="198"/>
  <c r="I38" i="198"/>
  <c r="F39" i="198"/>
  <c r="I39" i="198"/>
  <c r="F40" i="198"/>
  <c r="I40" i="198"/>
  <c r="F41" i="198"/>
  <c r="I41" i="198"/>
  <c r="F42" i="198"/>
  <c r="I42" i="198"/>
  <c r="F43" i="198"/>
  <c r="I43" i="198"/>
  <c r="F44" i="198"/>
  <c r="I44" i="198"/>
  <c r="F45" i="198"/>
  <c r="I45" i="198"/>
  <c r="F46" i="198"/>
  <c r="I46" i="198"/>
  <c r="D47" i="198"/>
  <c r="J50" i="198"/>
  <c r="D50" i="198"/>
  <c r="F51" i="198"/>
  <c r="E52" i="198"/>
  <c r="J53" i="198"/>
  <c r="I56" i="198"/>
  <c r="I62" i="198"/>
  <c r="I66" i="198"/>
  <c r="I70" i="198"/>
  <c r="I74" i="198"/>
  <c r="I78" i="198"/>
  <c r="I81" i="198"/>
  <c r="J48" i="198"/>
  <c r="J52" i="198"/>
  <c r="D52" i="198"/>
  <c r="D27" i="198"/>
  <c r="D28" i="198"/>
  <c r="D29" i="198"/>
  <c r="D30" i="198"/>
  <c r="D31" i="198"/>
  <c r="D32" i="198"/>
  <c r="D33" i="198"/>
  <c r="D34" i="198"/>
  <c r="D35" i="198"/>
  <c r="D36" i="198"/>
  <c r="D37" i="198"/>
  <c r="D38" i="198"/>
  <c r="D39" i="198"/>
  <c r="D40" i="198"/>
  <c r="D41" i="198"/>
  <c r="D42" i="198"/>
  <c r="D43" i="198"/>
  <c r="D44" i="198"/>
  <c r="D45" i="198"/>
  <c r="D46" i="198"/>
  <c r="J46" i="198"/>
  <c r="E47" i="198"/>
  <c r="I47" i="198"/>
  <c r="F48" i="198"/>
  <c r="K48" i="198"/>
  <c r="E49" i="198"/>
  <c r="I49" i="198"/>
  <c r="J51" i="198"/>
  <c r="D51" i="198"/>
  <c r="F52" i="198"/>
  <c r="K52" i="198"/>
  <c r="F53" i="198"/>
  <c r="K53" i="198"/>
  <c r="E54" i="198"/>
  <c r="H54" i="198"/>
  <c r="D54" i="198"/>
  <c r="K54" i="198"/>
  <c r="J56" i="198"/>
  <c r="E58" i="198"/>
  <c r="H58" i="198"/>
  <c r="D58" i="198"/>
  <c r="K58" i="198"/>
  <c r="E60" i="198"/>
  <c r="H60" i="198"/>
  <c r="D60" i="198"/>
  <c r="K60" i="198"/>
  <c r="J62" i="198"/>
  <c r="E64" i="198"/>
  <c r="H64" i="198"/>
  <c r="D64" i="198"/>
  <c r="K64" i="198"/>
  <c r="J66" i="198"/>
  <c r="E68" i="198"/>
  <c r="H68" i="198"/>
  <c r="D68" i="198"/>
  <c r="K68" i="198"/>
  <c r="J70" i="198"/>
  <c r="E72" i="198"/>
  <c r="H72" i="198"/>
  <c r="D72" i="198"/>
  <c r="K72" i="198"/>
  <c r="J74" i="198"/>
  <c r="E76" i="198"/>
  <c r="H76" i="198"/>
  <c r="D76" i="198"/>
  <c r="K76" i="198"/>
  <c r="J78" i="198"/>
  <c r="J81" i="198"/>
  <c r="E55" i="198"/>
  <c r="E57" i="198"/>
  <c r="E59" i="198"/>
  <c r="E61" i="198"/>
  <c r="E63" i="198"/>
  <c r="E65" i="198"/>
  <c r="E67" i="198"/>
  <c r="E69" i="198"/>
  <c r="E71" i="198"/>
  <c r="E73" i="198"/>
  <c r="E75" i="198"/>
  <c r="E77" i="198"/>
  <c r="E79" i="198"/>
  <c r="E80" i="198"/>
  <c r="E82" i="198"/>
  <c r="F55" i="198"/>
  <c r="J55" i="198"/>
  <c r="F57" i="198"/>
  <c r="J57" i="198"/>
  <c r="F59" i="198"/>
  <c r="J59" i="198"/>
  <c r="F61" i="198"/>
  <c r="J61" i="198"/>
  <c r="F63" i="198"/>
  <c r="J63" i="198"/>
  <c r="F65" i="198"/>
  <c r="J65" i="198"/>
  <c r="F67" i="198"/>
  <c r="J67" i="198"/>
  <c r="F69" i="198"/>
  <c r="J69" i="198"/>
  <c r="F71" i="198"/>
  <c r="J71" i="198"/>
  <c r="F73" i="198"/>
  <c r="J73" i="198"/>
  <c r="F75" i="198"/>
  <c r="J75" i="198"/>
  <c r="F77" i="198"/>
  <c r="J77" i="198"/>
  <c r="F79" i="198"/>
  <c r="J79" i="198"/>
  <c r="F80" i="198"/>
  <c r="J80" i="198"/>
  <c r="J82" i="198"/>
  <c r="E83" i="198"/>
  <c r="E84" i="198"/>
  <c r="E85" i="198"/>
  <c r="E86" i="198"/>
  <c r="E87" i="198"/>
  <c r="E88" i="198"/>
  <c r="E90" i="198"/>
  <c r="F89" i="198"/>
  <c r="H90" i="204"/>
  <c r="G79" i="203"/>
  <c r="D79" i="203" s="1"/>
  <c r="F90" i="204" l="1"/>
  <c r="D50" i="221"/>
  <c r="E48" i="221"/>
  <c r="E45" i="221"/>
  <c r="D54" i="221"/>
  <c r="E33" i="221"/>
  <c r="E44" i="221"/>
  <c r="E35" i="221"/>
  <c r="E54" i="221"/>
  <c r="E46" i="221"/>
  <c r="E34" i="221"/>
  <c r="E41" i="221"/>
  <c r="E52" i="221"/>
  <c r="E51" i="221"/>
  <c r="D59" i="221"/>
  <c r="E56" i="221"/>
  <c r="E55" i="221"/>
  <c r="E32" i="221"/>
  <c r="D25" i="221"/>
  <c r="E42" i="221"/>
  <c r="E21" i="221"/>
  <c r="E30" i="221"/>
  <c r="E58" i="221"/>
  <c r="E39" i="221"/>
  <c r="D49" i="221"/>
  <c r="D27" i="221"/>
  <c r="E38" i="221"/>
  <c r="E28" i="221"/>
  <c r="E37" i="221"/>
  <c r="E47" i="221"/>
  <c r="E22" i="221"/>
  <c r="E53" i="221"/>
  <c r="E36" i="221"/>
  <c r="D28" i="221"/>
  <c r="E50" i="221"/>
  <c r="E25" i="221"/>
  <c r="E27" i="221"/>
  <c r="E43" i="221"/>
  <c r="E49" i="221"/>
  <c r="E24" i="221"/>
  <c r="E40" i="221"/>
  <c r="E57" i="221"/>
  <c r="E26" i="221"/>
  <c r="D21" i="221"/>
  <c r="D30" i="221"/>
  <c r="D53" i="221"/>
  <c r="D51" i="221"/>
  <c r="D44" i="221"/>
  <c r="D22" i="221"/>
  <c r="D38" i="221"/>
  <c r="D24" i="221"/>
  <c r="D58" i="221"/>
  <c r="D47" i="221"/>
  <c r="D41" i="221"/>
  <c r="D36" i="221"/>
  <c r="D52" i="221"/>
  <c r="D37" i="221"/>
  <c r="D29" i="221"/>
  <c r="D57" i="221"/>
  <c r="D42" i="221"/>
  <c r="D23" i="221"/>
  <c r="D26" i="221"/>
  <c r="D90" i="204"/>
  <c r="E90" i="204"/>
  <c r="F30" i="25"/>
  <c r="F25" i="25" l="1"/>
  <c r="E30" i="25"/>
  <c r="G30" i="25" s="1"/>
  <c r="D25" i="25"/>
  <c r="E25" i="25" s="1"/>
  <c r="G25" i="25" l="1"/>
  <c r="F52" i="217"/>
  <c r="D52" i="217" s="1"/>
  <c r="F51" i="217"/>
  <c r="F65" i="217"/>
  <c r="F64" i="217"/>
  <c r="D64" i="217" s="1"/>
  <c r="F63" i="217"/>
  <c r="F62" i="217"/>
  <c r="D62" i="217" s="1"/>
  <c r="F61" i="217"/>
  <c r="F60" i="217"/>
  <c r="F59" i="217"/>
  <c r="F58" i="217"/>
  <c r="F57" i="217"/>
  <c r="F56" i="217"/>
  <c r="F50" i="217"/>
  <c r="F49" i="217"/>
  <c r="D49" i="217" s="1"/>
  <c r="F55" i="217"/>
  <c r="F54" i="217"/>
  <c r="F53" i="217"/>
  <c r="F48" i="217"/>
  <c r="D5" i="217"/>
  <c r="D3" i="217" s="1"/>
  <c r="F48" i="216"/>
  <c r="F47" i="216"/>
  <c r="F51" i="216"/>
  <c r="F46" i="216"/>
  <c r="F45" i="216"/>
  <c r="F44" i="216"/>
  <c r="F43" i="216"/>
  <c r="F50" i="216"/>
  <c r="F49" i="216"/>
  <c r="F42" i="216"/>
  <c r="D5" i="216"/>
  <c r="D3" i="216" s="1"/>
  <c r="J40" i="215"/>
  <c r="I40" i="215"/>
  <c r="J78" i="215"/>
  <c r="I78" i="215"/>
  <c r="J49" i="215"/>
  <c r="I49" i="215"/>
  <c r="J77" i="215"/>
  <c r="I77" i="215"/>
  <c r="J76" i="215"/>
  <c r="I76" i="215"/>
  <c r="J48" i="215"/>
  <c r="I48" i="215"/>
  <c r="J75" i="215"/>
  <c r="I75" i="215"/>
  <c r="J74" i="215"/>
  <c r="I74" i="215"/>
  <c r="J73" i="215"/>
  <c r="I73" i="215"/>
  <c r="J47" i="215"/>
  <c r="I47" i="215"/>
  <c r="J72" i="215"/>
  <c r="I72" i="215"/>
  <c r="J71" i="215"/>
  <c r="I71" i="215"/>
  <c r="J46" i="215"/>
  <c r="I46" i="215"/>
  <c r="J70" i="215"/>
  <c r="I70" i="215"/>
  <c r="J69" i="215"/>
  <c r="I69" i="215"/>
  <c r="J68" i="215"/>
  <c r="I68" i="215"/>
  <c r="J67" i="215"/>
  <c r="I67" i="215"/>
  <c r="J66" i="215"/>
  <c r="I66" i="215"/>
  <c r="J65" i="215"/>
  <c r="I65" i="215"/>
  <c r="J64" i="215"/>
  <c r="I64" i="215"/>
  <c r="J45" i="215"/>
  <c r="I45" i="215"/>
  <c r="J63" i="215"/>
  <c r="I63" i="215"/>
  <c r="J62" i="215"/>
  <c r="I62" i="215"/>
  <c r="J61" i="215"/>
  <c r="I61" i="215"/>
  <c r="J60" i="215"/>
  <c r="I60" i="215"/>
  <c r="J59" i="215"/>
  <c r="I59" i="215"/>
  <c r="J58" i="215"/>
  <c r="I58" i="215"/>
  <c r="J57" i="215"/>
  <c r="I57" i="215"/>
  <c r="J56" i="215"/>
  <c r="I56" i="215"/>
  <c r="J44" i="215"/>
  <c r="I44" i="215"/>
  <c r="J43" i="215"/>
  <c r="I43" i="215"/>
  <c r="J55" i="215"/>
  <c r="I55" i="215"/>
  <c r="J54" i="215"/>
  <c r="I54" i="215"/>
  <c r="J53" i="215"/>
  <c r="I53" i="215"/>
  <c r="J52" i="215"/>
  <c r="I52" i="215"/>
  <c r="J51" i="215"/>
  <c r="I51" i="215"/>
  <c r="J42" i="215"/>
  <c r="I42" i="215"/>
  <c r="J50" i="215"/>
  <c r="I50" i="215"/>
  <c r="J41" i="215"/>
  <c r="I41" i="215"/>
  <c r="J16" i="215"/>
  <c r="I16" i="215"/>
  <c r="G5" i="215"/>
  <c r="F5" i="215"/>
  <c r="E5" i="215"/>
  <c r="D5" i="215"/>
  <c r="G4" i="215"/>
  <c r="F4" i="215"/>
  <c r="E4" i="215"/>
  <c r="D4" i="215"/>
  <c r="F29" i="25"/>
  <c r="F28" i="25"/>
  <c r="F27" i="25"/>
  <c r="F24" i="25"/>
  <c r="D23" i="25"/>
  <c r="E23" i="25" s="1"/>
  <c r="D22" i="25"/>
  <c r="E22" i="25" s="1"/>
  <c r="D21" i="25"/>
  <c r="E21" i="25" s="1"/>
  <c r="D55" i="217" l="1"/>
  <c r="D50" i="217"/>
  <c r="D57" i="217"/>
  <c r="D51" i="217"/>
  <c r="D48" i="217"/>
  <c r="D54" i="217"/>
  <c r="D59" i="217"/>
  <c r="D60" i="217"/>
  <c r="D48" i="216"/>
  <c r="D44" i="216"/>
  <c r="F78" i="215"/>
  <c r="D58" i="217"/>
  <c r="D61" i="217"/>
  <c r="D63" i="217"/>
  <c r="D53" i="217"/>
  <c r="D56" i="217"/>
  <c r="D65" i="217"/>
  <c r="D49" i="216"/>
  <c r="D47" i="216"/>
  <c r="G56" i="215"/>
  <c r="F63" i="215"/>
  <c r="D3" i="215"/>
  <c r="F3" i="215"/>
  <c r="D67" i="215"/>
  <c r="F75" i="215"/>
  <c r="E66" i="215"/>
  <c r="E69" i="215"/>
  <c r="G74" i="215"/>
  <c r="G66" i="215"/>
  <c r="G69" i="215"/>
  <c r="F22" i="25"/>
  <c r="G22" i="25" s="1"/>
  <c r="F40" i="215"/>
  <c r="E41" i="215"/>
  <c r="G53" i="215"/>
  <c r="D55" i="215"/>
  <c r="F66" i="215"/>
  <c r="F69" i="215"/>
  <c r="F77" i="215"/>
  <c r="D47" i="215"/>
  <c r="D70" i="215"/>
  <c r="D24" i="25"/>
  <c r="E24" i="25" s="1"/>
  <c r="G24" i="25" s="1"/>
  <c r="E54" i="215"/>
  <c r="G77" i="215"/>
  <c r="E78" i="215"/>
  <c r="G16" i="215"/>
  <c r="E62" i="215"/>
  <c r="D63" i="215"/>
  <c r="D74" i="215"/>
  <c r="G78" i="215"/>
  <c r="E56" i="215"/>
  <c r="G59" i="215"/>
  <c r="G62" i="215"/>
  <c r="E73" i="215"/>
  <c r="F74" i="215"/>
  <c r="D75" i="215"/>
  <c r="D77" i="215"/>
  <c r="D50" i="216"/>
  <c r="D43" i="216"/>
  <c r="D45" i="216"/>
  <c r="D46" i="216"/>
  <c r="D42" i="216"/>
  <c r="D51" i="216"/>
  <c r="E76" i="215"/>
  <c r="G3" i="215"/>
  <c r="E53" i="215"/>
  <c r="G54" i="215"/>
  <c r="F44" i="215"/>
  <c r="D57" i="215"/>
  <c r="E58" i="215"/>
  <c r="D68" i="215"/>
  <c r="F73" i="215"/>
  <c r="F76" i="215"/>
  <c r="G44" i="215"/>
  <c r="D56" i="215"/>
  <c r="F56" i="215"/>
  <c r="F57" i="215"/>
  <c r="F67" i="215"/>
  <c r="F68" i="215"/>
  <c r="F70" i="215"/>
  <c r="F47" i="215"/>
  <c r="D73" i="215"/>
  <c r="G73" i="215"/>
  <c r="D76" i="215"/>
  <c r="G76" i="215"/>
  <c r="E3" i="215"/>
  <c r="D41" i="215"/>
  <c r="F54" i="215"/>
  <c r="D44" i="215"/>
  <c r="F58" i="215"/>
  <c r="D62" i="215"/>
  <c r="D66" i="215"/>
  <c r="G67" i="215"/>
  <c r="D69" i="215"/>
  <c r="G70" i="215"/>
  <c r="G47" i="215"/>
  <c r="D78" i="215"/>
  <c r="F42" i="215"/>
  <c r="D52" i="215"/>
  <c r="E45" i="215"/>
  <c r="G45" i="215"/>
  <c r="F45" i="215"/>
  <c r="D45" i="215"/>
  <c r="F51" i="215"/>
  <c r="F55" i="215"/>
  <c r="F50" i="215"/>
  <c r="D42" i="215"/>
  <c r="G51" i="215"/>
  <c r="F52" i="215"/>
  <c r="G55" i="215"/>
  <c r="D43" i="215"/>
  <c r="E16" i="215"/>
  <c r="G41" i="215"/>
  <c r="G50" i="215"/>
  <c r="G42" i="215"/>
  <c r="G52" i="215"/>
  <c r="D53" i="215"/>
  <c r="F53" i="215"/>
  <c r="E55" i="215"/>
  <c r="D60" i="215"/>
  <c r="F61" i="215"/>
  <c r="F46" i="215"/>
  <c r="E71" i="215"/>
  <c r="G71" i="215"/>
  <c r="F71" i="215"/>
  <c r="D71" i="215"/>
  <c r="E43" i="215"/>
  <c r="G43" i="215"/>
  <c r="E72" i="215"/>
  <c r="G72" i="215"/>
  <c r="F72" i="215"/>
  <c r="D72" i="215"/>
  <c r="E48" i="215"/>
  <c r="G48" i="215"/>
  <c r="F48" i="215"/>
  <c r="D48" i="215"/>
  <c r="D16" i="215"/>
  <c r="D50" i="215"/>
  <c r="D46" i="215"/>
  <c r="E49" i="215"/>
  <c r="G49" i="215"/>
  <c r="F49" i="215"/>
  <c r="D49" i="215"/>
  <c r="E50" i="215"/>
  <c r="E42" i="215"/>
  <c r="E52" i="215"/>
  <c r="D54" i="215"/>
  <c r="F43" i="215"/>
  <c r="F60" i="215"/>
  <c r="F64" i="215"/>
  <c r="E65" i="215"/>
  <c r="G65" i="215"/>
  <c r="F65" i="215"/>
  <c r="D65" i="215"/>
  <c r="E44" i="215"/>
  <c r="G57" i="215"/>
  <c r="D58" i="215"/>
  <c r="G60" i="215"/>
  <c r="G63" i="215"/>
  <c r="G64" i="215"/>
  <c r="E67" i="215"/>
  <c r="G68" i="215"/>
  <c r="E70" i="215"/>
  <c r="G46" i="215"/>
  <c r="E47" i="215"/>
  <c r="E74" i="215"/>
  <c r="G75" i="215"/>
  <c r="E77" i="215"/>
  <c r="E57" i="215"/>
  <c r="E60" i="215"/>
  <c r="E63" i="215"/>
  <c r="E64" i="215"/>
  <c r="E68" i="215"/>
  <c r="E46" i="215"/>
  <c r="E75" i="215"/>
  <c r="F21" i="25"/>
  <c r="G21" i="25" s="1"/>
  <c r="F23" i="25"/>
  <c r="G23" i="25" s="1"/>
  <c r="E27" i="25"/>
  <c r="G27" i="25" s="1"/>
  <c r="E28" i="25"/>
  <c r="G28" i="25" s="1"/>
  <c r="E29" i="25"/>
  <c r="G29" i="25" s="1"/>
  <c r="C104" i="25" l="1"/>
  <c r="C103" i="25"/>
  <c r="C102" i="25"/>
  <c r="C101" i="25"/>
  <c r="C100" i="25"/>
  <c r="C99" i="25"/>
  <c r="C98" i="25"/>
  <c r="C97" i="25"/>
  <c r="C95" i="25"/>
  <c r="C94" i="25"/>
  <c r="C93" i="25"/>
  <c r="C92" i="25"/>
  <c r="C91" i="25"/>
  <c r="C90" i="25"/>
  <c r="C89" i="25"/>
  <c r="C88" i="25"/>
  <c r="C87" i="25"/>
  <c r="C86" i="25"/>
  <c r="E104" i="25" l="1"/>
  <c r="E103" i="25"/>
  <c r="E102" i="25"/>
  <c r="E101" i="25"/>
  <c r="E100" i="25"/>
  <c r="E99" i="25"/>
  <c r="E98" i="25"/>
  <c r="E97" i="25"/>
  <c r="E95" i="25"/>
  <c r="E94" i="25"/>
  <c r="E93" i="25"/>
  <c r="E92" i="25"/>
  <c r="E91" i="25"/>
  <c r="E90" i="25"/>
  <c r="E89" i="25"/>
  <c r="E88" i="25"/>
  <c r="E87" i="25"/>
  <c r="E86" i="25"/>
  <c r="F89" i="25" l="1"/>
  <c r="G89" i="25" s="1"/>
  <c r="F86" i="25"/>
  <c r="G86" i="25" s="1"/>
  <c r="F94" i="25"/>
  <c r="G94" i="25" s="1"/>
  <c r="F99" i="25"/>
  <c r="G99" i="25" s="1"/>
  <c r="F103" i="25"/>
  <c r="G103" i="25" s="1"/>
  <c r="F93" i="25"/>
  <c r="G93" i="25" s="1"/>
  <c r="F104" i="25"/>
  <c r="G104" i="25" s="1"/>
  <c r="F98" i="25"/>
  <c r="G98" i="25" s="1"/>
  <c r="F90" i="25"/>
  <c r="G90" i="25" s="1"/>
  <c r="F87" i="25"/>
  <c r="G87" i="25" s="1"/>
  <c r="F91" i="25"/>
  <c r="G91" i="25" s="1"/>
  <c r="F95" i="25"/>
  <c r="G95" i="25" s="1"/>
  <c r="F100" i="25"/>
  <c r="G100" i="25" s="1"/>
  <c r="F88" i="25"/>
  <c r="G88" i="25" s="1"/>
  <c r="F92" i="25"/>
  <c r="G92" i="25" s="1"/>
  <c r="F97" i="25"/>
  <c r="G97" i="25" s="1"/>
  <c r="F101" i="25"/>
  <c r="G101" i="25" s="1"/>
  <c r="F102" i="25"/>
  <c r="G102" i="25" s="1"/>
  <c r="B104" i="25" l="1"/>
  <c r="B103" i="25"/>
  <c r="B102" i="25"/>
  <c r="B101" i="25"/>
  <c r="B100" i="25"/>
  <c r="B99" i="25"/>
  <c r="B98" i="25"/>
  <c r="B97" i="25"/>
  <c r="B95" i="25"/>
  <c r="B94" i="25"/>
  <c r="B93" i="25"/>
  <c r="B92" i="25"/>
  <c r="B91" i="25"/>
  <c r="B90" i="25"/>
  <c r="B89" i="25"/>
  <c r="B88" i="25"/>
  <c r="B87" i="25"/>
  <c r="B86" i="25"/>
  <c r="C55" i="25"/>
  <c r="C54" i="25"/>
  <c r="C53" i="25"/>
  <c r="B55" i="25"/>
  <c r="B54" i="25"/>
  <c r="B53" i="25"/>
  <c r="C11" i="25"/>
  <c r="B11" i="25"/>
  <c r="B5" i="25"/>
  <c r="C5" i="25"/>
  <c r="B7" i="25"/>
  <c r="B6" i="25"/>
  <c r="F76" i="25" l="1"/>
  <c r="F72" i="25"/>
  <c r="D54" i="25"/>
  <c r="E54" i="25" s="1"/>
  <c r="D5" i="25"/>
  <c r="F54" i="25"/>
  <c r="D76" i="25"/>
  <c r="E76" i="25" s="1"/>
  <c r="D72" i="25"/>
  <c r="E72" i="25" s="1"/>
  <c r="G76" i="25" l="1"/>
  <c r="G72" i="25"/>
  <c r="G54" i="25"/>
  <c r="O100" i="195"/>
  <c r="F100" i="195" s="1"/>
  <c r="O99" i="195"/>
  <c r="F99" i="195" s="1"/>
  <c r="O98" i="195"/>
  <c r="O97" i="195"/>
  <c r="O94" i="195"/>
  <c r="O93" i="195"/>
  <c r="O92" i="195"/>
  <c r="O91" i="195"/>
  <c r="L91" i="195" s="1"/>
  <c r="O90" i="195"/>
  <c r="J90" i="195" s="1"/>
  <c r="O88" i="195"/>
  <c r="F88" i="195" s="1"/>
  <c r="O87" i="195"/>
  <c r="O86" i="195"/>
  <c r="O85" i="195"/>
  <c r="O84" i="195"/>
  <c r="O83" i="195"/>
  <c r="J83" i="195" s="1"/>
  <c r="O82" i="195"/>
  <c r="O80" i="195"/>
  <c r="J80" i="195" s="1"/>
  <c r="O79" i="195"/>
  <c r="L79" i="195" s="1"/>
  <c r="O77" i="195"/>
  <c r="G77" i="195" s="1"/>
  <c r="O76" i="195"/>
  <c r="J76" i="195" s="1"/>
  <c r="O75" i="195"/>
  <c r="O74" i="195"/>
  <c r="I74" i="195" s="1"/>
  <c r="O73" i="195"/>
  <c r="J73" i="195" s="1"/>
  <c r="O72" i="195"/>
  <c r="J72" i="195" s="1"/>
  <c r="O71" i="195"/>
  <c r="J71" i="195" s="1"/>
  <c r="O70" i="195"/>
  <c r="G70" i="195" s="1"/>
  <c r="O68" i="195"/>
  <c r="J68" i="195" s="1"/>
  <c r="O67" i="195"/>
  <c r="L67" i="195" s="1"/>
  <c r="O66" i="195"/>
  <c r="K66" i="195" s="1"/>
  <c r="O64" i="195"/>
  <c r="J64" i="195" s="1"/>
  <c r="O63" i="195"/>
  <c r="G63" i="195" s="1"/>
  <c r="O61" i="195"/>
  <c r="L61" i="195" s="1"/>
  <c r="O60" i="195"/>
  <c r="G60" i="195" s="1"/>
  <c r="O59" i="195"/>
  <c r="E59" i="195" s="1"/>
  <c r="O58" i="195"/>
  <c r="O57" i="195"/>
  <c r="J57" i="195" s="1"/>
  <c r="O56" i="195"/>
  <c r="O55" i="195"/>
  <c r="O52" i="195"/>
  <c r="O51" i="195"/>
  <c r="H51" i="195" s="1"/>
  <c r="O50" i="195"/>
  <c r="O48" i="195"/>
  <c r="O46" i="195"/>
  <c r="J46" i="195" s="1"/>
  <c r="O44" i="195"/>
  <c r="O43" i="195"/>
  <c r="O41" i="195"/>
  <c r="O95" i="195"/>
  <c r="O16" i="195"/>
  <c r="M87" i="196"/>
  <c r="G87" i="196" s="1"/>
  <c r="M84" i="196"/>
  <c r="M83" i="196"/>
  <c r="M81" i="196"/>
  <c r="M80" i="196"/>
  <c r="M79" i="196"/>
  <c r="M78" i="196"/>
  <c r="M76" i="196"/>
  <c r="M71" i="196"/>
  <c r="M64" i="196"/>
  <c r="M62" i="196"/>
  <c r="M61" i="196"/>
  <c r="M59" i="196"/>
  <c r="M57" i="196"/>
  <c r="E57" i="196" s="1"/>
  <c r="M56" i="196"/>
  <c r="J56" i="196" s="1"/>
  <c r="M55" i="196"/>
  <c r="M54" i="196"/>
  <c r="M52" i="196"/>
  <c r="M51" i="196"/>
  <c r="M49" i="196"/>
  <c r="M47" i="196"/>
  <c r="F47" i="196" s="1"/>
  <c r="M46" i="196"/>
  <c r="M45" i="196"/>
  <c r="M44" i="196"/>
  <c r="M43" i="196"/>
  <c r="M42" i="196"/>
  <c r="M41" i="196"/>
  <c r="K41" i="196" s="1"/>
  <c r="M40" i="196"/>
  <c r="M39" i="196"/>
  <c r="M38" i="196"/>
  <c r="M37" i="196"/>
  <c r="M33" i="196"/>
  <c r="M31" i="196"/>
  <c r="M23" i="196"/>
  <c r="M19" i="196"/>
  <c r="M14" i="196"/>
  <c r="J83" i="196" l="1"/>
  <c r="K47" i="196"/>
  <c r="J80" i="196"/>
  <c r="J40" i="196"/>
  <c r="H51" i="196"/>
  <c r="J51" i="196"/>
  <c r="K80" i="196"/>
  <c r="F42" i="196"/>
  <c r="H80" i="196"/>
  <c r="E51" i="196"/>
  <c r="J59" i="196"/>
  <c r="I80" i="196"/>
  <c r="K87" i="196"/>
  <c r="I54" i="196"/>
  <c r="D87" i="196"/>
  <c r="G46" i="196"/>
  <c r="G51" i="196"/>
  <c r="H81" i="196"/>
  <c r="E87" i="196"/>
  <c r="D42" i="196"/>
  <c r="D47" i="196"/>
  <c r="K81" i="196"/>
  <c r="H44" i="196"/>
  <c r="J37" i="196"/>
  <c r="G42" i="196"/>
  <c r="I39" i="196"/>
  <c r="E44" i="196"/>
  <c r="G71" i="196"/>
  <c r="K38" i="196"/>
  <c r="H40" i="196"/>
  <c r="I47" i="196"/>
  <c r="D78" i="196"/>
  <c r="H71" i="196"/>
  <c r="F78" i="196"/>
  <c r="G64" i="196"/>
  <c r="H38" i="196"/>
  <c r="J71" i="196"/>
  <c r="E78" i="196"/>
  <c r="G78" i="196"/>
  <c r="D84" i="196"/>
  <c r="I38" i="196"/>
  <c r="K39" i="196"/>
  <c r="E42" i="196"/>
  <c r="G44" i="196"/>
  <c r="H64" i="196"/>
  <c r="H78" i="196"/>
  <c r="J78" i="196"/>
  <c r="F84" i="196"/>
  <c r="G76" i="196"/>
  <c r="J38" i="196"/>
  <c r="D43" i="196"/>
  <c r="J44" i="196"/>
  <c r="G55" i="196"/>
  <c r="J64" i="196"/>
  <c r="I78" i="196"/>
  <c r="K78" i="196"/>
  <c r="I79" i="196"/>
  <c r="J79" i="196"/>
  <c r="D52" i="196"/>
  <c r="G52" i="196"/>
  <c r="K37" i="196"/>
  <c r="K40" i="196"/>
  <c r="E84" i="196"/>
  <c r="G84" i="196"/>
  <c r="H37" i="196"/>
  <c r="D38" i="196"/>
  <c r="F38" i="196"/>
  <c r="D40" i="196"/>
  <c r="F40" i="196"/>
  <c r="H42" i="196"/>
  <c r="J42" i="196"/>
  <c r="I49" i="196"/>
  <c r="I51" i="196"/>
  <c r="K51" i="196"/>
  <c r="H84" i="196"/>
  <c r="J84" i="196"/>
  <c r="I40" i="196"/>
  <c r="I37" i="196"/>
  <c r="E38" i="196"/>
  <c r="G38" i="196"/>
  <c r="E40" i="196"/>
  <c r="G40" i="196"/>
  <c r="I42" i="196"/>
  <c r="K42" i="196"/>
  <c r="E46" i="196"/>
  <c r="K49" i="196"/>
  <c r="D51" i="196"/>
  <c r="F51" i="196"/>
  <c r="E55" i="196"/>
  <c r="I84" i="196"/>
  <c r="K84" i="196"/>
  <c r="G62" i="196"/>
  <c r="D39" i="196"/>
  <c r="F43" i="196"/>
  <c r="H46" i="196"/>
  <c r="J46" i="196"/>
  <c r="F49" i="196"/>
  <c r="K79" i="196"/>
  <c r="M67" i="196"/>
  <c r="J67" i="196" s="1"/>
  <c r="M85" i="196"/>
  <c r="G61" i="196"/>
  <c r="E39" i="196"/>
  <c r="G39" i="196"/>
  <c r="F41" i="196"/>
  <c r="I44" i="196"/>
  <c r="K44" i="196"/>
  <c r="I46" i="196"/>
  <c r="K46" i="196"/>
  <c r="E47" i="196"/>
  <c r="G47" i="196"/>
  <c r="E49" i="196"/>
  <c r="G49" i="196"/>
  <c r="G57" i="196"/>
  <c r="H61" i="196"/>
  <c r="H79" i="196"/>
  <c r="D80" i="196"/>
  <c r="F80" i="196"/>
  <c r="H83" i="196"/>
  <c r="F39" i="196"/>
  <c r="D41" i="196"/>
  <c r="D49" i="196"/>
  <c r="K83" i="196"/>
  <c r="H39" i="196"/>
  <c r="J39" i="196"/>
  <c r="D44" i="196"/>
  <c r="F44" i="196"/>
  <c r="D46" i="196"/>
  <c r="F46" i="196"/>
  <c r="H47" i="196"/>
  <c r="J47" i="196"/>
  <c r="H49" i="196"/>
  <c r="J49" i="196"/>
  <c r="J61" i="196"/>
  <c r="E80" i="196"/>
  <c r="G80" i="196"/>
  <c r="I83" i="196"/>
  <c r="G46" i="195"/>
  <c r="L51" i="195"/>
  <c r="F86" i="195"/>
  <c r="K46" i="195"/>
  <c r="L44" i="195"/>
  <c r="I44" i="195"/>
  <c r="E44" i="195"/>
  <c r="F55" i="195"/>
  <c r="G55" i="195"/>
  <c r="K43" i="195"/>
  <c r="H43" i="195"/>
  <c r="J48" i="195"/>
  <c r="F48" i="195"/>
  <c r="L48" i="195"/>
  <c r="H48" i="195"/>
  <c r="D48" i="195"/>
  <c r="K48" i="195"/>
  <c r="G48" i="195"/>
  <c r="L52" i="195"/>
  <c r="M52" i="195"/>
  <c r="E52" i="195"/>
  <c r="M44" i="195"/>
  <c r="E48" i="195"/>
  <c r="I48" i="195"/>
  <c r="M48" i="195"/>
  <c r="J66" i="195"/>
  <c r="I46" i="195"/>
  <c r="G66" i="195"/>
  <c r="E46" i="195"/>
  <c r="M46" i="195"/>
  <c r="K60" i="195"/>
  <c r="G82" i="195"/>
  <c r="L43" i="195"/>
  <c r="D46" i="195"/>
  <c r="H46" i="195"/>
  <c r="L46" i="195"/>
  <c r="M74" i="195"/>
  <c r="D43" i="195"/>
  <c r="F46" i="195"/>
  <c r="I52" i="195"/>
  <c r="L56" i="195"/>
  <c r="I56" i="195"/>
  <c r="L75" i="195"/>
  <c r="I75" i="195"/>
  <c r="I58" i="195"/>
  <c r="L58" i="195"/>
  <c r="L74" i="195"/>
  <c r="F44" i="195"/>
  <c r="J44" i="195"/>
  <c r="F52" i="195"/>
  <c r="J52" i="195"/>
  <c r="G72" i="195"/>
  <c r="O45" i="195"/>
  <c r="M45" i="195" s="1"/>
  <c r="O47" i="195"/>
  <c r="J47" i="195" s="1"/>
  <c r="J60" i="195"/>
  <c r="G44" i="195"/>
  <c r="K44" i="195"/>
  <c r="G52" i="195"/>
  <c r="K52" i="195"/>
  <c r="M58" i="195"/>
  <c r="I67" i="195"/>
  <c r="K72" i="195"/>
  <c r="O42" i="195"/>
  <c r="I42" i="195" s="1"/>
  <c r="D44" i="195"/>
  <c r="H44" i="195"/>
  <c r="D52" i="195"/>
  <c r="H52" i="195"/>
  <c r="D41" i="195"/>
  <c r="H41" i="195"/>
  <c r="L41" i="195"/>
  <c r="E43" i="195"/>
  <c r="I43" i="195"/>
  <c r="M43" i="195"/>
  <c r="L59" i="195"/>
  <c r="F43" i="195"/>
  <c r="J43" i="195"/>
  <c r="D51" i="195"/>
  <c r="G43" i="195"/>
  <c r="I61" i="195"/>
  <c r="I79" i="195"/>
  <c r="L98" i="195"/>
  <c r="D98" i="195"/>
  <c r="D91" i="195"/>
  <c r="M50" i="195"/>
  <c r="I50" i="195"/>
  <c r="E50" i="195"/>
  <c r="L50" i="195"/>
  <c r="H50" i="195"/>
  <c r="D50" i="195"/>
  <c r="K50" i="195"/>
  <c r="G50" i="195"/>
  <c r="J50" i="195"/>
  <c r="F50" i="195"/>
  <c r="D85" i="195"/>
  <c r="L85" i="195"/>
  <c r="E41" i="195"/>
  <c r="I41" i="195"/>
  <c r="M41" i="195"/>
  <c r="E51" i="195"/>
  <c r="I51" i="195"/>
  <c r="M51" i="195"/>
  <c r="M56" i="195"/>
  <c r="M59" i="195"/>
  <c r="M61" i="195"/>
  <c r="K63" i="195"/>
  <c r="M67" i="195"/>
  <c r="K70" i="195"/>
  <c r="M75" i="195"/>
  <c r="K77" i="195"/>
  <c r="M79" i="195"/>
  <c r="K82" i="195"/>
  <c r="O49" i="195"/>
  <c r="K49" i="195" s="1"/>
  <c r="O53" i="195"/>
  <c r="K53" i="195" s="1"/>
  <c r="O54" i="195"/>
  <c r="L54" i="195" s="1"/>
  <c r="E58" i="195"/>
  <c r="O65" i="195"/>
  <c r="I65" i="195" s="1"/>
  <c r="E74" i="195"/>
  <c r="O78" i="195"/>
  <c r="G78" i="195" s="1"/>
  <c r="H87" i="195"/>
  <c r="O89" i="195"/>
  <c r="F89" i="195" s="1"/>
  <c r="H94" i="195"/>
  <c r="O96" i="195"/>
  <c r="F96" i="195" s="1"/>
  <c r="I59" i="195"/>
  <c r="F41" i="195"/>
  <c r="J41" i="195"/>
  <c r="F51" i="195"/>
  <c r="J51" i="195"/>
  <c r="F93" i="195"/>
  <c r="F92" i="195"/>
  <c r="J82" i="195"/>
  <c r="J77" i="195"/>
  <c r="J70" i="195"/>
  <c r="J63" i="195"/>
  <c r="G41" i="195"/>
  <c r="K41" i="195"/>
  <c r="G51" i="195"/>
  <c r="K51" i="195"/>
  <c r="E56" i="195"/>
  <c r="E61" i="195"/>
  <c r="O62" i="195"/>
  <c r="I62" i="195" s="1"/>
  <c r="E67" i="195"/>
  <c r="O69" i="195"/>
  <c r="I69" i="195" s="1"/>
  <c r="E75" i="195"/>
  <c r="E79" i="195"/>
  <c r="O81" i="195"/>
  <c r="I81" i="195" s="1"/>
  <c r="D16" i="195"/>
  <c r="H16" i="195"/>
  <c r="L16" i="195"/>
  <c r="F16" i="195"/>
  <c r="J16" i="195"/>
  <c r="K45" i="196"/>
  <c r="I45" i="196"/>
  <c r="G45" i="196"/>
  <c r="D45" i="196"/>
  <c r="J45" i="196"/>
  <c r="H45" i="196"/>
  <c r="E45" i="196"/>
  <c r="F45" i="196"/>
  <c r="J52" i="196"/>
  <c r="H52" i="196"/>
  <c r="M65" i="196"/>
  <c r="E41" i="196"/>
  <c r="M50" i="196"/>
  <c r="H50" i="196" s="1"/>
  <c r="M77" i="196"/>
  <c r="M89" i="196"/>
  <c r="J89" i="196" s="1"/>
  <c r="M53" i="196"/>
  <c r="G53" i="196" s="1"/>
  <c r="G41" i="196"/>
  <c r="G43" i="196"/>
  <c r="K52" i="196"/>
  <c r="G81" i="196"/>
  <c r="E81" i="196"/>
  <c r="F81" i="196"/>
  <c r="D81" i="196"/>
  <c r="J54" i="196"/>
  <c r="D37" i="196"/>
  <c r="F37" i="196"/>
  <c r="H41" i="196"/>
  <c r="J41" i="196"/>
  <c r="H43" i="196"/>
  <c r="J43" i="196"/>
  <c r="I52" i="196"/>
  <c r="K54" i="196"/>
  <c r="J76" i="196"/>
  <c r="I81" i="196"/>
  <c r="M48" i="196"/>
  <c r="I48" i="196" s="1"/>
  <c r="M63" i="196"/>
  <c r="G63" i="196" s="1"/>
  <c r="M82" i="196"/>
  <c r="J82" i="196" s="1"/>
  <c r="F87" i="196"/>
  <c r="I87" i="196"/>
  <c r="M58" i="196"/>
  <c r="E43" i="196"/>
  <c r="E52" i="196"/>
  <c r="H76" i="196"/>
  <c r="J62" i="196"/>
  <c r="H62" i="196"/>
  <c r="E37" i="196"/>
  <c r="G37" i="196"/>
  <c r="I41" i="196"/>
  <c r="I43" i="196"/>
  <c r="K43" i="196"/>
  <c r="F52" i="196"/>
  <c r="J81" i="196"/>
  <c r="M60" i="196"/>
  <c r="F60" i="196" s="1"/>
  <c r="M74" i="196"/>
  <c r="G74" i="196" s="1"/>
  <c r="G79" i="196"/>
  <c r="E79" i="196"/>
  <c r="F79" i="196"/>
  <c r="D79" i="196"/>
  <c r="G83" i="196"/>
  <c r="E83" i="196"/>
  <c r="F83" i="196"/>
  <c r="D83" i="196"/>
  <c r="M68" i="196"/>
  <c r="M70" i="196"/>
  <c r="I70" i="196" s="1"/>
  <c r="M72" i="196"/>
  <c r="K72" i="196" s="1"/>
  <c r="M75" i="196"/>
  <c r="M86" i="196"/>
  <c r="M90" i="196"/>
  <c r="J90" i="196" s="1"/>
  <c r="M66" i="196"/>
  <c r="I66" i="196" s="1"/>
  <c r="M69" i="196"/>
  <c r="M73" i="196"/>
  <c r="J73" i="196" s="1"/>
  <c r="J87" i="196"/>
  <c r="H87" i="196"/>
  <c r="M88" i="196"/>
  <c r="H88" i="196" s="1"/>
  <c r="F33" i="196"/>
  <c r="D33" i="196"/>
  <c r="H33" i="196"/>
  <c r="J33" i="196"/>
  <c r="I33" i="196"/>
  <c r="K33" i="196"/>
  <c r="E33" i="196"/>
  <c r="G33" i="196"/>
  <c r="K31" i="196"/>
  <c r="I31" i="196"/>
  <c r="E31" i="196"/>
  <c r="G31" i="196"/>
  <c r="H31" i="196"/>
  <c r="J31" i="196"/>
  <c r="D31" i="196"/>
  <c r="F31" i="196"/>
  <c r="I23" i="196"/>
  <c r="G23" i="196"/>
  <c r="E23" i="196"/>
  <c r="K23" i="196"/>
  <c r="D23" i="196"/>
  <c r="F23" i="196"/>
  <c r="H23" i="196"/>
  <c r="J23" i="196"/>
  <c r="H19" i="196"/>
  <c r="F19" i="196"/>
  <c r="D19" i="196"/>
  <c r="E19" i="196"/>
  <c r="G19" i="196"/>
  <c r="I19" i="196"/>
  <c r="H14" i="196"/>
  <c r="F14" i="196"/>
  <c r="J14" i="196"/>
  <c r="D14" i="196"/>
  <c r="I56" i="196"/>
  <c r="K56" i="196"/>
  <c r="D54" i="196"/>
  <c r="F54" i="196"/>
  <c r="H55" i="196"/>
  <c r="J55" i="196"/>
  <c r="D56" i="196"/>
  <c r="F56" i="196"/>
  <c r="H57" i="196"/>
  <c r="J57" i="196"/>
  <c r="E54" i="196"/>
  <c r="G54" i="196"/>
  <c r="I55" i="196"/>
  <c r="K55" i="196"/>
  <c r="E56" i="196"/>
  <c r="G56" i="196"/>
  <c r="I57" i="196"/>
  <c r="K57" i="196"/>
  <c r="H54" i="196"/>
  <c r="D55" i="196"/>
  <c r="F55" i="196"/>
  <c r="H56" i="196"/>
  <c r="D57" i="196"/>
  <c r="F57" i="196"/>
  <c r="H59" i="196"/>
  <c r="I59" i="196"/>
  <c r="K59" i="196"/>
  <c r="I61" i="196"/>
  <c r="K61" i="196"/>
  <c r="I62" i="196"/>
  <c r="K62" i="196"/>
  <c r="I64" i="196"/>
  <c r="K64" i="196"/>
  <c r="I71" i="196"/>
  <c r="K71" i="196"/>
  <c r="I76" i="196"/>
  <c r="K76" i="196"/>
  <c r="D59" i="196"/>
  <c r="F59" i="196"/>
  <c r="D61" i="196"/>
  <c r="F61" i="196"/>
  <c r="D62" i="196"/>
  <c r="F62" i="196"/>
  <c r="D64" i="196"/>
  <c r="F64" i="196"/>
  <c r="D71" i="196"/>
  <c r="F71" i="196"/>
  <c r="D76" i="196"/>
  <c r="F76" i="196"/>
  <c r="E59" i="196"/>
  <c r="G59" i="196"/>
  <c r="E61" i="196"/>
  <c r="E62" i="196"/>
  <c r="E64" i="196"/>
  <c r="E71" i="196"/>
  <c r="E76" i="196"/>
  <c r="K57" i="195"/>
  <c r="K64" i="195"/>
  <c r="G68" i="195"/>
  <c r="G76" i="195"/>
  <c r="K97" i="195"/>
  <c r="G97" i="195"/>
  <c r="J97" i="195"/>
  <c r="F97" i="195"/>
  <c r="M97" i="195"/>
  <c r="I97" i="195"/>
  <c r="E97" i="195"/>
  <c r="K94" i="195"/>
  <c r="G94" i="195"/>
  <c r="J94" i="195"/>
  <c r="F94" i="195"/>
  <c r="M94" i="195"/>
  <c r="I94" i="195"/>
  <c r="E94" i="195"/>
  <c r="K87" i="195"/>
  <c r="G87" i="195"/>
  <c r="J87" i="195"/>
  <c r="F87" i="195"/>
  <c r="M87" i="195"/>
  <c r="I87" i="195"/>
  <c r="E87" i="195"/>
  <c r="K84" i="195"/>
  <c r="G84" i="195"/>
  <c r="J84" i="195"/>
  <c r="F84" i="195"/>
  <c r="M84" i="195"/>
  <c r="I84" i="195"/>
  <c r="E84" i="195"/>
  <c r="D55" i="195"/>
  <c r="J55" i="195"/>
  <c r="F56" i="195"/>
  <c r="J56" i="195"/>
  <c r="D57" i="195"/>
  <c r="H57" i="195"/>
  <c r="L57" i="195"/>
  <c r="F58" i="195"/>
  <c r="J58" i="195"/>
  <c r="F59" i="195"/>
  <c r="J59" i="195"/>
  <c r="D60" i="195"/>
  <c r="H60" i="195"/>
  <c r="L60" i="195"/>
  <c r="F61" i="195"/>
  <c r="J61" i="195"/>
  <c r="D63" i="195"/>
  <c r="H63" i="195"/>
  <c r="L63" i="195"/>
  <c r="D64" i="195"/>
  <c r="H64" i="195"/>
  <c r="L64" i="195"/>
  <c r="D66" i="195"/>
  <c r="H66" i="195"/>
  <c r="L66" i="195"/>
  <c r="F67" i="195"/>
  <c r="J67" i="195"/>
  <c r="D68" i="195"/>
  <c r="H68" i="195"/>
  <c r="L68" i="195"/>
  <c r="D70" i="195"/>
  <c r="H70" i="195"/>
  <c r="L70" i="195"/>
  <c r="D71" i="195"/>
  <c r="H71" i="195"/>
  <c r="L71" i="195"/>
  <c r="D72" i="195"/>
  <c r="H72" i="195"/>
  <c r="L72" i="195"/>
  <c r="D73" i="195"/>
  <c r="H73" i="195"/>
  <c r="L73" i="195"/>
  <c r="F74" i="195"/>
  <c r="J74" i="195"/>
  <c r="F75" i="195"/>
  <c r="J75" i="195"/>
  <c r="D76" i="195"/>
  <c r="H76" i="195"/>
  <c r="L76" i="195"/>
  <c r="D77" i="195"/>
  <c r="H77" i="195"/>
  <c r="L77" i="195"/>
  <c r="F79" i="195"/>
  <c r="J79" i="195"/>
  <c r="D80" i="195"/>
  <c r="H80" i="195"/>
  <c r="L80" i="195"/>
  <c r="D82" i="195"/>
  <c r="H82" i="195"/>
  <c r="L82" i="195"/>
  <c r="D84" i="195"/>
  <c r="L87" i="195"/>
  <c r="L94" i="195"/>
  <c r="D97" i="195"/>
  <c r="M95" i="195"/>
  <c r="I95" i="195"/>
  <c r="E95" i="195"/>
  <c r="L95" i="195"/>
  <c r="H95" i="195"/>
  <c r="D95" i="195"/>
  <c r="K95" i="195"/>
  <c r="G95" i="195"/>
  <c r="G57" i="195"/>
  <c r="K68" i="195"/>
  <c r="K71" i="195"/>
  <c r="G73" i="195"/>
  <c r="G80" i="195"/>
  <c r="M99" i="195"/>
  <c r="I99" i="195"/>
  <c r="E99" i="195"/>
  <c r="L99" i="195"/>
  <c r="H99" i="195"/>
  <c r="D99" i="195"/>
  <c r="K99" i="195"/>
  <c r="G99" i="195"/>
  <c r="M93" i="195"/>
  <c r="I93" i="195"/>
  <c r="E93" i="195"/>
  <c r="L93" i="195"/>
  <c r="H93" i="195"/>
  <c r="D93" i="195"/>
  <c r="K93" i="195"/>
  <c r="G93" i="195"/>
  <c r="M92" i="195"/>
  <c r="I92" i="195"/>
  <c r="E92" i="195"/>
  <c r="L92" i="195"/>
  <c r="H92" i="195"/>
  <c r="D92" i="195"/>
  <c r="K92" i="195"/>
  <c r="G92" i="195"/>
  <c r="M90" i="195"/>
  <c r="I90" i="195"/>
  <c r="E90" i="195"/>
  <c r="L90" i="195"/>
  <c r="H90" i="195"/>
  <c r="D90" i="195"/>
  <c r="K90" i="195"/>
  <c r="G90" i="195"/>
  <c r="M86" i="195"/>
  <c r="I86" i="195"/>
  <c r="E86" i="195"/>
  <c r="L86" i="195"/>
  <c r="H86" i="195"/>
  <c r="D86" i="195"/>
  <c r="K86" i="195"/>
  <c r="G86" i="195"/>
  <c r="M83" i="195"/>
  <c r="I83" i="195"/>
  <c r="E83" i="195"/>
  <c r="L83" i="195"/>
  <c r="H83" i="195"/>
  <c r="D83" i="195"/>
  <c r="K83" i="195"/>
  <c r="G83" i="195"/>
  <c r="E55" i="195"/>
  <c r="K55" i="195"/>
  <c r="G56" i="195"/>
  <c r="K56" i="195"/>
  <c r="E57" i="195"/>
  <c r="I57" i="195"/>
  <c r="M57" i="195"/>
  <c r="G58" i="195"/>
  <c r="K58" i="195"/>
  <c r="G59" i="195"/>
  <c r="K59" i="195"/>
  <c r="E60" i="195"/>
  <c r="I60" i="195"/>
  <c r="M60" i="195"/>
  <c r="G61" i="195"/>
  <c r="K61" i="195"/>
  <c r="E63" i="195"/>
  <c r="I63" i="195"/>
  <c r="M63" i="195"/>
  <c r="E64" i="195"/>
  <c r="I64" i="195"/>
  <c r="M64" i="195"/>
  <c r="E66" i="195"/>
  <c r="I66" i="195"/>
  <c r="M66" i="195"/>
  <c r="G67" i="195"/>
  <c r="K67" i="195"/>
  <c r="E68" i="195"/>
  <c r="I68" i="195"/>
  <c r="M68" i="195"/>
  <c r="E70" i="195"/>
  <c r="I70" i="195"/>
  <c r="M70" i="195"/>
  <c r="E71" i="195"/>
  <c r="I71" i="195"/>
  <c r="M71" i="195"/>
  <c r="E72" i="195"/>
  <c r="I72" i="195"/>
  <c r="M72" i="195"/>
  <c r="E73" i="195"/>
  <c r="I73" i="195"/>
  <c r="M73" i="195"/>
  <c r="G74" i="195"/>
  <c r="K74" i="195"/>
  <c r="G75" i="195"/>
  <c r="K75" i="195"/>
  <c r="E76" i="195"/>
  <c r="I76" i="195"/>
  <c r="M76" i="195"/>
  <c r="E77" i="195"/>
  <c r="I77" i="195"/>
  <c r="M77" i="195"/>
  <c r="G79" i="195"/>
  <c r="K79" i="195"/>
  <c r="E80" i="195"/>
  <c r="I80" i="195"/>
  <c r="M80" i="195"/>
  <c r="E82" i="195"/>
  <c r="I82" i="195"/>
  <c r="M82" i="195"/>
  <c r="H84" i="195"/>
  <c r="J86" i="195"/>
  <c r="J92" i="195"/>
  <c r="J93" i="195"/>
  <c r="F95" i="195"/>
  <c r="H97" i="195"/>
  <c r="J99" i="195"/>
  <c r="M100" i="195"/>
  <c r="I100" i="195"/>
  <c r="E100" i="195"/>
  <c r="L100" i="195"/>
  <c r="H100" i="195"/>
  <c r="D100" i="195"/>
  <c r="K100" i="195"/>
  <c r="G100" i="195"/>
  <c r="M88" i="195"/>
  <c r="I88" i="195"/>
  <c r="E88" i="195"/>
  <c r="L88" i="195"/>
  <c r="H88" i="195"/>
  <c r="D88" i="195"/>
  <c r="K88" i="195"/>
  <c r="G88" i="195"/>
  <c r="G64" i="195"/>
  <c r="G71" i="195"/>
  <c r="K73" i="195"/>
  <c r="K76" i="195"/>
  <c r="K80" i="195"/>
  <c r="K98" i="195"/>
  <c r="G98" i="195"/>
  <c r="J98" i="195"/>
  <c r="F98" i="195"/>
  <c r="M98" i="195"/>
  <c r="I98" i="195"/>
  <c r="E98" i="195"/>
  <c r="K91" i="195"/>
  <c r="G91" i="195"/>
  <c r="J91" i="195"/>
  <c r="F91" i="195"/>
  <c r="M91" i="195"/>
  <c r="I91" i="195"/>
  <c r="E91" i="195"/>
  <c r="K85" i="195"/>
  <c r="G85" i="195"/>
  <c r="J85" i="195"/>
  <c r="F85" i="195"/>
  <c r="M85" i="195"/>
  <c r="I85" i="195"/>
  <c r="E85" i="195"/>
  <c r="D56" i="195"/>
  <c r="H56" i="195"/>
  <c r="F57" i="195"/>
  <c r="D58" i="195"/>
  <c r="H58" i="195"/>
  <c r="D59" i="195"/>
  <c r="H59" i="195"/>
  <c r="F60" i="195"/>
  <c r="D61" i="195"/>
  <c r="H61" i="195"/>
  <c r="F63" i="195"/>
  <c r="F64" i="195"/>
  <c r="F66" i="195"/>
  <c r="D67" i="195"/>
  <c r="H67" i="195"/>
  <c r="F68" i="195"/>
  <c r="F70" i="195"/>
  <c r="F71" i="195"/>
  <c r="F72" i="195"/>
  <c r="F73" i="195"/>
  <c r="D74" i="195"/>
  <c r="H74" i="195"/>
  <c r="D75" i="195"/>
  <c r="H75" i="195"/>
  <c r="F76" i="195"/>
  <c r="F77" i="195"/>
  <c r="D79" i="195"/>
  <c r="H79" i="195"/>
  <c r="F80" i="195"/>
  <c r="F82" i="195"/>
  <c r="F83" i="195"/>
  <c r="L84" i="195"/>
  <c r="H85" i="195"/>
  <c r="D87" i="195"/>
  <c r="J88" i="195"/>
  <c r="F90" i="195"/>
  <c r="H91" i="195"/>
  <c r="D94" i="195"/>
  <c r="J95" i="195"/>
  <c r="L97" i="195"/>
  <c r="H98" i="195"/>
  <c r="J100" i="195"/>
  <c r="F68" i="196" l="1"/>
  <c r="I68" i="196"/>
  <c r="F72" i="196"/>
  <c r="E85" i="196"/>
  <c r="F66" i="196"/>
  <c r="K75" i="196"/>
  <c r="D72" i="196"/>
  <c r="I72" i="196"/>
  <c r="E75" i="196"/>
  <c r="D75" i="196"/>
  <c r="G77" i="196"/>
  <c r="D67" i="196"/>
  <c r="K67" i="196"/>
  <c r="E65" i="196"/>
  <c r="D65" i="196"/>
  <c r="F65" i="196"/>
  <c r="I67" i="196"/>
  <c r="I65" i="196"/>
  <c r="E67" i="196"/>
  <c r="I75" i="196"/>
  <c r="E50" i="196"/>
  <c r="G67" i="196"/>
  <c r="K77" i="196"/>
  <c r="I77" i="196"/>
  <c r="H48" i="196"/>
  <c r="J65" i="196"/>
  <c r="I69" i="196"/>
  <c r="K82" i="196"/>
  <c r="J77" i="196"/>
  <c r="J53" i="196"/>
  <c r="E69" i="196"/>
  <c r="F77" i="196"/>
  <c r="H60" i="196"/>
  <c r="H73" i="196"/>
  <c r="H69" i="196"/>
  <c r="E77" i="196"/>
  <c r="E68" i="196"/>
  <c r="D77" i="196"/>
  <c r="D69" i="196"/>
  <c r="F63" i="196"/>
  <c r="K69" i="196"/>
  <c r="H67" i="196"/>
  <c r="G65" i="196"/>
  <c r="H77" i="196"/>
  <c r="D66" i="196"/>
  <c r="I85" i="196"/>
  <c r="H66" i="196"/>
  <c r="I74" i="196"/>
  <c r="G60" i="196"/>
  <c r="H53" i="196"/>
  <c r="G50" i="196"/>
  <c r="K85" i="196"/>
  <c r="J50" i="196"/>
  <c r="F85" i="196"/>
  <c r="H85" i="196"/>
  <c r="D85" i="196"/>
  <c r="G85" i="196"/>
  <c r="E73" i="196"/>
  <c r="D68" i="196"/>
  <c r="E72" i="196"/>
  <c r="E66" i="196"/>
  <c r="E63" i="196"/>
  <c r="I60" i="196"/>
  <c r="F75" i="196"/>
  <c r="F69" i="196"/>
  <c r="F67" i="196"/>
  <c r="J60" i="196"/>
  <c r="K68" i="196"/>
  <c r="K65" i="196"/>
  <c r="E60" i="196"/>
  <c r="J69" i="196"/>
  <c r="D53" i="196"/>
  <c r="J85" i="196"/>
  <c r="H65" i="196"/>
  <c r="F73" i="196"/>
  <c r="F70" i="196"/>
  <c r="J66" i="196"/>
  <c r="K73" i="196"/>
  <c r="K70" i="196"/>
  <c r="K66" i="196"/>
  <c r="K63" i="196"/>
  <c r="K53" i="196"/>
  <c r="F86" i="196"/>
  <c r="I50" i="196"/>
  <c r="H82" i="196"/>
  <c r="D63" i="196"/>
  <c r="J63" i="196"/>
  <c r="D86" i="196"/>
  <c r="E70" i="196"/>
  <c r="D73" i="196"/>
  <c r="D70" i="196"/>
  <c r="H63" i="196"/>
  <c r="I73" i="196"/>
  <c r="I63" i="196"/>
  <c r="F53" i="196"/>
  <c r="I53" i="196"/>
  <c r="E53" i="196"/>
  <c r="J69" i="195"/>
  <c r="K62" i="195"/>
  <c r="F81" i="195"/>
  <c r="H53" i="195"/>
  <c r="D45" i="195"/>
  <c r="K45" i="195"/>
  <c r="H69" i="195"/>
  <c r="G69" i="195"/>
  <c r="I53" i="195"/>
  <c r="D54" i="195"/>
  <c r="D81" i="195"/>
  <c r="J54" i="195"/>
  <c r="D69" i="195"/>
  <c r="K65" i="195"/>
  <c r="F69" i="195"/>
  <c r="E53" i="195"/>
  <c r="H65" i="195"/>
  <c r="G65" i="195"/>
  <c r="J65" i="195"/>
  <c r="I47" i="195"/>
  <c r="H47" i="195"/>
  <c r="D65" i="195"/>
  <c r="K69" i="195"/>
  <c r="F65" i="195"/>
  <c r="D62" i="195"/>
  <c r="M47" i="195"/>
  <c r="L53" i="195"/>
  <c r="F78" i="195"/>
  <c r="E96" i="195"/>
  <c r="K78" i="195"/>
  <c r="D53" i="195"/>
  <c r="F47" i="195"/>
  <c r="E47" i="195"/>
  <c r="L47" i="195"/>
  <c r="F42" i="195"/>
  <c r="J42" i="195"/>
  <c r="D42" i="195"/>
  <c r="F45" i="195"/>
  <c r="G42" i="195"/>
  <c r="J45" i="195"/>
  <c r="G62" i="195"/>
  <c r="I45" i="195"/>
  <c r="E89" i="195"/>
  <c r="J96" i="195"/>
  <c r="K81" i="195"/>
  <c r="H89" i="195"/>
  <c r="F62" i="195"/>
  <c r="E49" i="195"/>
  <c r="E45" i="195"/>
  <c r="L49" i="195"/>
  <c r="L45" i="195"/>
  <c r="L42" i="195"/>
  <c r="J62" i="195"/>
  <c r="I49" i="195"/>
  <c r="G45" i="195"/>
  <c r="E42" i="195"/>
  <c r="H81" i="195"/>
  <c r="H62" i="195"/>
  <c r="J89" i="195"/>
  <c r="G81" i="195"/>
  <c r="J81" i="195"/>
  <c r="H49" i="195"/>
  <c r="H45" i="195"/>
  <c r="G53" i="195"/>
  <c r="H42" i="195"/>
  <c r="K47" i="195"/>
  <c r="G47" i="195"/>
  <c r="D47" i="195"/>
  <c r="K42" i="195"/>
  <c r="M42" i="195"/>
  <c r="K54" i="195"/>
  <c r="F54" i="195"/>
  <c r="E54" i="195"/>
  <c r="M65" i="195"/>
  <c r="G54" i="195"/>
  <c r="H54" i="195"/>
  <c r="I54" i="195"/>
  <c r="M78" i="195"/>
  <c r="D96" i="195"/>
  <c r="I89" i="195"/>
  <c r="G89" i="195"/>
  <c r="I96" i="195"/>
  <c r="G96" i="195"/>
  <c r="M69" i="195"/>
  <c r="E69" i="195"/>
  <c r="L69" i="195"/>
  <c r="D49" i="195"/>
  <c r="L96" i="195"/>
  <c r="D89" i="195"/>
  <c r="L89" i="195"/>
  <c r="E78" i="195"/>
  <c r="L78" i="195"/>
  <c r="H78" i="195"/>
  <c r="M89" i="195"/>
  <c r="K89" i="195"/>
  <c r="M96" i="195"/>
  <c r="K96" i="195"/>
  <c r="H96" i="195"/>
  <c r="E65" i="195"/>
  <c r="L65" i="195"/>
  <c r="J53" i="195"/>
  <c r="F53" i="195"/>
  <c r="I78" i="195"/>
  <c r="M53" i="195"/>
  <c r="M54" i="195"/>
  <c r="D78" i="195"/>
  <c r="J78" i="195"/>
  <c r="M81" i="195"/>
  <c r="E81" i="195"/>
  <c r="L81" i="195"/>
  <c r="M62" i="195"/>
  <c r="E62" i="195"/>
  <c r="L62" i="195"/>
  <c r="J49" i="195"/>
  <c r="F49" i="195"/>
  <c r="G49" i="195"/>
  <c r="M49" i="195"/>
  <c r="H89" i="196"/>
  <c r="E74" i="196"/>
  <c r="F74" i="196"/>
  <c r="K58" i="196"/>
  <c r="J58" i="196"/>
  <c r="G73" i="196"/>
  <c r="G66" i="196"/>
  <c r="K90" i="196"/>
  <c r="E90" i="196"/>
  <c r="G90" i="196"/>
  <c r="D90" i="196"/>
  <c r="I90" i="196"/>
  <c r="F90" i="196"/>
  <c r="G70" i="196"/>
  <c r="H70" i="196"/>
  <c r="J70" i="196"/>
  <c r="H90" i="196"/>
  <c r="H74" i="196"/>
  <c r="K89" i="196"/>
  <c r="F82" i="196"/>
  <c r="D82" i="196"/>
  <c r="E82" i="196"/>
  <c r="G82" i="196"/>
  <c r="D89" i="196"/>
  <c r="F50" i="196"/>
  <c r="D50" i="196"/>
  <c r="E58" i="196"/>
  <c r="D74" i="196"/>
  <c r="F58" i="196"/>
  <c r="I58" i="196"/>
  <c r="H58" i="196"/>
  <c r="H75" i="196"/>
  <c r="G75" i="196"/>
  <c r="J75" i="196"/>
  <c r="H68" i="196"/>
  <c r="G68" i="196"/>
  <c r="J68" i="196"/>
  <c r="K60" i="196"/>
  <c r="D60" i="196"/>
  <c r="G58" i="196"/>
  <c r="F48" i="196"/>
  <c r="G48" i="196"/>
  <c r="E48" i="196"/>
  <c r="D48" i="196"/>
  <c r="G89" i="196"/>
  <c r="F89" i="196"/>
  <c r="K50" i="196"/>
  <c r="K74" i="196"/>
  <c r="D58" i="196"/>
  <c r="G88" i="196"/>
  <c r="D88" i="196"/>
  <c r="F88" i="196"/>
  <c r="K88" i="196"/>
  <c r="E88" i="196"/>
  <c r="I88" i="196"/>
  <c r="G69" i="196"/>
  <c r="J88" i="196"/>
  <c r="I86" i="196"/>
  <c r="K86" i="196"/>
  <c r="H86" i="196"/>
  <c r="G86" i="196"/>
  <c r="E86" i="196"/>
  <c r="J86" i="196"/>
  <c r="J72" i="196"/>
  <c r="G72" i="196"/>
  <c r="H72" i="196"/>
  <c r="J74" i="196"/>
  <c r="I82" i="196"/>
  <c r="I89" i="196"/>
  <c r="J48" i="196"/>
  <c r="E89" i="196"/>
  <c r="K48" i="196"/>
  <c r="I61" i="204" l="1"/>
  <c r="H61" i="204"/>
  <c r="I60" i="204"/>
  <c r="H60" i="204"/>
  <c r="I58" i="204"/>
  <c r="H58" i="204"/>
  <c r="D58" i="204" s="1"/>
  <c r="I56" i="204"/>
  <c r="H56" i="204"/>
  <c r="D60" i="204" l="1"/>
  <c r="E56" i="204"/>
  <c r="F56" i="204"/>
  <c r="F58" i="204"/>
  <c r="D61" i="204"/>
  <c r="D56" i="204"/>
  <c r="E58" i="204"/>
  <c r="E60" i="204"/>
  <c r="E61" i="204"/>
  <c r="F61" i="204"/>
  <c r="F60" i="204"/>
  <c r="F70" i="203" l="1"/>
  <c r="G61" i="203"/>
  <c r="F61" i="203"/>
  <c r="G56" i="203"/>
  <c r="F56" i="203"/>
  <c r="D5" i="203"/>
  <c r="D4" i="203"/>
  <c r="D3" i="203" l="1"/>
  <c r="D56" i="203"/>
  <c r="D61" i="203"/>
  <c r="G70" i="203"/>
  <c r="D70" i="203" l="1"/>
  <c r="C7" i="25" l="1"/>
  <c r="C6" i="25"/>
  <c r="F84" i="25" l="1"/>
  <c r="E84" i="25"/>
  <c r="F83" i="25"/>
  <c r="E83" i="25"/>
  <c r="F82" i="25"/>
  <c r="E82" i="25"/>
  <c r="F81" i="25"/>
  <c r="E81" i="25"/>
  <c r="F80" i="25"/>
  <c r="E80" i="25"/>
  <c r="F79" i="25"/>
  <c r="E79" i="25"/>
  <c r="E78" i="25"/>
  <c r="F78" i="25"/>
  <c r="F75" i="25"/>
  <c r="D75" i="25"/>
  <c r="E75" i="25" s="1"/>
  <c r="F74" i="25"/>
  <c r="D74" i="25"/>
  <c r="E74" i="25" s="1"/>
  <c r="F71" i="25"/>
  <c r="D71" i="25"/>
  <c r="E71" i="25" s="1"/>
  <c r="F70" i="25"/>
  <c r="D70" i="25"/>
  <c r="E70" i="25" s="1"/>
  <c r="F69" i="25"/>
  <c r="D69" i="25"/>
  <c r="E69" i="25" s="1"/>
  <c r="F68" i="25"/>
  <c r="D68" i="25"/>
  <c r="E68" i="25" s="1"/>
  <c r="F67" i="25"/>
  <c r="D67" i="25"/>
  <c r="E67" i="25" s="1"/>
  <c r="F66" i="25"/>
  <c r="D66" i="25"/>
  <c r="E66" i="25" s="1"/>
  <c r="F65" i="25"/>
  <c r="D65" i="25"/>
  <c r="E65" i="25" s="1"/>
  <c r="F7" i="25"/>
  <c r="D7" i="25"/>
  <c r="E7" i="25" s="1"/>
  <c r="G7" i="25" s="1"/>
  <c r="F6" i="25"/>
  <c r="D6" i="25"/>
  <c r="E6" i="25" s="1"/>
  <c r="F5" i="25"/>
  <c r="E5" i="25"/>
  <c r="G5" i="25" s="1"/>
  <c r="G74" i="25" l="1"/>
  <c r="G6" i="25"/>
  <c r="G65" i="25"/>
  <c r="G67" i="25"/>
  <c r="G69" i="25"/>
  <c r="G71" i="25"/>
  <c r="G79" i="25"/>
  <c r="G81" i="25"/>
  <c r="G83" i="25"/>
  <c r="G66" i="25"/>
  <c r="G68" i="25"/>
  <c r="G70" i="25"/>
  <c r="G80" i="25"/>
  <c r="G82" i="25"/>
  <c r="G84" i="25"/>
  <c r="G78" i="25"/>
  <c r="G75" i="25"/>
  <c r="B2" i="203"/>
  <c r="B1" i="196"/>
  <c r="B1" i="195"/>
  <c r="B2" i="204"/>
  <c r="G78" i="203" l="1"/>
  <c r="G77" i="203"/>
  <c r="G67" i="203"/>
  <c r="G64" i="203"/>
  <c r="G76" i="203"/>
  <c r="G60" i="203"/>
  <c r="G59" i="203"/>
  <c r="G63" i="203"/>
  <c r="G74" i="203"/>
  <c r="G71" i="203"/>
  <c r="G68" i="203"/>
  <c r="G58" i="203"/>
  <c r="G73" i="203"/>
  <c r="G65" i="203"/>
  <c r="G81" i="203"/>
  <c r="G80" i="203"/>
  <c r="G75" i="203"/>
  <c r="G72" i="203"/>
  <c r="G69" i="203"/>
  <c r="G66" i="203"/>
  <c r="F81" i="203"/>
  <c r="F80" i="203"/>
  <c r="F78" i="203"/>
  <c r="F77" i="203"/>
  <c r="F76" i="203"/>
  <c r="F75" i="203"/>
  <c r="F74" i="203"/>
  <c r="F73" i="203"/>
  <c r="F72" i="203"/>
  <c r="F71" i="203"/>
  <c r="D71" i="203" s="1"/>
  <c r="F60" i="203"/>
  <c r="F69" i="203"/>
  <c r="F68" i="203"/>
  <c r="F67" i="203"/>
  <c r="F59" i="203"/>
  <c r="F66" i="203"/>
  <c r="F58" i="203"/>
  <c r="F65" i="203"/>
  <c r="D65" i="203" s="1"/>
  <c r="F64" i="203"/>
  <c r="F63" i="203"/>
  <c r="D75" i="203" l="1"/>
  <c r="D60" i="203"/>
  <c r="D58" i="203"/>
  <c r="D69" i="203"/>
  <c r="D72" i="203"/>
  <c r="D67" i="203"/>
  <c r="D11" i="25"/>
  <c r="E11" i="25" s="1"/>
  <c r="F11" i="25"/>
  <c r="D74" i="203"/>
  <c r="D68" i="203"/>
  <c r="D59" i="203"/>
  <c r="D81" i="203"/>
  <c r="D77" i="203"/>
  <c r="D78" i="203"/>
  <c r="D80" i="203"/>
  <c r="D76" i="203"/>
  <c r="D66" i="203"/>
  <c r="D64" i="203"/>
  <c r="D63" i="203"/>
  <c r="D73" i="203"/>
  <c r="G11" i="25" l="1"/>
  <c r="H62" i="204"/>
  <c r="H89" i="204"/>
  <c r="I85" i="204"/>
  <c r="H79" i="204"/>
  <c r="H76" i="204"/>
  <c r="I73" i="204"/>
  <c r="H67" i="204"/>
  <c r="H93" i="204"/>
  <c r="H88" i="204"/>
  <c r="H84" i="204"/>
  <c r="H81" i="204"/>
  <c r="I71" i="204"/>
  <c r="H70" i="204"/>
  <c r="H64" i="204"/>
  <c r="I95" i="204"/>
  <c r="I92" i="204"/>
  <c r="H91" i="204"/>
  <c r="I87" i="204"/>
  <c r="I83" i="204"/>
  <c r="H80" i="204"/>
  <c r="H77" i="204"/>
  <c r="H75" i="204"/>
  <c r="H69" i="204"/>
  <c r="H66" i="204"/>
  <c r="H63" i="204"/>
  <c r="I94" i="204"/>
  <c r="H86" i="204"/>
  <c r="H59" i="204"/>
  <c r="I78" i="204"/>
  <c r="H28" i="204"/>
  <c r="H72" i="204"/>
  <c r="I57" i="204"/>
  <c r="I65" i="204"/>
  <c r="I63" i="204"/>
  <c r="I76" i="204"/>
  <c r="H71" i="204"/>
  <c r="H65" i="204"/>
  <c r="H83" i="204"/>
  <c r="H57" i="204"/>
  <c r="I93" i="204"/>
  <c r="I89" i="204"/>
  <c r="H78" i="204"/>
  <c r="I67" i="204"/>
  <c r="I86" i="204"/>
  <c r="I69" i="204"/>
  <c r="I84" i="204"/>
  <c r="I88" i="204"/>
  <c r="I81" i="204"/>
  <c r="I79" i="204"/>
  <c r="I77" i="204"/>
  <c r="I75" i="204"/>
  <c r="I62" i="204"/>
  <c r="H87" i="204"/>
  <c r="H95" i="204"/>
  <c r="H73" i="204"/>
  <c r="H94" i="204"/>
  <c r="I82" i="204"/>
  <c r="I80" i="204"/>
  <c r="I28" i="204"/>
  <c r="H74" i="204"/>
  <c r="I72" i="204"/>
  <c r="I70" i="204"/>
  <c r="H68" i="204"/>
  <c r="I66" i="204"/>
  <c r="H92" i="204"/>
  <c r="I74" i="204"/>
  <c r="I68" i="204"/>
  <c r="H85" i="204"/>
  <c r="H82" i="204"/>
  <c r="I64" i="204"/>
  <c r="I91" i="204"/>
  <c r="I59" i="204"/>
  <c r="F59" i="204" l="1"/>
  <c r="E59" i="204"/>
  <c r="D59" i="204"/>
  <c r="D71" i="204"/>
  <c r="F57" i="204"/>
  <c r="D57" i="204"/>
  <c r="F62" i="204"/>
  <c r="D73" i="204"/>
  <c r="E62" i="204"/>
  <c r="D92" i="204"/>
  <c r="D62" i="204"/>
  <c r="F5" i="204"/>
  <c r="F4" i="204"/>
  <c r="F67" i="204"/>
  <c r="E5" i="204"/>
  <c r="E4" i="204"/>
  <c r="F95" i="204"/>
  <c r="D4" i="204"/>
  <c r="D5" i="204"/>
  <c r="D94" i="204"/>
  <c r="D78" i="204"/>
  <c r="D65" i="204"/>
  <c r="F68" i="204"/>
  <c r="F89" i="204"/>
  <c r="F72" i="204"/>
  <c r="F86" i="204"/>
  <c r="F84" i="204"/>
  <c r="F92" i="204"/>
  <c r="F82" i="204"/>
  <c r="F80" i="204"/>
  <c r="F70" i="204"/>
  <c r="D91" i="204"/>
  <c r="D85" i="204"/>
  <c r="F66" i="204"/>
  <c r="D74" i="204"/>
  <c r="D87" i="204"/>
  <c r="D63" i="204"/>
  <c r="F75" i="204"/>
  <c r="F83" i="204"/>
  <c r="F81" i="204"/>
  <c r="F93" i="204"/>
  <c r="F79" i="204"/>
  <c r="E68" i="204"/>
  <c r="E77" i="204"/>
  <c r="E64" i="204"/>
  <c r="E84" i="204"/>
  <c r="F87" i="204"/>
  <c r="E69" i="204"/>
  <c r="E91" i="204"/>
  <c r="D70" i="204"/>
  <c r="E88" i="204"/>
  <c r="F71" i="204"/>
  <c r="F64" i="204"/>
  <c r="F74" i="204"/>
  <c r="F77" i="204"/>
  <c r="D82" i="204"/>
  <c r="D95" i="204"/>
  <c r="D83" i="204"/>
  <c r="F94" i="204"/>
  <c r="F63" i="204"/>
  <c r="F91" i="204"/>
  <c r="F78" i="204"/>
  <c r="F88" i="204"/>
  <c r="D80" i="204"/>
  <c r="D64" i="204"/>
  <c r="E65" i="204"/>
  <c r="E70" i="204"/>
  <c r="E83" i="204"/>
  <c r="D75" i="204"/>
  <c r="D81" i="204"/>
  <c r="D93" i="204"/>
  <c r="D79" i="204"/>
  <c r="E94" i="204"/>
  <c r="E71" i="204"/>
  <c r="E79" i="204"/>
  <c r="E95" i="204"/>
  <c r="E87" i="204"/>
  <c r="E57" i="204"/>
  <c r="D68" i="204"/>
  <c r="D72" i="204"/>
  <c r="D86" i="204"/>
  <c r="D66" i="204"/>
  <c r="D77" i="204"/>
  <c r="D84" i="204"/>
  <c r="E81" i="204"/>
  <c r="E63" i="204"/>
  <c r="E73" i="204"/>
  <c r="E82" i="204"/>
  <c r="E74" i="204"/>
  <c r="E72" i="204"/>
  <c r="E80" i="204"/>
  <c r="E92" i="204"/>
  <c r="D28" i="204"/>
  <c r="D69" i="204"/>
  <c r="D88" i="204"/>
  <c r="D67" i="204"/>
  <c r="D76" i="204"/>
  <c r="D89" i="204"/>
  <c r="E89" i="204"/>
  <c r="E66" i="204"/>
  <c r="E76" i="204"/>
  <c r="E86" i="204"/>
  <c r="E67" i="204"/>
  <c r="E78" i="204"/>
  <c r="E75" i="204"/>
  <c r="E93" i="204"/>
  <c r="F3" i="204" l="1"/>
  <c r="D3" i="204"/>
  <c r="E3" i="204"/>
  <c r="F53" i="25"/>
  <c r="D53" i="25"/>
  <c r="E53" i="25" s="1"/>
  <c r="D55" i="25"/>
  <c r="E55" i="25" s="1"/>
  <c r="F55" i="25"/>
  <c r="G55" i="25" l="1"/>
  <c r="G53" i="25"/>
  <c r="K3" i="196" l="1"/>
  <c r="K2" i="196" s="1"/>
  <c r="J3" i="196"/>
  <c r="J2" i="196" s="1"/>
  <c r="I3" i="196"/>
  <c r="I2" i="196" s="1"/>
  <c r="H3" i="196"/>
  <c r="H2" i="196" s="1"/>
  <c r="G3" i="196"/>
  <c r="G2" i="196" s="1"/>
  <c r="F3" i="196"/>
  <c r="F2" i="196" s="1"/>
  <c r="E3" i="196"/>
  <c r="E2" i="196" s="1"/>
  <c r="D3" i="196"/>
  <c r="D2" i="196" s="1"/>
  <c r="M3" i="195" l="1"/>
  <c r="M2" i="195" s="1"/>
  <c r="L3" i="195"/>
  <c r="L2" i="195" s="1"/>
  <c r="K3" i="195"/>
  <c r="K2" i="195" s="1"/>
  <c r="J3" i="195"/>
  <c r="J2" i="195" s="1"/>
  <c r="I3" i="195"/>
  <c r="I2" i="195" s="1"/>
  <c r="H3" i="195"/>
  <c r="H2" i="195" s="1"/>
  <c r="G3" i="195"/>
  <c r="G2" i="195" s="1"/>
  <c r="F3" i="195"/>
  <c r="F2" i="195" s="1"/>
  <c r="E3" i="195"/>
  <c r="E2" i="195" s="1"/>
  <c r="D3" i="195"/>
  <c r="D2" i="195" s="1"/>
</calcChain>
</file>

<file path=xl/sharedStrings.xml><?xml version="1.0" encoding="utf-8"?>
<sst xmlns="http://schemas.openxmlformats.org/spreadsheetml/2006/main" count="8278" uniqueCount="1215">
  <si>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</si>
  <si>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</si>
  <si>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</si>
  <si>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</si>
  <si>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</si>
  <si>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</si>
  <si>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</si>
  <si>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</si>
  <si>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</si>
  <si>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</si>
  <si>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</si>
  <si>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</si>
  <si>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</si>
  <si>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</si>
  <si>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</si>
  <si>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</si>
  <si>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</si>
  <si>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</si>
  <si>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</si>
  <si>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</si>
  <si>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</si>
  <si>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</si>
  <si>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</si>
  <si>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</si>
  <si>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</si>
  <si>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</si>
  <si>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</si>
  <si>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</si>
  <si>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</si>
  <si>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</si>
  <si>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</si>
  <si>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</si>
  <si>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</si>
  <si>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</si>
  <si>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</si>
  <si>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</si>
  <si>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</si>
  <si>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</si>
  <si>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</si>
  <si>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</si>
  <si>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</si>
  <si>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</si>
  <si>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</si>
  <si>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</si>
  <si>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</si>
  <si>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</si>
  <si>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</si>
  <si>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</si>
  <si>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</si>
  <si>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</si>
  <si>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</si>
  <si>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</si>
  <si>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</si>
  <si>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</si>
  <si>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</si>
  <si>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</si>
  <si>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</si>
  <si>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</si>
  <si>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</si>
  <si>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</si>
  <si>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</si>
  <si>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</si>
  <si>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</si>
  <si>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</si>
  <si>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</si>
  <si>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</si>
  <si>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</si>
  <si>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</si>
  <si>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</si>
  <si>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</si>
  <si>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</si>
  <si>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</si>
  <si>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</si>
  <si>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</si>
  <si>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</si>
  <si>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</si>
  <si>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</si>
  <si>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</si>
  <si>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</si>
  <si>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</si>
  <si>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</si>
  <si>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</si>
  <si>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</si>
  <si>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</si>
  <si>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</si>
  <si>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</si>
  <si>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</si>
  <si>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</si>
  <si>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</si>
  <si>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</si>
  <si>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</si>
  <si>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</si>
  <si>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</si>
  <si>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</si>
  <si>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</si>
  <si>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</si>
  <si>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</si>
  <si>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</si>
  <si>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</si>
  <si>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</si>
  <si>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</si>
  <si>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</si>
  <si>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</si>
  <si>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626</t>
  </si>
  <si>
    <t>Εμπρός δισκόφρενα μεγαλὐτερων διαστάσεων</t>
  </si>
  <si>
    <t>7A7</t>
  </si>
  <si>
    <t>8GB</t>
  </si>
  <si>
    <t>293</t>
  </si>
  <si>
    <t>JKP</t>
  </si>
  <si>
    <t>051</t>
  </si>
  <si>
    <t>365</t>
  </si>
  <si>
    <t>786</t>
  </si>
  <si>
    <t>980</t>
  </si>
  <si>
    <t>077</t>
  </si>
  <si>
    <t>081</t>
  </si>
  <si>
    <t>144</t>
  </si>
  <si>
    <t>188</t>
  </si>
  <si>
    <t>205</t>
  </si>
  <si>
    <t>237</t>
  </si>
  <si>
    <t>316</t>
  </si>
  <si>
    <t>Κάμερα οπισθοπορείας</t>
  </si>
  <si>
    <t>341</t>
  </si>
  <si>
    <t>747</t>
  </si>
  <si>
    <t>782</t>
  </si>
  <si>
    <t>835</t>
  </si>
  <si>
    <t>960</t>
  </si>
  <si>
    <t>4G1</t>
  </si>
  <si>
    <t>58E</t>
  </si>
  <si>
    <t>5EM</t>
  </si>
  <si>
    <t>61A</t>
  </si>
  <si>
    <t>6BL</t>
  </si>
  <si>
    <t>6ZQ</t>
  </si>
  <si>
    <t>75Q</t>
  </si>
  <si>
    <t>7GE</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</si>
  <si>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</si>
  <si>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</si>
  <si>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</si>
  <si>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</si>
  <si>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</si>
  <si>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</si>
  <si>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</si>
  <si>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</si>
  <si>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</si>
  <si>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</si>
  <si>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</si>
  <si>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</si>
  <si>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</si>
  <si>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</si>
  <si>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</si>
  <si>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</si>
  <si>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</si>
  <si>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</si>
  <si>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</si>
  <si>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</si>
  <si>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</si>
  <si>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</si>
  <si>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</si>
  <si>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</si>
  <si>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</si>
  <si>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</si>
  <si>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</si>
  <si>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</si>
  <si>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</si>
  <si>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</si>
  <si>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</si>
  <si>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</si>
  <si>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</si>
  <si>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</si>
  <si>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</si>
  <si>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</si>
  <si>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</si>
  <si>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</si>
  <si>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</si>
  <si>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</si>
  <si>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</si>
  <si>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</si>
  <si>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</si>
  <si>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</si>
  <si>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</si>
  <si>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</si>
  <si>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</si>
  <si>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</si>
  <si>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</si>
  <si>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</si>
  <si>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</si>
  <si>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</si>
  <si>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</si>
  <si>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</si>
  <si>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</si>
  <si>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</si>
  <si>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</si>
  <si>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</si>
  <si>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</si>
  <si>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</si>
  <si>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</si>
  <si>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</si>
  <si>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</si>
  <si>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</si>
  <si>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</si>
  <si>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</si>
  <si>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</si>
  <si>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</si>
  <si>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</si>
  <si>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</si>
  <si>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</si>
  <si>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</si>
  <si>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</si>
  <si>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</si>
  <si>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</si>
  <si>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</si>
  <si>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</si>
  <si>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</si>
  <si>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</si>
  <si>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</si>
  <si>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</si>
  <si>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</si>
  <si>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</si>
  <si>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</si>
  <si>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</si>
  <si>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</si>
  <si>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</si>
  <si>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</si>
  <si>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</si>
  <si>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</si>
  <si>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</si>
  <si>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</si>
  <si>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</si>
  <si>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</si>
  <si>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</si>
  <si>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</si>
  <si>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</si>
  <si>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</si>
  <si>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</si>
  <si>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</si>
  <si>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</si>
  <si>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</si>
  <si>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</si>
  <si>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</si>
  <si>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</si>
  <si>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</si>
  <si>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</si>
  <si>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</si>
  <si>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</si>
  <si>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</si>
  <si>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</si>
  <si>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</si>
  <si>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</si>
  <si>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</si>
  <si>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</si>
  <si>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</si>
  <si>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</si>
  <si>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</si>
  <si>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</si>
  <si>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</si>
  <si>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</si>
  <si>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</si>
  <si>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</si>
  <si>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</si>
  <si>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</si>
  <si>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</si>
  <si>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</si>
  <si>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</si>
  <si>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</si>
  <si>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</si>
  <si>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</si>
  <si>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</si>
  <si>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</si>
  <si>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</si>
  <si>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Επιπρόσθετο θερμαντικό σώμα</t>
  </si>
  <si>
    <t>Αυτόνομο προγραμματιζόμενο σύστημα θέρμανσης Webasto</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</si>
  <si>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</si>
  <si>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</si>
  <si>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</si>
  <si>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</si>
  <si>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</si>
  <si>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</si>
  <si>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</si>
  <si>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</si>
  <si>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</si>
  <si>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</si>
  <si>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</si>
  <si>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</si>
  <si>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</si>
  <si>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</si>
  <si>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</si>
  <si>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</si>
  <si>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</si>
  <si>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</si>
  <si>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</si>
  <si>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</si>
  <si>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</si>
  <si>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</si>
  <si>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</si>
  <si>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</si>
  <si>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</si>
  <si>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</si>
  <si>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</si>
  <si>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</si>
  <si>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</si>
  <si>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</si>
  <si>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</si>
  <si>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</si>
  <si>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</si>
  <si>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</si>
  <si>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</si>
  <si>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</si>
  <si>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</si>
  <si>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</si>
  <si>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</si>
  <si>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</si>
  <si>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</si>
  <si>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</si>
  <si>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</si>
  <si>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</si>
  <si>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</si>
  <si>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</si>
  <si>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</si>
  <si>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</si>
  <si>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</si>
  <si>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</si>
  <si>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</si>
  <si>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</si>
  <si>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</si>
  <si>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</si>
  <si>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</si>
  <si>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</si>
  <si>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</si>
  <si>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</si>
  <si>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Πρόσθετο κλειδί με τηλεχειρισμό</t>
  </si>
  <si>
    <t>57B</t>
  </si>
  <si>
    <t>5PP</t>
  </si>
  <si>
    <t>ECO Αναβάθμιση για diesel εκδόσεις</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</si>
  <si>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</si>
  <si>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</si>
  <si>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</si>
  <si>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</si>
  <si>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</si>
  <si>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</si>
  <si>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</si>
  <si>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</si>
  <si>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</si>
  <si>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</si>
  <si>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</si>
  <si>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</si>
  <si>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</si>
  <si>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</si>
  <si>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</si>
  <si>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</si>
  <si>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</si>
  <si>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</si>
  <si>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</si>
  <si>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</si>
  <si>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</si>
  <si>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</si>
  <si>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</si>
  <si>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</si>
  <si>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</si>
  <si>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</si>
  <si>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</si>
  <si>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</si>
  <si>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</si>
  <si>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</si>
  <si>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</si>
  <si>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</si>
  <si>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</si>
  <si>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</si>
  <si>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</si>
  <si>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</si>
  <si>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</si>
  <si>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</si>
  <si>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</si>
  <si>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</si>
  <si>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</si>
  <si>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</si>
  <si>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</si>
  <si>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</si>
  <si>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</si>
  <si>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</si>
  <si>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</si>
  <si>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</si>
  <si>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</si>
  <si>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</si>
  <si>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</si>
  <si>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</si>
  <si>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</si>
  <si>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</si>
  <si>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</si>
  <si>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</si>
  <si>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</si>
  <si>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</si>
  <si>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</si>
  <si>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</si>
  <si>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</si>
  <si>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</si>
  <si>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</si>
  <si>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</si>
  <si>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</si>
  <si>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</si>
  <si>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</si>
  <si>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</si>
  <si>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</si>
  <si>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</si>
  <si>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</si>
  <si>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</si>
  <si>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</si>
  <si>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</si>
  <si>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</si>
  <si>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</si>
  <si>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</si>
  <si>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</si>
  <si>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</si>
  <si>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</si>
  <si>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</si>
  <si>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</si>
  <si>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</si>
  <si>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</si>
  <si>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</si>
  <si>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</si>
  <si>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</si>
  <si>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519.61D.4</t>
  </si>
  <si>
    <t>519.61F.4</t>
  </si>
  <si>
    <t>519.66S.4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</si>
  <si>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</si>
  <si>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</si>
  <si>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</si>
  <si>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</si>
  <si>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</si>
  <si>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</si>
  <si>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</si>
  <si>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</si>
  <si>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</si>
  <si>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</si>
  <si>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</si>
  <si>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</si>
  <si>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</si>
  <si>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</si>
  <si>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</si>
  <si>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</si>
  <si>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</si>
  <si>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</si>
  <si>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</si>
  <si>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</si>
  <si>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</si>
  <si>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</si>
  <si>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</si>
  <si>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</si>
  <si>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</si>
  <si>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</si>
  <si>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</si>
  <si>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</si>
  <si>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</si>
  <si>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</si>
  <si>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</si>
  <si>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</si>
  <si>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</si>
  <si>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</si>
  <si>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</si>
  <si>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</si>
  <si>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</si>
  <si>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</si>
  <si>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</si>
  <si>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</si>
  <si>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</si>
  <si>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</si>
  <si>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</si>
  <si>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</si>
  <si>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</si>
  <si>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</si>
  <si>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</si>
  <si>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</si>
  <si>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</si>
  <si>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</si>
  <si>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</si>
  <si>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</si>
  <si>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</si>
  <si>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</si>
  <si>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</si>
  <si>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</si>
  <si>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</si>
  <si>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</si>
  <si>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</si>
  <si>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</si>
  <si>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</si>
  <si>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</si>
  <si>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</si>
  <si>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</si>
  <si>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</si>
  <si>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</si>
  <si>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</si>
  <si>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</si>
  <si>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</si>
  <si>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</si>
  <si>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</si>
  <si>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</si>
  <si>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</si>
  <si>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</si>
  <si>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</si>
  <si>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</si>
  <si>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</si>
  <si>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</si>
  <si>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9YZ</t>
  </si>
  <si>
    <t>9YB</t>
  </si>
  <si>
    <t>9WE</t>
  </si>
  <si>
    <t>7P5</t>
  </si>
  <si>
    <t>6WH</t>
  </si>
  <si>
    <t>6DZ</t>
  </si>
  <si>
    <t>5QD</t>
  </si>
  <si>
    <t>457</t>
  </si>
  <si>
    <t>4TW</t>
  </si>
  <si>
    <t>4TV</t>
  </si>
  <si>
    <t>3YM</t>
  </si>
  <si>
    <t>3YL</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</si>
  <si>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</si>
  <si>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</si>
  <si>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</si>
  <si>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</si>
  <si>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</si>
  <si>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</si>
  <si>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</si>
  <si>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</si>
  <si>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</si>
  <si>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</si>
  <si>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</si>
  <si>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</si>
  <si>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</si>
  <si>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</si>
  <si>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</si>
  <si>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</si>
  <si>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</si>
  <si>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</si>
  <si>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</si>
  <si>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</si>
  <si>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</si>
  <si>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</si>
  <si>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</si>
  <si>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</si>
  <si>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</si>
  <si>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</si>
  <si>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</si>
  <si>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</si>
  <si>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</si>
  <si>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</si>
  <si>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</si>
  <si>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</si>
  <si>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</si>
  <si>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</si>
  <si>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</si>
  <si>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</si>
  <si>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</si>
  <si>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</si>
  <si>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</si>
  <si>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</si>
  <si>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</si>
  <si>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</si>
  <si>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</si>
  <si>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</si>
  <si>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</si>
  <si>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</si>
  <si>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</si>
  <si>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</si>
  <si>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</si>
  <si>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</si>
  <si>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</si>
  <si>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</si>
  <si>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</si>
  <si>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</si>
  <si>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</si>
  <si>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</si>
  <si>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</si>
  <si>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</si>
  <si>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</si>
  <si>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</si>
  <si>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</si>
  <si>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</si>
  <si>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</si>
  <si>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</si>
  <si>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</si>
  <si>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</si>
  <si>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263.H2S.2</t>
  </si>
  <si>
    <t>148</t>
  </si>
  <si>
    <t>1FT</t>
  </si>
  <si>
    <t>RF3</t>
  </si>
  <si>
    <t>RADIO 7" Touch screen, Apple Car play, Android Auto, BT, USB, DAB</t>
  </si>
  <si>
    <t>Προϊοντική αναβάθμιση</t>
  </si>
  <si>
    <t>Μονοκόμματη πίσω πόρτα με άνοιγμα προς τα πάνω</t>
  </si>
  <si>
    <t>RADIO 7" Touch screen, NAVI, Apple Car play, Android Auto, BT, USB, DAB</t>
  </si>
  <si>
    <t>Ζάντες αλουμινίου 16"</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</si>
  <si>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</si>
  <si>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</si>
  <si>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</si>
  <si>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</si>
  <si>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</si>
  <si>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3.0tn 2.2mjet 140Hp L1H1 AT9</t>
  </si>
  <si>
    <t>VAN 3.5tn 2.2mjet 140Hp L2H2 AT9</t>
  </si>
  <si>
    <t>VAN 3.5tn 2.2mjet 160Hp L2H2 AT9</t>
  </si>
  <si>
    <t>RADIO 7" Touch Sreen με  Apple Car Play / Android Auto / BT / USB / DAB</t>
  </si>
  <si>
    <t>Κάθισμα οδηγού με ρύθμιση καθ' ύψος</t>
  </si>
  <si>
    <t>PANDA VAN Σειρά 4</t>
  </si>
  <si>
    <t>072</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</si>
  <si>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</si>
  <si>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</si>
  <si>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</si>
  <si>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</si>
  <si>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</si>
  <si>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</si>
  <si>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</si>
  <si>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</si>
  <si>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2900LN8</t>
  </si>
  <si>
    <t>2905GN8</t>
  </si>
  <si>
    <t>290AGN8</t>
  </si>
  <si>
    <t>290AGQ8</t>
  </si>
  <si>
    <t>290BGN8</t>
  </si>
  <si>
    <t>290BAQ8</t>
  </si>
  <si>
    <t>290CGQ8</t>
  </si>
  <si>
    <t>290CAQ8</t>
  </si>
  <si>
    <t>2900LP8</t>
  </si>
  <si>
    <t>290AGP8</t>
  </si>
  <si>
    <t>290AGR8</t>
  </si>
  <si>
    <t>29097N8</t>
  </si>
  <si>
    <t>29057N8</t>
  </si>
  <si>
    <t>290A7Q8</t>
  </si>
  <si>
    <t>290B7Q8</t>
  </si>
  <si>
    <t>290B9Q8</t>
  </si>
  <si>
    <t>290C7Q8</t>
  </si>
  <si>
    <t>290L7Q8</t>
  </si>
  <si>
    <t>358</t>
  </si>
  <si>
    <t>359</t>
  </si>
  <si>
    <t>727</t>
  </si>
  <si>
    <t>8P7</t>
  </si>
  <si>
    <t>8P9</t>
  </si>
  <si>
    <t>8PA</t>
  </si>
  <si>
    <t>9RV</t>
  </si>
  <si>
    <t>745</t>
  </si>
  <si>
    <t>6UN</t>
  </si>
  <si>
    <t>4JE</t>
  </si>
  <si>
    <t>4EA</t>
  </si>
  <si>
    <t>PNEUMATICO EXTRA SERIE 6</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</si>
  <si>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</si>
  <si>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</si>
  <si>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</si>
  <si>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</si>
  <si>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</si>
  <si>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</si>
  <si>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</si>
  <si>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</si>
  <si>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</si>
  <si>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</si>
  <si>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</si>
  <si>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</si>
  <si>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</si>
  <si>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</si>
  <si>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</si>
  <si>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</si>
  <si>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</si>
  <si>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</si>
  <si>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</si>
  <si>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</si>
  <si>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Ενημερωτικό αυτοκόλλητο αερόσακου (συνδ.υποχρεωτικά με κωδ. 502)</t>
  </si>
  <si>
    <t>MODE 3 Καλώδιο φόρτισης για wallbox</t>
  </si>
  <si>
    <t>Ταχογράφος</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</si>
  <si>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</si>
  <si>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</si>
  <si>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</si>
  <si>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</si>
  <si>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50612G0</t>
  </si>
  <si>
    <t>50622G0</t>
  </si>
  <si>
    <t>50622I0</t>
  </si>
  <si>
    <t>50632H0</t>
  </si>
  <si>
    <t>2 κλειδιά με 3 πλήκτρα (χωρίς Keyless)</t>
  </si>
  <si>
    <t>Κλιματισμός εμπρός</t>
  </si>
  <si>
    <t>02T</t>
  </si>
  <si>
    <t>Βασικός εναλλάκτης και μπαταρία</t>
  </si>
  <si>
    <t>Οδόμετρο (km)</t>
  </si>
  <si>
    <t>056</t>
  </si>
  <si>
    <t>Υποβοήθηση εκκίνησης σε ανηφόρα</t>
  </si>
  <si>
    <t>1CQ</t>
  </si>
  <si>
    <t>Σύστημα αναγνώρισης κόπωσης οδηγού, επίπεδο 1</t>
  </si>
  <si>
    <t>1KG</t>
  </si>
  <si>
    <t>3 θέσεις στην 1η σειρά καθισμάτων</t>
  </si>
  <si>
    <t>Ατσάλινοι τροχοί 16" γκρι με μαύρο καπάκι &amp; ελαστικά 215/65 R16 CLASS C</t>
  </si>
  <si>
    <t>2U2</t>
  </si>
  <si>
    <t>RADIO DAB, BLUETOOTH, USB με μονόχρωμη οθόνη</t>
  </si>
  <si>
    <t>TPMS Σύστημα ελέγχου πιέσεως ελαστικών</t>
  </si>
  <si>
    <t>3RB</t>
  </si>
  <si>
    <t>Χωρίς κεντρικό καθρέπτη</t>
  </si>
  <si>
    <t>CRUISE CONTROL &amp; Περιοριστής ταχύτητας</t>
  </si>
  <si>
    <t>Κάθισμα οδηγού με υποβραχιόνιο, ρύθμιση ύψους και οσφυϊκή και 2θέσιος πάγκος συνοδηγών με αποθηκευτικό χώρο</t>
  </si>
  <si>
    <t>465</t>
  </si>
  <si>
    <t xml:space="preserve">Ανοιχτοί αποθηκευτικοί χώροι κεντρικά και χαμηλά στην πλευρά των συνοδηγών και κλειστό ντουλαπάκι συνοδηγών </t>
  </si>
  <si>
    <t>Προεγκατάσταση για ρυμούλκηση του οχήματος</t>
  </si>
  <si>
    <t>4TU</t>
  </si>
  <si>
    <t xml:space="preserve">Γκρι (σαγρέ) εμπρόσθιος προφυλακτήρας από τη μέση και κάτω, γκρι οπίσθιος προφυλακτήρας, γκρι καθρέπτες και χειρολαβές θυρών </t>
  </si>
  <si>
    <t>4WE</t>
  </si>
  <si>
    <t>Χειριστήρια ηχοσυστήματος πίσω και δεξιά από το τιμόνι</t>
  </si>
  <si>
    <t>Εμπρόσθιοι αερόσακοι οδηγού και συνοδηγών</t>
  </si>
  <si>
    <t>516</t>
  </si>
  <si>
    <t>Διπλή πίσω πόρτα χωρίς τζάμια, άνοιγμα 180 μοιρών</t>
  </si>
  <si>
    <t>Δεξιά συρόμενη πόρτα</t>
  </si>
  <si>
    <t>5DL</t>
  </si>
  <si>
    <t>Εξωτερικό χρώμα Λευκό του πάγου</t>
  </si>
  <si>
    <t>5KY</t>
  </si>
  <si>
    <t>Ύφασμα εσωτερικού σκούρο γκρι</t>
  </si>
  <si>
    <t>603</t>
  </si>
  <si>
    <t>Πακέτο εσωτερικού σε μαύρο χρώμα</t>
  </si>
  <si>
    <t>6CC</t>
  </si>
  <si>
    <t>Ελαστικά CLASS C για ζάντες με κωδ. 1M0/1M2/1M4/1M9/1MA/1MC</t>
  </si>
  <si>
    <t>Ρεζέρβα κανονικού μεγέθους με μαύρη ατσάλινη ζάντα</t>
  </si>
  <si>
    <t>GTR</t>
  </si>
  <si>
    <t>Ηλεκτρικά ρυθμιζόμενοι και θερμαινόμενοι εξωτερικοί καθρέπτες</t>
  </si>
  <si>
    <t>JAA</t>
  </si>
  <si>
    <t>Πίνακας οργάνων με λευκές ενδείξεις</t>
  </si>
  <si>
    <t>JAB</t>
  </si>
  <si>
    <t>JHC</t>
  </si>
  <si>
    <t xml:space="preserve">Φώτα ημέρας DRL </t>
  </si>
  <si>
    <t>015</t>
  </si>
  <si>
    <t xml:space="preserve">Σύστημα ελέγχου πρόσφυσης ASR+ </t>
  </si>
  <si>
    <t>026</t>
  </si>
  <si>
    <t>Ηλεκτρικό χειρόφρενο στο κάθισμα του οδηγού</t>
  </si>
  <si>
    <t>Εμπρός προβολείς ομίχλης με λειτουργία φωτισμού στροφών</t>
  </si>
  <si>
    <t>0LT</t>
  </si>
  <si>
    <t>0XR</t>
  </si>
  <si>
    <t>123</t>
  </si>
  <si>
    <t>2 κλειδιά με 3 πλήκτρα (με KEYLESS)</t>
  </si>
  <si>
    <t xml:space="preserve">Αυτόματος διζωνικός κλιματισμός </t>
  </si>
  <si>
    <t>181</t>
  </si>
  <si>
    <t xml:space="preserve">Ενιαία πίσω πόρτα με σταθερό παράθυρο, αντίσταση και υαλοκαθαριστήρα </t>
  </si>
  <si>
    <t>2U4</t>
  </si>
  <si>
    <t>RADIO NAV 7" με οθόνη αφής, 3D πλοήγηση, BT, USB, HIFI SURROUND, WIFI, αναγνώριση φωνής</t>
  </si>
  <si>
    <t>2U9</t>
  </si>
  <si>
    <t>329</t>
  </si>
  <si>
    <t>Δερμάτινο τιμόνι</t>
  </si>
  <si>
    <t>41X</t>
  </si>
  <si>
    <t>Σύστημα εφίστασης προσοχής οδηγού επιπέδου 3 (παρακολουθεί την προσοχή του οδηγού με κάμερα και παράγει ειδοποιήσεις)</t>
  </si>
  <si>
    <t>42S</t>
  </si>
  <si>
    <t>Πακέτο LOOK (περιλ. κωδ. 140,4TV,LMZ)</t>
  </si>
  <si>
    <t>42T</t>
  </si>
  <si>
    <t>42U</t>
  </si>
  <si>
    <t>Πακέτο DRIVER (περιλ. κωδ. 097,2U4,RDZ)</t>
  </si>
  <si>
    <t>42V</t>
  </si>
  <si>
    <t>Πακέτο FUNCTIONAL (περιλ. κωδ. 015,1M2,2QC,467,CKA,Z6A)</t>
  </si>
  <si>
    <t>43S</t>
  </si>
  <si>
    <t>Λειτουργικό πακέτο MAXI (περ. κωδ. 2QC,467,CKA,1M2,015)</t>
  </si>
  <si>
    <t>467</t>
  </si>
  <si>
    <t>Κλειστοί αποθηκευτικοί χώροι κεντρικά και στην πλευρά των συνοδηγών</t>
  </si>
  <si>
    <t xml:space="preserve">Διπλή πίσω πόρτα με τζάμια, αντίσταση και υαλοκαθαριστήρες, με άνοιγμα 180 μοιρών και κλείδωμα στην αριστερή πλευρά </t>
  </si>
  <si>
    <t>522</t>
  </si>
  <si>
    <t>2 πλαϊνές συρόμενες πόρτες (αριστερά, δεξιά)</t>
  </si>
  <si>
    <t>5DP</t>
  </si>
  <si>
    <t>6CD</t>
  </si>
  <si>
    <t>Ελαστικά CLASS D, συνδεδεμένα με κωδ. 1M3/1M8/1MB</t>
  </si>
  <si>
    <t>Εμπρόσθιος προφυλακτήρας και χειρολαβές θυρών στο χρώμα του αμαξώματος, πίσω προφυλακτήρας βαμμένος κατά το ήμισυ, μαύροι καθρέπτες, φώτα ημέρας LED</t>
  </si>
  <si>
    <t>6FW</t>
  </si>
  <si>
    <t>Ενισχυμένο δυναμό και μπαταρία</t>
  </si>
  <si>
    <t>7ET</t>
  </si>
  <si>
    <t>Διαχωριστικό χώρου φόρτωσης από συνθετικό υλικό, με τζάμι, μόνωση και γάντζο ρούχων</t>
  </si>
  <si>
    <t>8LM</t>
  </si>
  <si>
    <t>CKA</t>
  </si>
  <si>
    <t>Ξύλινη επένδυση χώρου φόρτωσης 9 MM</t>
  </si>
  <si>
    <t>CKC</t>
  </si>
  <si>
    <t>GAC</t>
  </si>
  <si>
    <t>Σκούρα ηχομονωτικά παράθυρα</t>
  </si>
  <si>
    <t>GAD</t>
  </si>
  <si>
    <t>Φιμέ ηχομονωτικά παράθυρα</t>
  </si>
  <si>
    <t>GF6</t>
  </si>
  <si>
    <t>Σταθερά πλαινά παράθυρα σειρά 3</t>
  </si>
  <si>
    <t>GJD</t>
  </si>
  <si>
    <t>Σταθερά πλαινά παράθυρα σειρά 2</t>
  </si>
  <si>
    <t>GTS</t>
  </si>
  <si>
    <t>Ηλεκτρικοί, θερμαινόμενοι και αναδιπλούμενοι καθρέπτες</t>
  </si>
  <si>
    <t>JAK</t>
  </si>
  <si>
    <t>Πίνακας οργάνων 3,5'' έγχρωμος</t>
  </si>
  <si>
    <t>LA1</t>
  </si>
  <si>
    <t>ATTENTION KIT (περιλ. Προειδοποίηση αλλαγής λωρίδας, Αναγνώριση ορίων ταχύτητας, Αυτόματη λειτουργία προβολέων)</t>
  </si>
  <si>
    <t>LFP</t>
  </si>
  <si>
    <t>Κεντρικός καθρέπτης στην καμπίνα</t>
  </si>
  <si>
    <t>LMS</t>
  </si>
  <si>
    <t>Αυτόματη λειτουργία προβολέων SMARTBEAM</t>
  </si>
  <si>
    <t>LMZ</t>
  </si>
  <si>
    <t>Προβολείς XENON με φώτα ημέρας LED DRL στον προφυλακτήρα</t>
  </si>
  <si>
    <t>RDZ</t>
  </si>
  <si>
    <t>XF2</t>
  </si>
  <si>
    <t>Πρίζα για διασκευές (BSG-TC)</t>
  </si>
  <si>
    <t>Z6A</t>
  </si>
  <si>
    <t>1LF</t>
  </si>
  <si>
    <t>Καλώδιο φόρτισης MODE2 (οικιακή φόρτιση)</t>
  </si>
  <si>
    <t>1M1</t>
  </si>
  <si>
    <t>Ατσάλινοι τροχοί 16" γκρι με μαύρο καπάκι &amp; ελαστικά 215/65 R16 CLASS B</t>
  </si>
  <si>
    <t>ON BOΑRD CHARGER μονοφασικός 7 KW</t>
  </si>
  <si>
    <t>JAJ</t>
  </si>
  <si>
    <t xml:space="preserve"> Πίνακας οργάνων 3,5''</t>
  </si>
  <si>
    <t>07D</t>
  </si>
  <si>
    <t>507PA20</t>
  </si>
  <si>
    <t>1KH</t>
  </si>
  <si>
    <t>3 θέσεις στην 2η σειρά καθισμάτων</t>
  </si>
  <si>
    <t>1KJ</t>
  </si>
  <si>
    <t>3 θέσεις στην 3η σειρά καθισμάτων</t>
  </si>
  <si>
    <t>6CB</t>
  </si>
  <si>
    <t>Ελαστικά Class B (συνδεδεμένα με κωδ. 1Μ1/1Μ5</t>
  </si>
  <si>
    <t>6VG</t>
  </si>
  <si>
    <t>3 καθίσματα στη 2η σειρά, αφαιρούμενα, ανακλινόμενα και με ISOFIX</t>
  </si>
  <si>
    <t>965</t>
  </si>
  <si>
    <t>3θέσιος πάγκος στη 3η σειρά, αφαιρούμενος, ανακλινόμενος, χωρίς ISOFIX</t>
  </si>
  <si>
    <t>503</t>
  </si>
  <si>
    <t>GFD</t>
  </si>
  <si>
    <t>Συρόμενα φιμέ πλαϊνά παράθυρα για 2η σειρά καθισμάτων</t>
  </si>
  <si>
    <t>Πακέτο Εργοταξίου (αυξημένη απόσταση από το έδαφος + προστατευτική ποδιά κινητήρα)</t>
  </si>
  <si>
    <t>Πληροφορίες ορίου ταχύτητας (SLI)</t>
  </si>
  <si>
    <t>Πακέτο Εξωτερικής Εμφάνισης ΜΑΧΙ (περιλ. κωδ. LMZ,6DZ,140)</t>
  </si>
  <si>
    <t>Πρίζα κοτσαδόρου τύπου BSG-RQ</t>
  </si>
  <si>
    <t>KIT επαναπλήρωσης ελαστικού με αέρα</t>
  </si>
  <si>
    <t>Εξωτερικό χρώμα Γκρι Artense Μεταλλικό</t>
  </si>
  <si>
    <t>Εξωτερικό χρώμα Μαύρο Πέρλα Μεταλλικό</t>
  </si>
  <si>
    <t>Εξωτερικό χρώμα Γκρι Platinum Μεταλλικό</t>
  </si>
  <si>
    <t>51961D4</t>
  </si>
  <si>
    <t>51961F4</t>
  </si>
  <si>
    <t>51966S4</t>
  </si>
  <si>
    <t>2252LM2</t>
  </si>
  <si>
    <t>26312S2</t>
  </si>
  <si>
    <t>26322S2</t>
  </si>
  <si>
    <t>263H2S2</t>
  </si>
  <si>
    <t>280</t>
  </si>
  <si>
    <t>505AG07</t>
  </si>
  <si>
    <t>505AG17</t>
  </si>
  <si>
    <t>505BG07</t>
  </si>
  <si>
    <t>505BG17</t>
  </si>
  <si>
    <t>505BA07</t>
  </si>
  <si>
    <t>505BA17</t>
  </si>
  <si>
    <t>505CG07</t>
  </si>
  <si>
    <t>505CG17</t>
  </si>
  <si>
    <t>505CA07</t>
  </si>
  <si>
    <t>505CA17</t>
  </si>
  <si>
    <t>505AC07</t>
  </si>
  <si>
    <t>505AC17</t>
  </si>
  <si>
    <t>505LC07</t>
  </si>
  <si>
    <t>505LC17</t>
  </si>
  <si>
    <t>505BC07</t>
  </si>
  <si>
    <t>505BC17</t>
  </si>
  <si>
    <t>505CC07</t>
  </si>
  <si>
    <t>505CC17</t>
  </si>
  <si>
    <t>8DM</t>
  </si>
  <si>
    <t>Αφαίρεση αισθητήρων στάθμευσης</t>
  </si>
  <si>
    <t>Πακέτο FLEX 3 - Περιλ. 7ΕΤ &amp; 293 (PACK TECNICO)</t>
  </si>
  <si>
    <t>Πολυλειτουργικό διθέσιο κάθισμα συνοδηγών με αποθηκευτικό χώρο (PACK TECNICO)</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</si>
  <si>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</si>
  <si>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</si>
  <si>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</si>
  <si>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ON BOΑRD Φορτιστής τριφασικός 11 KW</t>
  </si>
  <si>
    <t>Πίνακας οργάνων 3,5''</t>
  </si>
  <si>
    <t>Σταθερό διαχωριστικό καμπίνας - χώρου φόρτωσης με τζάμι (Συνδυάζεται με κωδ. 293) (PACK TECNICO)</t>
  </si>
  <si>
    <t>2J4</t>
  </si>
  <si>
    <t>22T</t>
  </si>
  <si>
    <t>Κάλυψη προδιαγραφών GSR2A</t>
  </si>
  <si>
    <t>197</t>
  </si>
  <si>
    <t>Λασπωτήρες πίσω</t>
  </si>
  <si>
    <t>404</t>
  </si>
  <si>
    <t>Ατσάλινες ζάντες 15" μαύρες</t>
  </si>
  <si>
    <t>Δεξιά συρόμενη πόρτα χωρίς παράθυρο</t>
  </si>
  <si>
    <t>Σταθερό διαχωριστικό χώρου φόρτωσης χωρίς τζάμι</t>
  </si>
  <si>
    <t>Κιτ Fix &amp; Go</t>
  </si>
  <si>
    <t>Cruise control</t>
  </si>
  <si>
    <t>Βασική μπαταρία και δυναμό</t>
  </si>
  <si>
    <t>Λευκό ICY</t>
  </si>
  <si>
    <t>JY1</t>
  </si>
  <si>
    <t>Αναλογικός πίνακας οργάνων με οθόνη LCD</t>
  </si>
  <si>
    <t>0PM</t>
  </si>
  <si>
    <t>Πακέτο LOOK περιλ. πίσω προφυλακτήρα και πλαϊνά προστατευτικά στο χρώμα του αμαξώματος (PACK TECNICO)</t>
  </si>
  <si>
    <t>39Q</t>
  </si>
  <si>
    <t>Σύστημα τηλεματικής με έγχρωμη οθόνη αφής 8', Apple CarPlay, Android Auto™, AM/FM/DAB/ΒΤ και NAVI (PACK TECNICO)</t>
  </si>
  <si>
    <t>40K</t>
  </si>
  <si>
    <t>Ασύμετρη (1/3 δεξιά - 2/3 αριστερά) διπλή πίσω πόρτα με τζάμια και άνοιγμα 180° (PACK TECNICO)</t>
  </si>
  <si>
    <t>Μετωπικός αερόσακος συνοδηγού (PACK TECNICO)</t>
  </si>
  <si>
    <t>Διαχωριστικό χώρου φόρτωσης με σταθερό τζάμι και αγκίστρο ρούχων (PACK TECNICO)</t>
  </si>
  <si>
    <t>A0K</t>
  </si>
  <si>
    <t>A0V</t>
  </si>
  <si>
    <t>Πακέτο FREIGHT, περιλ. στο χώρο φόρτωσης 4 άγκιστρα, φωτισμό LED, παροχή 12V &amp; 230V, επένδυση δαπέδου PVC, 2θέσιο πάγκο συνοδηγών με τραπέζι γραφής (MAGIC CARGO), κάθισμα οδηγού άνεσης, ηλεκτρικό χειρόφρενο (PACK TECNICO)</t>
  </si>
  <si>
    <t>SCA</t>
  </si>
  <si>
    <t>TBB</t>
  </si>
  <si>
    <t>Εφεδρικός τροχός &amp; εργαλεία, διάστασης 15" για ζάντες 15", και 16" για ζάντες 16" &amp; 17" (PACK TECNICO)</t>
  </si>
  <si>
    <t>XH3</t>
  </si>
  <si>
    <t>Πίσω αισθητήρες στάθμευσης (PACK TECNICO)</t>
  </si>
  <si>
    <t>Ηλεκτρικό φρένο στάθμευσης</t>
  </si>
  <si>
    <t>KEYLESS είσοδος</t>
  </si>
  <si>
    <t>Πακέτο SAFETY PLUS, περιλ. Πακέτο Visibility, Lane keeping assist, Intelligent Speed Assist, Advanced Emergency Braking, Traffic Sign Recognition, Ανίχνευση κόπωσης οδηγού, Αυτόματη λειτουργία φώτων πορείας</t>
  </si>
  <si>
    <t>3CJ</t>
  </si>
  <si>
    <t>Ζάντες αλουμινίου 16" με ελαστικά 205/60 R16 - XL /96 CLASS "B"</t>
  </si>
  <si>
    <t>3CL</t>
  </si>
  <si>
    <t>Ζάντες αλουμινίου 16" με ελαστικά 215/65 R16 - M+S</t>
  </si>
  <si>
    <t>3CN</t>
  </si>
  <si>
    <t>Ζάντες αλουμινίου 16" με ελαστικά 215/65 R16 - NL/102H CLASS "A"</t>
  </si>
  <si>
    <t>Πλευρικοί αερόσακοι οδηγού-συνοδηγού</t>
  </si>
  <si>
    <t>50Z</t>
  </si>
  <si>
    <t>RADIO 5" DAB</t>
  </si>
  <si>
    <t>Σταθερό παράθυρο στη δεξιά συρόμενη πόρτα</t>
  </si>
  <si>
    <t>Ανοικτό Γκρι μεταλλικό ACIER</t>
  </si>
  <si>
    <t>Μαύρο μεταλλικό ONYX</t>
  </si>
  <si>
    <t>5R6</t>
  </si>
  <si>
    <t>ePTO: παροχή 12V για διασκευές</t>
  </si>
  <si>
    <t>5R7</t>
  </si>
  <si>
    <t>ePTO: παροχή 230V για διασκευές</t>
  </si>
  <si>
    <t>5R8</t>
  </si>
  <si>
    <t>ePTO: παροχή 230V για διασκευές, με ηλεκτρική πρίζα</t>
  </si>
  <si>
    <t>5ZJ</t>
  </si>
  <si>
    <t>MAGIC CARGO: 2θέσιος πάγκος συνοδηγών με πολυλειτουργικό μεσαίο κάθισμα και τραπέζι γραφής</t>
  </si>
  <si>
    <t>614</t>
  </si>
  <si>
    <t>Αερόσακοι κουρτίνας οδηγού-συνοδηγού</t>
  </si>
  <si>
    <t>Σκούρο Γκρι μεταλλικό PLATINUM</t>
  </si>
  <si>
    <t>736</t>
  </si>
  <si>
    <t>2 πλευρικές συρόμενες πόρτες χωρίς παράθυρα</t>
  </si>
  <si>
    <t xml:space="preserve">Συσκευή διεπαφής για διασκευές </t>
  </si>
  <si>
    <t>A0N</t>
  </si>
  <si>
    <t>Πακέτο COMFORT DRIVE ASSIST, περιλ. Πακέτο Visibility, Πακέτο SAFETY Plus, 8’’ NAV, Κάθισμα οδηγού Comfort, δερμάτινο τιμόνι, κλειστό ντουλαπάκι συνοδηγού</t>
  </si>
  <si>
    <t>A0T</t>
  </si>
  <si>
    <t xml:space="preserve">Πακέτο WORKSITE, περιλ. αυξημένο ύψος από το έδαφος, προστατευτική ποδιά κινητήρα, ενισχυμένα ελαστικά, Grip Control, λαστιχένια πατάκια και εφεδρικό τροχό </t>
  </si>
  <si>
    <t>Αισθητήρες φωτός και βροχής</t>
  </si>
  <si>
    <t>JT6</t>
  </si>
  <si>
    <t>Κάθισμα άνεσης οδηγού με ρυθμιζόμενο προσκέφαλο, πλάτη και ύψος</t>
  </si>
  <si>
    <t>LNJ</t>
  </si>
  <si>
    <t>Ασύρματη φόρτιση κινητού τηλεφώνου</t>
  </si>
  <si>
    <t>RTR</t>
  </si>
  <si>
    <t>MODULE Τηλεματικής (μόνο λειτουργία E-CALL)</t>
  </si>
  <si>
    <t>XAA</t>
  </si>
  <si>
    <t>PARK ASSIST με πίσω αισθητήρες στάθμευσης και κάμερα οπισθοπορείας</t>
  </si>
  <si>
    <t>XAH</t>
  </si>
  <si>
    <t>Σύστημα SURROUND REAR VISION (MAGIC MIRROR)</t>
  </si>
  <si>
    <t>Σύστημα ανίχνευσης νεκρού σημείου (BSD)</t>
  </si>
  <si>
    <t>ONBOARD Φορτιιστής 7,4 KW</t>
  </si>
  <si>
    <t>Ασύμετρη (1/3 δεξιά - 2/3 αριστερά) διπλή πίσω πόρτα χωρίς τζάμια και άνοιγμα 180°</t>
  </si>
  <si>
    <t>Πακέτο FREIGHT, περιλ. στο χώρο φόρτωσης 4 άγκιστρα, φωτισμό LED, παροχή 12V, επένδυση δαπέδου PVC, 2θέσιο πάγκο συνοδηγών με τραπέζι γραφής (MAGIC CARGO), κάθισμα οδηγού άνεσης, ηλεκτρικό χειρόφρενο (PACK TECNICO)</t>
  </si>
  <si>
    <t>PLUG E/F, 6 meter, 8A (EUROPE except CH, DK, GB)</t>
  </si>
  <si>
    <t>ONBOARD Φορτιιστής 11 KW</t>
  </si>
  <si>
    <t>39N</t>
  </si>
  <si>
    <t>RCE RADIO 5" DAB</t>
  </si>
  <si>
    <t>9YU</t>
  </si>
  <si>
    <t>Έγχρωμο HEAD UP DISPLAY</t>
  </si>
  <si>
    <t>A0Q</t>
  </si>
  <si>
    <t>Πακέτο TECHNO, περιλ. Πακέτο Visibility, 8’’ NAV, κάθισμα οδηγού Comfort, δερμάτινο τιμόνι, κλειστό ντουλαπάκι συνοδηγού, κάμερα οπισθοπορείας, αισθητήρες στάθμευσης πίσω</t>
  </si>
  <si>
    <t>51012M0</t>
  </si>
  <si>
    <t>51032M0</t>
  </si>
  <si>
    <t>51012K0</t>
  </si>
  <si>
    <t>51032K0</t>
  </si>
  <si>
    <t xml:space="preserve">ΣΤΙΣ ΠΑΡΑΠΑΝΩ ΤΙΜΕΣ ΔΕΝ ΣΥΜΠΕΡΙΛΑΜΒΑΝΟΝΤΑΙ ΤΑ ΕΞΟΔΑ ΠΙΝΑΚΙΔΩΝ , ΠΑΡΑΔΟΣΗΣ/PDI (227,72€ + 24% ΦΠΑ) ΚΑΙ ΤΑ ΤΕΛΗ ΚΥΚΛΟΦΟΡΙΑΣ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</si>
  <si>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</si>
  <si>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</si>
  <si>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Πακέτο VISIBILITY, περιλ. Αισθητήρες φωτός και βροχής, ηλεκτρ. ρυθμιζόμενοι, θερμαινόμενοι και αναδιπλούμενοι καθρέπτες, προβολείς ομίχλης, τιμόνι πολλαπλών λειτουργιών (PACK TECNICO)</t>
  </si>
  <si>
    <t>Τιμόνι πολλαπλών λειτουργιών</t>
  </si>
  <si>
    <t>Θερμαινόμενα πίσω παράθυρα (PACK TECNICO) (ΜΗ ΔΙΑΘΕΣΙΜΟ ΓΙΑ ΠΑΡΑΓΓΕΛΙΕΣ ΑΠΌ 12/2021)</t>
  </si>
  <si>
    <t>Υαλοκαθαριστήρας στο πίσω τζάμι (PACK TECNICO) (ΜΗ ΔΙΑΘΕΣΙΜΟ ΓΙΑ ΠΑΡΑΓΓΕΛΙΕΣ ΑΠΌ 12/2021)</t>
  </si>
  <si>
    <t>Δίφυλλη πίσω πόρτα με τζάμια (PACK TECNICO) (ΜΗ ΔΙΑΘΕΣΙΜΟ ΓΙΑ ΠΑΡΑΓΓΕΛΙΕΣ ΑΠΌ 12/2021)</t>
  </si>
  <si>
    <t>Καλώδιο φόρτισης για wallbox MODE 3 Type 2, 6m, 16A</t>
  </si>
  <si>
    <t>VAN L1H1 BEV 50kWh</t>
  </si>
  <si>
    <t>VAN L2H1 BEV 50kWh</t>
  </si>
  <si>
    <t>PANDA VAN Pop 0.9 70cv E6DF BENIZINA / CNG</t>
  </si>
  <si>
    <t>PANDA VAN Pop 1.0 GSE 70cv E6DF HYBRID</t>
  </si>
  <si>
    <t>PANDA VAN Pop 0.9 Twin Air 85cv E6DF 4x4</t>
  </si>
  <si>
    <t>ΜΗ ΔΙΑΘΕΣΙΜΟ ΓΙΑ ΝΕΕΣ ΠΑΡΑΓΓΕΛΙΕΣ</t>
  </si>
  <si>
    <t>FIORINO 1.3 Mjet 95hp SX E6DF (Χώρισμα)</t>
  </si>
  <si>
    <t>DOBLO 1.6 Mjet2 120hp SX L1H1 (Χώρισμα)</t>
  </si>
  <si>
    <t>DOBLO 1.6 Mjet2 120hp SX L2H1 (Χώρισμα)</t>
  </si>
  <si>
    <t>DOBLO 1.6 Mjet2 120hp SX L2H2 (Χώρισμα)</t>
  </si>
  <si>
    <t>NEW DOBLO VAN 1.5 130hp L1H1</t>
  </si>
  <si>
    <t>NEW DOBLO VAN 1.5 130hp L2H1</t>
  </si>
  <si>
    <t>NEW DOBLO VAN 1.5 130hp L1H1 AT</t>
  </si>
  <si>
    <t>NEW DOBLO VAN 1.5 130hp L2H1 AT</t>
  </si>
  <si>
    <t>Πίνακας οργάνων με λευκές ενδείξεις LCD (PACK TECNICO)</t>
  </si>
  <si>
    <t>Εμπρός προβολείς ομίχλης με λειτουργία φωτισμού στροφών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</si>
  <si>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</si>
  <si>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</si>
  <si>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</si>
  <si>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</si>
  <si>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</si>
  <si>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</si>
  <si>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</si>
  <si>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 xml:space="preserve"> SCUDO VAN 1.5 120hp L1H1</t>
  </si>
  <si>
    <t xml:space="preserve"> SCUDO VAN 1.5 120hp L2H1</t>
  </si>
  <si>
    <t xml:space="preserve"> SCUDO VAN 2.0 145hp AT L2H1</t>
  </si>
  <si>
    <t xml:space="preserve"> SCUDO VAN 2.0 145hp L3H1</t>
  </si>
  <si>
    <t>Καλώδιο φόρτισης MODE 3 για WALLBOX (PACK TECNICO)</t>
  </si>
  <si>
    <t>0MH</t>
  </si>
  <si>
    <t>Model year 22</t>
  </si>
  <si>
    <t>Model Year 22</t>
  </si>
  <si>
    <t>SCUDO VAN L2 75kWh</t>
  </si>
  <si>
    <t>Κλιματισμός για τους πίσω επιβάτες, χειριστήρια στην οροφή (PACK TECNICO)</t>
  </si>
  <si>
    <t>Ηλεκτρικοί, θερμαινόμενοι και αναδιπλούμενοι καθρέπτες (PACK TECNICO)</t>
  </si>
  <si>
    <t>SCUDO COMBI L3 75kWh</t>
  </si>
  <si>
    <t>DUCATO VAN 3.0tn 2.2mjet 140Hp L1H1</t>
  </si>
  <si>
    <t>DUCATO VAN 3.3tn 2.2mjet 140Hp L2H2</t>
  </si>
  <si>
    <t>DUCATO VAN 3.5tn 2.2mjet 140Hp L2H2</t>
  </si>
  <si>
    <t>DUCATO VAN 3.5tn 2.2mjet 160Hp L2H2</t>
  </si>
  <si>
    <t>DUCATO VAN 3.5tn 2.2mjet 140Hp L3H2</t>
  </si>
  <si>
    <t>DUCATO VAN 3.5tn 2.2mjet 160Hp L3H3</t>
  </si>
  <si>
    <t>DUCATO VAN 3.5tn 2.2mjet 160Hp L4H2</t>
  </si>
  <si>
    <t>DUCATO VAN 3.5tn 2.2mjet 160Hp L4H3</t>
  </si>
  <si>
    <t>DUCATO CHASSIS DROPSIDE 3.5tn 2.2mjet 140Hp L1</t>
  </si>
  <si>
    <t>DUCATO CHASSIS DROPSIDE 3.3tn 2.2mjet 140Hp L2</t>
  </si>
  <si>
    <t>DUCATO CHASSIS DROPSIDE 3.5tn 2.2mjet 160Hp L2</t>
  </si>
  <si>
    <t>DUCATO CHASSIS DROPSIDE 3.5tn 2.2mjet 160Hp L3</t>
  </si>
  <si>
    <t>DUCATO CHASSIS DROPSIDE 3.5tn 2.2mjet 160Hp L4</t>
  </si>
  <si>
    <t>DUCATO CHASSIS DROPSIDE 3.5tn 2.2mjet 160Hp L5</t>
  </si>
  <si>
    <t>DUCATO DOUBLE CAB CHASSIS DROPSIDE 3.5tn 2.2mjet 160Hp L4</t>
  </si>
  <si>
    <t>e-DUCATO VAN 3,5tn L2H2 47kWh</t>
  </si>
  <si>
    <t>e-DUCATO VAN 3,5tn L2H2 79kWh</t>
  </si>
  <si>
    <t>e-DUCATO VAN 3,5tn L3H2 47kWh</t>
  </si>
  <si>
    <t>e-DUCATO VAN 3,5tn L3H2 79kWh</t>
  </si>
  <si>
    <t>e-DUCATO VAN 3,5tn L3H3 47kWh</t>
  </si>
  <si>
    <t>e-DUCATO VAN 3,5tn L3H3 79kWh</t>
  </si>
  <si>
    <t>e-DUCATO VAN 3,5tn L4H2 47kWh</t>
  </si>
  <si>
    <t>e-DUCATO VAN 3,5tn L4H2 79kWh</t>
  </si>
  <si>
    <t>e-DUCATO VAN 3,5tn L4H3 47kWh</t>
  </si>
  <si>
    <t>e-DUCATO VAN 3,5tn L4H3 79kWh</t>
  </si>
  <si>
    <t>e-DUCATO CHASSIS 3,5tn L2 47kWh</t>
  </si>
  <si>
    <t>e-DUCATO CHASSIS 3,5tn L2 79kWh</t>
  </si>
  <si>
    <t>e-DUCATO CHASSIS 3,5tn L3 47kWh</t>
  </si>
  <si>
    <t>e-DUCATO CHASSIS 3,5tn L3 79kWh</t>
  </si>
  <si>
    <t>e-DUCATO CHASSIS 3,5tn L4 47kWh</t>
  </si>
  <si>
    <t>e-DUCATO CHASSIS 3,5tn L4 79kWh</t>
  </si>
  <si>
    <t>e-DUCATO CHASSIS 3,5tn L5 47kWh</t>
  </si>
  <si>
    <t>e-DUCATO CHASSIS 3,5tn L5 79kWh</t>
  </si>
  <si>
    <t>DUCATO VAN 3.5tn 2.2mjet 140Hp L1H1</t>
  </si>
  <si>
    <t>DUCATO VAN 3.5tn 2.2mjet 140Hp L1H1 AUTO</t>
  </si>
  <si>
    <t>DUCATO VAN 3.5tn 2.2mjet 140Hp L2H1</t>
  </si>
  <si>
    <t>DUCATO VAN 3.5tn 2.2mjet 140Hp L2H2 AUTO</t>
  </si>
  <si>
    <t>DUCATO VAN 3.5tn 2.2mjet 140Hp L4H2</t>
  </si>
  <si>
    <t>8JU</t>
  </si>
  <si>
    <t>64E</t>
  </si>
  <si>
    <t>6ZA</t>
  </si>
  <si>
    <t>5Z3</t>
  </si>
  <si>
    <t>5Z2</t>
  </si>
  <si>
    <t>5Z0</t>
  </si>
  <si>
    <t>5YJ</t>
  </si>
  <si>
    <t>5W6</t>
  </si>
  <si>
    <t>5W3</t>
  </si>
  <si>
    <t>5W2</t>
  </si>
  <si>
    <t>475</t>
  </si>
  <si>
    <t>4MZ</t>
  </si>
  <si>
    <t>4G5</t>
  </si>
  <si>
    <t>288</t>
  </si>
  <si>
    <t>2PX</t>
  </si>
  <si>
    <t>01P</t>
  </si>
  <si>
    <t>0RU</t>
  </si>
  <si>
    <t>MXK</t>
  </si>
  <si>
    <t>Αυτόματο κιβώτιο 9 σχέσεων</t>
  </si>
  <si>
    <t>Ατσάλινοι τροχοί 15"</t>
  </si>
  <si>
    <t>FIX &amp; GO Κιτ επισκευής ελαστικού</t>
  </si>
  <si>
    <t>Μαύρη υφασμάτινη επένδυση καθισμάτων</t>
  </si>
  <si>
    <t>Προφυλακτήρες σαγρέ σε μαύρο χρώμα</t>
  </si>
  <si>
    <t>Δίφυλλη πίσω πόρτα χωρίς τζάμια</t>
  </si>
  <si>
    <t>Ατσάλινοι τροχοί 16"</t>
  </si>
  <si>
    <t>Φώτα DRL</t>
  </si>
  <si>
    <t>Μάσκα σε γκρι χρώμα</t>
  </si>
  <si>
    <t>Αποσπώμενος κοτσαδόρος</t>
  </si>
  <si>
    <t>Σκαλοπάτι πλαϊνής συρόμενης πόρτας</t>
  </si>
  <si>
    <t>Σετ εργαλείων για αλλαγή τροχού</t>
  </si>
  <si>
    <t>Ηχητική ειδοποίηση οπισθοπορείας για προστασία πεζών</t>
  </si>
  <si>
    <t>Χειροκίνητο air condition</t>
  </si>
  <si>
    <t>Δίφυλλη πίσω πόρτα με τζάμια</t>
  </si>
  <si>
    <t>Τρίτο κλειδί (όχι τηλεχειρισμός)</t>
  </si>
  <si>
    <t>Γενικός διακόπτης μπαταρίας (για διασκευές)</t>
  </si>
  <si>
    <t>Ηλεκτρικά ρυθμιζόμενοι &amp; θερμαινόμενοι καθρέπτες</t>
  </si>
  <si>
    <t>Υφασμάτινα καθίσματα με επένδυση προσκέφαλου &amp; λογότυπο DUCATO</t>
  </si>
  <si>
    <t>RADIO με οθόνη 5" BLUETOOTH &amp; DAB</t>
  </si>
  <si>
    <t>ESP (ELECTRONIC STABILITY PROGRAM) &amp; LAC (LOAD ADAPTATIVE CONTROL)</t>
  </si>
  <si>
    <t>Σύστημα ελέγχου πρόσφυσης Traction&amp; &amp; σύστημα ελεγχόμενης κατάβασης</t>
  </si>
  <si>
    <t>Πακέτο VISIBILITY, περιλ. DRL led φώτα, προβολείς ομίχλης με λειτουργία στροφής, αυτόματη λειτουργία φώτων &amp; υαλοκαθαριστήρων</t>
  </si>
  <si>
    <t>Αισθητήρες στάθμευσης πίσω</t>
  </si>
  <si>
    <t>Πακέτο ADVANCE SAFETY, περιλ. επιπλέον του Πακέτου SAFETY: προσαρμοστικό cruise control &gt; 30 km/h, Ιntelligent Speed Assist, Attention Assist</t>
  </si>
  <si>
    <t>Πακέτο SAFETY, περ. αυτόνομο σύστημα ελέγχου φρεναρίσματος με ανίχνευση πεζών &amp; δικυκλιστών, αυτόματη λειτουργία φώτων &amp; υαλοκαθαριστήρων, σύστημα υποβοήθησης λωρίδων, σύστημα αναγνώρισης σημάτων κυκλοφορίας &amp; αναγνώρισης μεγάλης σκάλας φώτων</t>
  </si>
  <si>
    <t>Πακέτο TECHNO, περιλ. Radio 7" Touch Bluetooth &amp; DAB &amp; CP/AA, διπλή θύρα USB, αυτόματο κλιματισμό</t>
  </si>
  <si>
    <t>Πακέτο TECHNO HIGH, περιλ. Radionav 10" Touch Bluetooth &amp; DAB &amp; CP/AA &amp; ICS, διπλή θύρα USB, αυτόματο κλιματισμό, ψηφιακό πίνακα οργάνων 7", module τηλεματικής &amp; υπηρεσίες συνδεσιμότητας</t>
  </si>
  <si>
    <t>Πακέτο CITY, περιλ. ηλεκτρικά αναδιπλούμενους καθρέπτες, κάμερα οπισθοπορείας, Blind Spot Assist &amp;  Rear Cross Path Detection</t>
  </si>
  <si>
    <t>Πακέτο CARGO, περιλ. πλαϊνά προστατευτικά χώρου φόρτωσης ως τη μέση, πρίζα 12V στο χώρο φόρτωσης, άνοιγμα πίσω θυρών 270 μοίρες, LED φωτισμό χώρου φόρτωσης, χειρολαβές θυρών χώρου φόρτωσης</t>
  </si>
  <si>
    <t>2909L39</t>
  </si>
  <si>
    <t>2909L49</t>
  </si>
  <si>
    <t>290AL39</t>
  </si>
  <si>
    <t>290AG39</t>
  </si>
  <si>
    <t>290AG49</t>
  </si>
  <si>
    <t>290BG39</t>
  </si>
  <si>
    <t>290BA39</t>
  </si>
  <si>
    <t>290A739</t>
  </si>
  <si>
    <t>290B739</t>
  </si>
  <si>
    <t>290B939</t>
  </si>
  <si>
    <t>290C739</t>
  </si>
  <si>
    <t>290L739</t>
  </si>
  <si>
    <t>Εργοστασιακή καρότσα</t>
  </si>
  <si>
    <t>Πλέγμα προστασίας καμπίνας</t>
  </si>
  <si>
    <t>Καρότσα με ανατροπή μονής κατεύθυνσης</t>
  </si>
  <si>
    <t>Πακέτο WORKSITE, περιλ. εμπρός λασπωτήρες, Traction Plus, ελαστικά M&amp;S, ενισχυμένη ανάρτηση, ποδιά κινητήρα, ρεζέρβα κανονικού μεγέθους</t>
  </si>
  <si>
    <t>Πακέτο WORKSITE, περιλ. εμπρός &amp; πίσω λασπωτήρες, Traction Plus, ελαστικά M&amp;S, ενισχυμένη ανάρτηση, ποδιά κινητήρα, ρεζέρβα κανονικού μεγέθους</t>
  </si>
  <si>
    <t>Μπάρες προστασίας δικυκλιστών με εργαλειοθήκη</t>
  </si>
  <si>
    <t>DUCATO DROPSIDE 3.5tn 2.2mjet 140Hp L2</t>
  </si>
  <si>
    <t>DUCATO DROPSIDE 3.5tn 2.2mjet 140Hp L3</t>
  </si>
  <si>
    <t>DUCATO DROPSIDE 3.5tn 2.2mjet 140Hp L4</t>
  </si>
  <si>
    <t>DUCATO DROPSIDE DOUBLE CABIN 3.5tn 2.2mjet 140Hp L4</t>
  </si>
  <si>
    <t>Πίσω σκάλα καρότσας</t>
  </si>
  <si>
    <t>Κατάργηση προστατευτικού πίσω παρμπρίζ</t>
  </si>
  <si>
    <t>290AC39</t>
  </si>
  <si>
    <t>290LC39</t>
  </si>
  <si>
    <t>290BC39</t>
  </si>
  <si>
    <t>290CC39</t>
  </si>
  <si>
    <t>290BD39</t>
  </si>
  <si>
    <t xml:space="preserve"> SCUDO VAN 1.5 120hp L2Η1</t>
  </si>
  <si>
    <t xml:space="preserve"> SCUDO VAN 2.0 145hp L2H1</t>
  </si>
  <si>
    <t xml:space="preserve"> SCUDO VAN 2.0 145hp L2H1 AUTO</t>
  </si>
  <si>
    <t>9A1</t>
  </si>
  <si>
    <t>3OM</t>
  </si>
  <si>
    <t>0MJ</t>
  </si>
  <si>
    <t>A8Y</t>
  </si>
  <si>
    <t>A8X</t>
  </si>
  <si>
    <t>A09</t>
  </si>
  <si>
    <t>A04</t>
  </si>
  <si>
    <t>A02</t>
  </si>
  <si>
    <t>MODEL YEAR 2023 VIN</t>
  </si>
  <si>
    <t>Ενισχυμένος φωτισμός LED χώρου φόρτωσης</t>
  </si>
  <si>
    <t>Κοτσαδόρος με γάντζο &amp; μπίλια &amp; πρίζα 13-pin</t>
  </si>
  <si>
    <t>Κοτσαδόρος αποσπώμενος monoblock με πρίζα 13-pin</t>
  </si>
  <si>
    <t>Πακέτο CONVERTER (προεγκατάσταση ρυμούλκησης, αναμονή BSG TC, ενισχυμένο δυναμό)</t>
  </si>
  <si>
    <t>Βασικό Πακέτο (Πακέτο Visibility, αναδιπλούμενοι καθρέπτες, προβολείς ομίχλης)</t>
  </si>
  <si>
    <t>Πακέτο Connected &amp; πίσω κάμερα</t>
  </si>
  <si>
    <t xml:space="preserve">Ανοιχτοί αποθηκευτικοί χώροι κεντρικά &amp; χαμηλά στην πλευρά των συνοδηγών &amp; κλειστό ντουλαπάκι συνοδηγών </t>
  </si>
  <si>
    <t xml:space="preserve">Γκρι (σαγρέ) εμπρόσθιος προφυλακτήρας από τη μέση &amp; κάτω, γκρι οπίσθιος προφυλακτήρας, γκρι καθρέπτες &amp; χειρολαβές θυρών </t>
  </si>
  <si>
    <t>Χειριστήρια ηχοσυστήματος πίσω &amp; δεξιά από το τιμόνι</t>
  </si>
  <si>
    <t>Εμπρόσθιοι αερόσακοι οδηγού &amp; συνοδηγών</t>
  </si>
  <si>
    <t>Ηλεκτρικά ρυθμιζόμενοι &amp; θερμαινόμενοι εξωτερικοί καθρέπτες</t>
  </si>
  <si>
    <t xml:space="preserve">Ενιαία πίσω πόρτα με σταθερό παράθυρο, αντίσταση &amp; υαλοκαθαριστήρα </t>
  </si>
  <si>
    <t>SAFETY Πακέτο &amp; NAV &amp; REAR CAMERA</t>
  </si>
  <si>
    <t>Κλιματισμός εμπρός με χειροκίνητη ρύθμιση</t>
  </si>
  <si>
    <t>CRUISE CONTROL &amp; περιοριστής ταχύτητας</t>
  </si>
  <si>
    <t>Κάθισμα οδηγού με υποβραχιόνιο, ρύθμιση ύψους, οσφυϊκή &amp; 2θέσιος πάγκος συνοδηγών με αποθηκευτικό χώρο</t>
  </si>
  <si>
    <t>FIX &amp; GO κιτ επισκευής ελαστικού</t>
  </si>
  <si>
    <t>Σύστημα ελέγχου πρόσφυσης ASR+</t>
  </si>
  <si>
    <t>2 κλειδιά με 3 πλήκτρα (χωρίς keyless)</t>
  </si>
  <si>
    <t>Hill Climb Assist</t>
  </si>
  <si>
    <t>Πάγκος συνοδηγών με λειτουργία MODUWORK, κάθισμα οδηγού με υποβραχιόνιο, ρύθμιση ύψους &amp; οσφυϊκή (PACK TECNICO)</t>
  </si>
  <si>
    <t>Διπλή πίσω πόρτα με τζάμια, αντίσταση &amp; υαλοκαθαριστήρες, με άνοιγμα 180 μοιρών &amp; κλείδωμα στην αριστερή πλευρά (PACK TECNICO)</t>
  </si>
  <si>
    <t>Διαχωριστικό χώρου φόρτωσης από συνθετικό υλικό, με τζάμι, μόνωση &amp; γάντζο ρούχων (PACK TECNICO)</t>
  </si>
  <si>
    <t>Πακέτο CONNECTED (7" Navigation, χειριστήρια στο τιμόνι, Πακέτο Visibility, προβολείς ομίχλης)(PACK TECNICO)</t>
  </si>
  <si>
    <t>469</t>
  </si>
  <si>
    <t>4GT</t>
  </si>
  <si>
    <t>1M9</t>
  </si>
  <si>
    <t>Παροχή ePTO 12V</t>
  </si>
  <si>
    <t>Πλευρικοί αερόσακοι 1ης σειράς καθισμάτων (οδηγού &amp; συνοδηγού)</t>
  </si>
  <si>
    <t>2η σειρά καθισμάτων, αφαιρούμενη, με ISOFIX και αναδιπλούμενο κάθισμα για είσοδο στην 3η σειρά</t>
  </si>
  <si>
    <t>Προεγκατάσταση για πρόσθετη μονάδα θέρμανσης ή ψύξης, για διασκευαστή</t>
  </si>
  <si>
    <t>Παροχή ePTO 220V</t>
  </si>
  <si>
    <t>Ατσάλινες ζάντες 17" (μαύρες) με τάσια και ελαστικά 215/60 R17, CLASS C</t>
  </si>
  <si>
    <t xml:space="preserve">SCUDO VAN L2 50kWh </t>
  </si>
  <si>
    <t xml:space="preserve">SCUDO VAN L3 50kWh </t>
  </si>
  <si>
    <t>SCUDO VAN L3 75kWh</t>
  </si>
  <si>
    <t>NEW DOBLO S0 VAN ICE (NEO)</t>
  </si>
  <si>
    <t>NEW DOBLO S0 VAN BEV (NEO)</t>
  </si>
  <si>
    <t>SCUDO S1 ICE (NEO)</t>
  </si>
  <si>
    <t>SCUDO S1 BEV (NEO)</t>
  </si>
  <si>
    <t>DUCATO S9 VAN (NEO)</t>
  </si>
  <si>
    <t>DUCATO DROPSIDE S9 (ΚΑΡΟΤΣΑ) (NEO)</t>
  </si>
  <si>
    <t>DUCATO CHASSIS S9 (NEO)</t>
  </si>
  <si>
    <t>DOBLO CARGO S2 (ΜΗ ΔΙΑΘΕΣΙΜΟ ΓΙΑ ΝΕΕΣ ΠΑΡΑΓΓΕΛΙΕΣ)</t>
  </si>
  <si>
    <t>SCUDO S0 ICE (ΜΗ ΔΙΑΘΕΣΙΜΟ ΓΙΑ ΝΕΕΣ ΠΑΡΑΓΓΕΛΙΕΣ)</t>
  </si>
  <si>
    <t>SCUDO S0 BEV (ΜΗ ΔΙΑΘΕΣΙΜΟ ΓΙΑ ΝΕΕΣ ΠΑΡΑΓΓΕΛΙΕΣ)</t>
  </si>
  <si>
    <t>DUCATO S8 VAN (ΜΗ ΔΙΑΘΕΣΙΜΟ ΓΙΑ ΝΕΕΣ ΠΑΡΑΓΓΕΛΙΕΣ)</t>
  </si>
  <si>
    <t>DUCATO S8 VAN AUTO (ΜΗ ΔΙΑΘΕΣΙΜΟ ΓΙΑ ΝΕΕΣ ΠΑΡΑΓΓΕΛΙΕΣ)</t>
  </si>
  <si>
    <t>DUCATO S8 DROPSIDE (ΜΗ ΔΙΑΘΕΣΙΜΟ ΓΙΑ ΝΕΕΣ ΠΑΡΑΓΓΕΛΙΕΣ)</t>
  </si>
  <si>
    <t>FIORINO (ΜΗ ΔΙΑΘΕΣΙΜΟ ΓΙΑ ΝΕΕΣ ΠΑΡΑΓΓΕΛΙΕΣ)</t>
  </si>
  <si>
    <t>50622S1</t>
  </si>
  <si>
    <t>50622T1</t>
  </si>
  <si>
    <t xml:space="preserve"> SCUDO VAN 2.0 145hp L3H1 AUTO</t>
  </si>
  <si>
    <t>50622U1</t>
  </si>
  <si>
    <t>50632T1</t>
  </si>
  <si>
    <t>50632U1</t>
  </si>
  <si>
    <t>507PA21</t>
  </si>
  <si>
    <t>Ρεζέρβα κανονικού μεγέθους με μαύρη ατσάλινη ζάντα (PACK TECNICO)</t>
  </si>
  <si>
    <t>Βαμμένος εμπρός προφυλακτήρας (χρώμα 113)</t>
  </si>
  <si>
    <t>DUCATO CHASSIS 3.5tn 2.2mjet 140Hp L2</t>
  </si>
  <si>
    <t>DUCATO CHASSIS 3.5tn 2.2mjet 140Hp L3</t>
  </si>
  <si>
    <t>DUCATO CHASSIS 3.5tn 2.2mjet 140Hp L4</t>
  </si>
  <si>
    <t>DUCATO CHASSIS DOUBLE CABIN 3.5tn 2.2mjet 140Hp L4</t>
  </si>
  <si>
    <t>A06</t>
  </si>
  <si>
    <t>Πακέτο WORKSITE (Ελαστικά 17" M+S, , GRIP CONTROL, Αυξημένο ωφέλιμο, αυξημένο ύψος από το έδαφος, προστατευτική ποδιά κινητήρα)</t>
  </si>
  <si>
    <t>Πακέτο SAFETY (Πακέτο Προειδοποίησης Αλλαγής Λωρίδας, AEBS Πακέτο, BLIND SPOT ALERT, αισθητήρες στάθμευσης εμπρός, 7" Touch screen, Πακέτο Visibility)</t>
  </si>
  <si>
    <t>FIORINO 1.3 Mjet 95hp E6.4 (Χώρισμα τύπου σκάλας)</t>
  </si>
  <si>
    <t>225.2LV.2</t>
  </si>
  <si>
    <t>Προεγκατάσταση ηχοσυστήματος χωρίς ηχεία και κεραία</t>
  </si>
  <si>
    <t>194</t>
  </si>
  <si>
    <t>Χώρισμα τύπου σκάλας (ανοικτό από την πλευρά του συνοδηγού)</t>
  </si>
  <si>
    <t>406</t>
  </si>
  <si>
    <t>Ατσάλινες ζάντες 15" γκρι</t>
  </si>
  <si>
    <t>Κιτ επισκευής ελαστικού FIX &amp; GO</t>
  </si>
  <si>
    <t>Ύφασμα Ellegant</t>
  </si>
  <si>
    <t>Κλιματισμός με χειροκίνητη ρύθμιση (PACK TECNICO)</t>
  </si>
  <si>
    <t>Θερμαινόμενα πίσω παράθυρα (PACK TECNICO)</t>
  </si>
  <si>
    <t>Υαλοκαθαριστήρας στο πίσω τζάμι (PACK TECNICO)</t>
  </si>
  <si>
    <t>RADIO 7" Touch SCreen με  Apple Car Play / Android Auto / BT / USB / DAB (PACK TECNICO)</t>
  </si>
  <si>
    <t>Αερόσακος συνοδηγού (PACK TECNICO)</t>
  </si>
  <si>
    <t>Αισθητήρες στάθμευσης πίσω (PACK TECNICO)</t>
  </si>
  <si>
    <t>Δίφυλλη πίσω πόρτα με τζάμια (PACK TECNICO)</t>
  </si>
  <si>
    <t>Συνθετική επένδυση χώρου φόρτωσης (πάτωμα) (PACK TECNICO)</t>
  </si>
  <si>
    <t>Θύρα USB (PACK TECNICO)</t>
  </si>
  <si>
    <t>Τάσια τροχών 15" (PACK TECINICO)</t>
  </si>
  <si>
    <t>Εφεδρικός τροχός κανονικού μεγέθους (PACK TECNICO)</t>
  </si>
  <si>
    <t>082</t>
  </si>
  <si>
    <t>Προεγκατάσταση ηχοσυστήματος με ηχεία και κεραία</t>
  </si>
  <si>
    <t>347</t>
  </si>
  <si>
    <t>Αυτόματη λειτουργία φώτων και υαλοκαθαριστήρων</t>
  </si>
  <si>
    <t>414</t>
  </si>
  <si>
    <t>Radio bluetooth</t>
  </si>
  <si>
    <t>5CF</t>
  </si>
  <si>
    <t>Παστέλ χρώμα</t>
  </si>
  <si>
    <t>5SS</t>
  </si>
  <si>
    <t>Ελαστικά 185/65 R15 CLASSE Β</t>
  </si>
  <si>
    <t>9U5</t>
  </si>
  <si>
    <t>DRL Φώτα ημέρας</t>
  </si>
  <si>
    <t>DUCATO DROPSIDE 3.5tn 2.2mjet 140Hp L5</t>
  </si>
  <si>
    <t>DUCATO CHASSIS 3.5tn 2.2mjet 140Hp L5</t>
  </si>
  <si>
    <t>FIORINO E6.4 (NEO)</t>
  </si>
  <si>
    <t>ΠΡΟΤΕΙΝΟΜΕΝΟΣ ΤΙΜΟΚΑΤΑΛΟΓΟΣ FIAT PROFESSIONAL ΜΕ ΙΣΧΥ ΑΠ0 28/11/2022</t>
  </si>
  <si>
    <t>Ισχύς προτεινόμενου τιμοκαταλόγου λιανικής από 28/11/2022</t>
  </si>
  <si>
    <t xml:space="preserve">Αρ. Πρωτοκόλλου 15987/ 30-11-2022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</si>
</sst>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1">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6"/>
      <name val="Arial"/>
      <family val="2"/>
    </font>
    <font>
      <i/>
      <sz val="16"/>
      <name val="Arial"/>
      <family val="2"/>
    </font>
    <font>
      <u/>
      <sz val="16"/>
      <color indexed="12"/>
      <name val="Arial"/>
      <family val="2"/>
    </font>
    <font>
      <sz val="16"/>
      <color theme="0"/>
      <name val="Arial"/>
      <family val="2"/>
    </font>
    <font>
      <u/>
      <sz val="16"/>
      <name val="Arial"/>
      <family val="2"/>
    </font>
    <font>
      <sz val="16"/>
      <color theme="1"/>
      <name val="Arial"/>
      <family val="2"/>
    </font>
    <font>
      <b/>
      <sz val="16"/>
      <color theme="1"/>
      <name val="Arial"/>
      <family val="2"/>
    </font>
    <font>
      <sz val="16"/>
      <color indexed="9"/>
      <name val="Arial"/>
      <family val="2"/>
    </font>
    <font>
      <b/>
      <sz val="16"/>
      <color indexed="9"/>
      <name val="Arial"/>
      <family val="2"/>
    </font>
    <font>
      <sz val="16"/>
      <name val="Calibri"/>
      <family val="2"/>
      <charset val="161"/>
      <scheme val="minor"/>
    </font>
    <font>
      <sz val="16"/>
      <color rgb="FF222222"/>
      <name val="Arial"/>
      <family val="2"/>
    </font>
    <font>
      <b/>
      <sz val="16"/>
      <name val="Calibri"/>
      <family val="2"/>
      <charset val="161"/>
      <scheme val="minor"/>
    </font>
    <font>
      <sz val="16"/>
      <color theme="1"/>
      <name val="Calibri"/>
      <family val="2"/>
      <charset val="161"/>
      <scheme val="minor"/>
    </font>
  </fonts>
  <fills count="99">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A500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s>
  <borders count="59">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hair">
        <color indexed="64"/>
      </left>
      <right style="medium">
        <color indexed="64"/>
      </right>
      <top style="hair">
        <color indexed="64"/>
      </top>
      <bottom style="hair">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0" borderId="0" applyNumberFormat="0" applyBorder="0" applyAlignment="0" applyProtection="0"/>
    <xf numFmtId="177" fontId="1" fillId="60"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82" fillId="65" borderId="0" applyNumberFormat="0" applyBorder="0" applyAlignment="0" applyProtection="0"/>
    <xf numFmtId="177" fontId="82" fillId="20" borderId="0" applyNumberFormat="0" applyBorder="0" applyAlignment="0" applyProtection="0"/>
    <xf numFmtId="177" fontId="82" fillId="63"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67" borderId="0" applyNumberFormat="0" applyBorder="0" applyAlignment="0" applyProtection="0"/>
    <xf numFmtId="177" fontId="82" fillId="68"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7"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69" borderId="0"/>
    <xf numFmtId="37" fontId="81" fillId="69" borderId="0"/>
    <xf numFmtId="37" fontId="81" fillId="69" borderId="0"/>
    <xf numFmtId="177" fontId="5" fillId="0" borderId="0"/>
    <xf numFmtId="177" fontId="5" fillId="0" borderId="0"/>
    <xf numFmtId="177" fontId="5" fillId="0" borderId="0"/>
    <xf numFmtId="3" fontId="18" fillId="0" borderId="0"/>
    <xf numFmtId="177" fontId="18" fillId="0" borderId="0"/>
    <xf numFmtId="177" fontId="18" fillId="18" borderId="38"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9"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227" fontId="18" fillId="11" borderId="4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40"/>
    <xf numFmtId="227" fontId="18" fillId="11" borderId="40"/>
    <xf numFmtId="227" fontId="18" fillId="11" borderId="40"/>
    <xf numFmtId="227" fontId="18" fillId="11" borderId="40"/>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40"/>
    <xf numFmtId="227" fontId="18" fillId="11" borderId="40"/>
    <xf numFmtId="227" fontId="18" fillId="11" borderId="40"/>
    <xf numFmtId="227" fontId="18" fillId="11" borderId="40"/>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18" fillId="71" borderId="41"/>
    <xf numFmtId="225" fontId="18" fillId="71" borderId="41"/>
    <xf numFmtId="225" fontId="18" fillId="71" borderId="41"/>
    <xf numFmtId="225" fontId="18" fillId="71" borderId="41"/>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0"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1"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0"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1"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2" borderId="0" applyNumberFormat="0" applyBorder="0" applyAlignment="0" applyProtection="0"/>
    <xf numFmtId="225" fontId="1" fillId="20" borderId="0" applyNumberFormat="0" applyBorder="0" applyAlignment="0" applyProtection="0"/>
    <xf numFmtId="225" fontId="1" fillId="63" borderId="0" applyNumberFormat="0" applyBorder="0" applyAlignment="0" applyProtection="0"/>
    <xf numFmtId="225" fontId="1" fillId="61" borderId="0" applyNumberFormat="0" applyBorder="0" applyAlignment="0" applyProtection="0"/>
    <xf numFmtId="225" fontId="1" fillId="62" borderId="0" applyNumberFormat="0" applyBorder="0" applyAlignment="0" applyProtection="0"/>
    <xf numFmtId="225"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225" fontId="152" fillId="62" borderId="0" applyNumberFormat="0" applyBorder="0" applyAlignment="0" applyProtection="0"/>
    <xf numFmtId="225" fontId="152" fillId="20" borderId="0" applyNumberFormat="0" applyBorder="0" applyAlignment="0" applyProtection="0"/>
    <xf numFmtId="225" fontId="152" fillId="63" borderId="0" applyNumberFormat="0" applyBorder="0" applyAlignment="0" applyProtection="0"/>
    <xf numFmtId="225" fontId="152" fillId="61" borderId="0" applyNumberFormat="0" applyBorder="0" applyAlignment="0" applyProtection="0"/>
    <xf numFmtId="225" fontId="152" fillId="62" borderId="0" applyNumberFormat="0" applyBorder="0" applyAlignment="0" applyProtection="0"/>
    <xf numFmtId="225" fontId="152" fillId="64" borderId="0" applyNumberFormat="0" applyBorder="0" applyAlignment="0" applyProtection="0"/>
    <xf numFmtId="225" fontId="82" fillId="65" borderId="0" applyNumberFormat="0" applyBorder="0" applyAlignment="0" applyProtection="0"/>
    <xf numFmtId="225" fontId="82" fillId="20" borderId="0" applyNumberFormat="0" applyBorder="0" applyAlignment="0" applyProtection="0"/>
    <xf numFmtId="225" fontId="82" fillId="63" borderId="0" applyNumberFormat="0" applyBorder="0" applyAlignment="0" applyProtection="0"/>
    <xf numFmtId="225" fontId="82" fillId="66" borderId="0" applyNumberFormat="0" applyBorder="0" applyAlignment="0" applyProtection="0"/>
    <xf numFmtId="225" fontId="82" fillId="22" borderId="0" applyNumberFormat="0" applyBorder="0" applyAlignment="0" applyProtection="0"/>
    <xf numFmtId="225" fontId="82" fillId="67"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225" fontId="153" fillId="65" borderId="0" applyNumberFormat="0" applyBorder="0" applyAlignment="0" applyProtection="0"/>
    <xf numFmtId="225" fontId="153" fillId="20" borderId="0" applyNumberFormat="0" applyBorder="0" applyAlignment="0" applyProtection="0"/>
    <xf numFmtId="225" fontId="153" fillId="63" borderId="0" applyNumberFormat="0" applyBorder="0" applyAlignment="0" applyProtection="0"/>
    <xf numFmtId="225" fontId="153" fillId="66" borderId="0" applyNumberFormat="0" applyBorder="0" applyAlignment="0" applyProtection="0"/>
    <xf numFmtId="225" fontId="153" fillId="22" borderId="0" applyNumberFormat="0" applyBorder="0" applyAlignment="0" applyProtection="0"/>
    <xf numFmtId="225" fontId="153" fillId="67"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2" borderId="3"/>
    <xf numFmtId="0" fontId="158" fillId="73"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4"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5"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2"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1" fillId="28" borderId="0" applyNumberFormat="0" applyBorder="0" applyAlignment="0" applyProtection="0"/>
    <xf numFmtId="0" fontId="1" fillId="74" borderId="0" applyNumberFormat="0" applyBorder="0" applyAlignment="0" applyProtection="0"/>
    <xf numFmtId="0" fontId="82" fillId="39"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3" borderId="0" applyNumberFormat="0" applyBorder="0" applyAlignment="0" applyProtection="0"/>
    <xf numFmtId="0" fontId="1" fillId="84"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5" borderId="0" applyNumberFormat="0" applyBorder="0" applyAlignment="0" applyProtection="0"/>
    <xf numFmtId="0" fontId="1" fillId="28" borderId="0" applyNumberFormat="0" applyBorder="0" applyAlignment="0" applyProtection="0"/>
    <xf numFmtId="0" fontId="1" fillId="86" borderId="0" applyNumberFormat="0" applyBorder="0" applyAlignment="0" applyProtection="0"/>
    <xf numFmtId="0" fontId="82" fillId="86"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7" borderId="42" applyNumberFormat="0" applyFont="0" applyBorder="0" applyAlignment="0" applyProtection="0">
      <protection locked="0"/>
    </xf>
    <xf numFmtId="0" fontId="178" fillId="0" borderId="0">
      <alignment horizontal="left"/>
    </xf>
    <xf numFmtId="0" fontId="179" fillId="0" borderId="0">
      <alignment horizontal="left"/>
    </xf>
    <xf numFmtId="0" fontId="180" fillId="0" borderId="43" applyNumberFormat="0" applyFill="0" applyAlignment="0" applyProtection="0"/>
    <xf numFmtId="0" fontId="181" fillId="0" borderId="44" applyNumberFormat="0" applyFill="0" applyAlignment="0" applyProtection="0"/>
    <xf numFmtId="0" fontId="101" fillId="0" borderId="36"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8"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5">
      <alignment horizontal="center"/>
    </xf>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4" fillId="18" borderId="38" applyNumberFormat="0" applyFont="0" applyAlignment="0" applyProtection="0"/>
    <xf numFmtId="0" fontId="196" fillId="1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28" borderId="38"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6" applyAlignment="0">
      <alignment vertical="center" wrapText="1"/>
    </xf>
    <xf numFmtId="0" fontId="200" fillId="0" borderId="47">
      <alignment horizontal="center" vertical="center" wrapText="1"/>
    </xf>
    <xf numFmtId="0" fontId="200" fillId="0" borderId="46">
      <alignment horizontal="center" vertical="center" wrapText="1"/>
    </xf>
    <xf numFmtId="0" fontId="67" fillId="0" borderId="0"/>
    <xf numFmtId="0" fontId="91" fillId="16" borderId="14" applyNumberFormat="0" applyAlignment="0" applyProtection="0"/>
    <xf numFmtId="0" fontId="91" fillId="89"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0"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70" borderId="14" applyNumberFormat="0" applyProtection="0">
      <alignment horizontal="right" vertical="center"/>
    </xf>
    <xf numFmtId="4" fontId="9" fillId="3" borderId="14" applyNumberFormat="0" applyProtection="0">
      <alignment horizontal="right" vertical="center"/>
    </xf>
    <xf numFmtId="4" fontId="93" fillId="93" borderId="14" applyNumberFormat="0" applyProtection="0">
      <alignment horizontal="left" vertical="center" indent="1"/>
    </xf>
    <xf numFmtId="4" fontId="9" fillId="94" borderId="48"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4" borderId="14" applyNumberFormat="0" applyProtection="0">
      <alignment horizontal="left" vertical="center" indent="1"/>
    </xf>
    <xf numFmtId="4" fontId="9" fillId="94"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4" borderId="14" applyNumberFormat="0" applyProtection="0">
      <alignment horizontal="right" vertical="center"/>
    </xf>
    <xf numFmtId="4" fontId="201" fillId="94"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4" borderId="14" applyNumberFormat="0" applyProtection="0">
      <alignment horizontal="right" vertical="center"/>
    </xf>
    <xf numFmtId="4" fontId="205" fillId="94" borderId="14" applyNumberFormat="0" applyProtection="0">
      <alignment horizontal="right" vertical="center"/>
    </xf>
    <xf numFmtId="0" fontId="206" fillId="0" borderId="49"/>
    <xf numFmtId="0" fontId="206" fillId="0" borderId="49"/>
    <xf numFmtId="0" fontId="206" fillId="0" borderId="49"/>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50"/>
    <xf numFmtId="0" fontId="38" fillId="0" borderId="50"/>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51" applyNumberFormat="0" applyFill="0" applyAlignment="0" applyProtection="0"/>
    <xf numFmtId="0" fontId="217" fillId="0" borderId="52" applyNumberFormat="0" applyFill="0" applyAlignment="0" applyProtection="0"/>
    <xf numFmtId="0" fontId="106" fillId="0" borderId="37"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3" applyNumberFormat="0" applyFill="0" applyAlignment="0" applyProtection="0"/>
    <xf numFmtId="0" fontId="173" fillId="0" borderId="54"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5"/>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15">
    <xf numFmtId="0" fontId="0" fillId="0" borderId="0" xfId="0"/>
    <xf numFmtId="0" fontId="21" fillId="0" borderId="33" xfId="298" applyFont="1" applyFill="1" applyBorder="1" applyAlignment="1" applyProtection="1">
      <alignment horizontal="center" vertical="center" wrapText="1"/>
    </xf>
    <xf numFmtId="0" fontId="238" fillId="0" borderId="33" xfId="298" applyFont="1" applyFill="1" applyBorder="1" applyAlignment="1" applyProtection="1">
      <alignment horizontal="center" vertical="center" wrapText="1"/>
    </xf>
    <xf numFmtId="0" fontId="21" fillId="0" borderId="34" xfId="298" applyFont="1" applyFill="1" applyBorder="1" applyAlignment="1" applyProtection="1">
      <alignment horizontal="center" vertical="center" wrapText="1"/>
    </xf>
    <xf numFmtId="4" fontId="238" fillId="0" borderId="0" xfId="375" applyNumberFormat="1" applyFont="1" applyAlignment="1">
      <alignment horizontal="center" vertical="center" wrapText="1"/>
    </xf>
    <xf numFmtId="0" fontId="238" fillId="0" borderId="0" xfId="375" applyFont="1" applyAlignment="1">
      <alignment horizontal="center" vertical="center" wrapText="1"/>
    </xf>
    <xf numFmtId="0" fontId="241" fillId="37" borderId="30" xfId="375" applyFont="1" applyFill="1" applyBorder="1" applyAlignment="1">
      <alignment horizontal="center" vertical="center" wrapText="1"/>
    </xf>
    <xf numFmtId="3" fontId="21" fillId="59" borderId="30" xfId="360" applyNumberFormat="1" applyFont="1" applyFill="1" applyBorder="1" applyAlignment="1">
      <alignment horizontal="center" vertical="center"/>
    </xf>
    <xf numFmtId="0" fontId="238" fillId="0" borderId="30" xfId="298" applyFont="1" applyBorder="1" applyAlignment="1" applyProtection="1">
      <alignment horizontal="center" vertical="center" wrapText="1"/>
    </xf>
    <xf numFmtId="0" fontId="242" fillId="0" borderId="30" xfId="298" applyFont="1" applyBorder="1" applyAlignment="1" applyProtection="1">
      <alignment vertical="center" wrapText="1"/>
    </xf>
    <xf numFmtId="4" fontId="241" fillId="0" borderId="0" xfId="375" applyNumberFormat="1" applyFont="1" applyAlignment="1">
      <alignment horizontal="center" vertical="center" wrapText="1"/>
    </xf>
    <xf numFmtId="0" fontId="241" fillId="0" borderId="0" xfId="375" applyFont="1" applyAlignment="1">
      <alignment horizontal="center" vertical="center" wrapText="1"/>
    </xf>
    <xf numFmtId="0" fontId="238" fillId="37" borderId="30" xfId="361" applyFont="1" applyFill="1" applyBorder="1" applyAlignment="1">
      <alignment horizontal="center" vertical="center" wrapText="1"/>
    </xf>
    <xf numFmtId="0" fontId="238" fillId="0" borderId="30" xfId="375" applyFont="1" applyFill="1" applyBorder="1" applyAlignment="1">
      <alignment horizontal="center" vertical="center" wrapText="1"/>
    </xf>
    <xf numFmtId="4" fontId="243" fillId="0" borderId="30" xfId="375" applyNumberFormat="1" applyFont="1" applyFill="1" applyBorder="1" applyAlignment="1">
      <alignment horizontal="center" vertical="center" wrapText="1"/>
    </xf>
    <xf numFmtId="3" fontId="238" fillId="59" borderId="30" xfId="360" applyNumberFormat="1" applyFont="1" applyFill="1" applyBorder="1" applyAlignment="1">
      <alignment horizontal="center" vertical="center"/>
    </xf>
    <xf numFmtId="0" fontId="238" fillId="0" borderId="30" xfId="375" applyFont="1" applyBorder="1" applyAlignment="1">
      <alignment horizontal="center" vertical="center" wrapText="1"/>
    </xf>
    <xf numFmtId="0" fontId="238" fillId="0" borderId="0" xfId="375" applyFont="1" applyBorder="1" applyAlignment="1">
      <alignment horizontal="center" vertical="center" wrapText="1"/>
    </xf>
    <xf numFmtId="0" fontId="21" fillId="37" borderId="30" xfId="361" applyFont="1" applyFill="1" applyBorder="1" applyAlignment="1">
      <alignment horizontal="center" vertical="center" wrapText="1"/>
    </xf>
    <xf numFmtId="0" fontId="21" fillId="0" borderId="0" xfId="375" applyFont="1" applyBorder="1" applyAlignment="1">
      <alignment horizontal="center" vertical="center" wrapText="1"/>
    </xf>
    <xf numFmtId="4" fontId="21" fillId="0" borderId="0" xfId="375" applyNumberFormat="1" applyFont="1" applyAlignment="1">
      <alignment horizontal="center" vertical="center" wrapText="1"/>
    </xf>
    <xf numFmtId="0" fontId="21" fillId="0" borderId="0" xfId="375" applyFont="1" applyAlignment="1">
      <alignment horizontal="center" vertical="center" wrapText="1"/>
    </xf>
    <xf numFmtId="0" fontId="245" fillId="37" borderId="30" xfId="376" applyFont="1" applyFill="1" applyBorder="1" applyAlignment="1" applyProtection="1">
      <alignment horizontal="center" vertical="center" wrapText="1"/>
    </xf>
    <xf numFmtId="0" fontId="245" fillId="37" borderId="30" xfId="375" applyFont="1" applyFill="1" applyBorder="1" applyAlignment="1">
      <alignment horizontal="center" vertical="center" wrapText="1"/>
    </xf>
    <xf numFmtId="3" fontId="245" fillId="37" borderId="30" xfId="375" quotePrefix="1" applyNumberFormat="1" applyFont="1" applyFill="1" applyBorder="1" applyAlignment="1">
      <alignment horizontal="center" vertical="center" wrapText="1"/>
    </xf>
    <xf numFmtId="3" fontId="238" fillId="0" borderId="30" xfId="375" applyNumberFormat="1" applyFont="1" applyBorder="1" applyAlignment="1">
      <alignment horizontal="left" vertical="center" wrapText="1"/>
    </xf>
    <xf numFmtId="4" fontId="238" fillId="58" borderId="30" xfId="375" quotePrefix="1" applyNumberFormat="1" applyFont="1" applyFill="1" applyBorder="1" applyAlignment="1">
      <alignment horizontal="center" vertical="center" wrapText="1"/>
    </xf>
    <xf numFmtId="3" fontId="238" fillId="0" borderId="0" xfId="375" applyNumberFormat="1" applyFont="1" applyAlignment="1">
      <alignment horizontal="center" vertical="center" wrapText="1"/>
    </xf>
    <xf numFmtId="3" fontId="238" fillId="59" borderId="30" xfId="360" quotePrefix="1" applyNumberFormat="1" applyFont="1" applyFill="1" applyBorder="1" applyAlignment="1">
      <alignment horizontal="center" vertical="center"/>
    </xf>
    <xf numFmtId="4" fontId="238" fillId="58" borderId="30" xfId="375" applyNumberFormat="1" applyFont="1" applyFill="1" applyBorder="1" applyAlignment="1">
      <alignment horizontal="center" vertical="center" wrapText="1"/>
    </xf>
    <xf numFmtId="0" fontId="21" fillId="0" borderId="0" xfId="375" applyFont="1" applyAlignment="1">
      <alignment horizontal="left" vertical="center"/>
    </xf>
    <xf numFmtId="0" fontId="238" fillId="0" borderId="0" xfId="375" applyFont="1" applyAlignment="1">
      <alignment horizontal="left" wrapText="1"/>
    </xf>
    <xf numFmtId="0" fontId="238" fillId="0" borderId="0" xfId="375" applyFont="1" applyAlignment="1">
      <alignment horizontal="left" vertical="center" wrapText="1"/>
    </xf>
    <xf numFmtId="0" fontId="243" fillId="0" borderId="0" xfId="357" applyFont="1" applyAlignment="1">
      <alignment horizontal="left" vertical="center"/>
    </xf>
    <xf numFmtId="0" fontId="243" fillId="0" borderId="0" xfId="357" applyFont="1" applyBorder="1" applyAlignment="1">
      <alignment horizontal="left" vertical="center"/>
    </xf>
    <xf numFmtId="0" fontId="239" fillId="0" borderId="0" xfId="375" applyFont="1" applyFill="1" applyBorder="1" applyAlignment="1">
      <alignment horizontal="center" wrapText="1"/>
    </xf>
    <xf numFmtId="0" fontId="238" fillId="0" borderId="0" xfId="375" applyFont="1" applyAlignment="1">
      <alignment wrapText="1"/>
    </xf>
    <xf numFmtId="0" fontId="239" fillId="0" borderId="0" xfId="376" applyFont="1" applyBorder="1" applyAlignment="1" applyProtection="1">
      <alignment horizontal="center" vertical="center" wrapText="1"/>
    </xf>
    <xf numFmtId="0" fontId="242" fillId="0" borderId="35" xfId="298" applyFont="1" applyBorder="1" applyAlignment="1" applyProtection="1">
      <alignment vertical="center"/>
    </xf>
    <xf numFmtId="0" fontId="238" fillId="0" borderId="0" xfId="375" applyFont="1" applyAlignment="1">
      <alignment vertical="center" wrapText="1"/>
    </xf>
    <xf numFmtId="0" fontId="238" fillId="37" borderId="30" xfId="0" applyFont="1" applyFill="1" applyBorder="1" applyAlignment="1">
      <alignment horizontal="center" wrapText="1"/>
    </xf>
    <xf numFmtId="0" fontId="242" fillId="0" borderId="35" xfId="298" applyFont="1" applyBorder="1" applyAlignment="1" applyProtection="1">
      <alignment vertical="center" wrapText="1"/>
    </xf>
    <xf numFmtId="2" fontId="238" fillId="0" borderId="0" xfId="375" applyNumberFormat="1" applyFont="1" applyAlignment="1">
      <alignment vertical="center" wrapText="1"/>
    </xf>
    <xf numFmtId="0" fontId="21" fillId="37" borderId="30" xfId="0" applyFont="1" applyFill="1" applyBorder="1" applyAlignment="1">
      <alignment horizont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45" fillId="37" borderId="31" xfId="376" applyFont="1" applyFill="1" applyBorder="1" applyAlignment="1" applyProtection="1">
      <alignment horizontal="center" vertical="center" wrapText="1"/>
    </xf>
    <xf numFmtId="0" fontId="238" fillId="0" borderId="31" xfId="375" applyFont="1" applyFill="1" applyBorder="1" applyAlignment="1">
      <alignment horizontal="center" vertical="center" wrapText="1"/>
    </xf>
    <xf numFmtId="0" fontId="245" fillId="37" borderId="57" xfId="375" applyFont="1" applyFill="1" applyBorder="1" applyAlignment="1">
      <alignment horizontal="center" vertical="center" wrapText="1"/>
    </xf>
    <xf numFmtId="49" fontId="241" fillId="37" borderId="57" xfId="375" quotePrefix="1" applyNumberFormat="1" applyFont="1" applyFill="1" applyBorder="1" applyAlignment="1">
      <alignment horizontal="center" vertical="center" wrapText="1"/>
    </xf>
    <xf numFmtId="0" fontId="238" fillId="0" borderId="30" xfId="0" applyFont="1" applyBorder="1" applyAlignment="1">
      <alignment horizontal="left" vertical="center"/>
    </xf>
    <xf numFmtId="0" fontId="238" fillId="0" borderId="0" xfId="375" applyFont="1" applyAlignment="1">
      <alignment horizontal="center" wrapText="1"/>
    </xf>
    <xf numFmtId="4" fontId="238" fillId="0" borderId="30" xfId="375" applyNumberFormat="1" applyFont="1" applyBorder="1" applyAlignment="1">
      <alignment horizontal="center" vertical="center" wrapText="1"/>
    </xf>
    <xf numFmtId="0" fontId="239" fillId="0" borderId="0" xfId="375" applyFont="1" applyAlignment="1">
      <alignment horizontal="center" wrapText="1"/>
    </xf>
    <xf numFmtId="0" fontId="238" fillId="0" borderId="0" xfId="375" applyFont="1" applyAlignment="1">
      <alignment horizontal="center" vertical="center"/>
    </xf>
    <xf numFmtId="0" fontId="21" fillId="0" borderId="30" xfId="375" applyFont="1" applyBorder="1" applyAlignment="1">
      <alignment horizontal="center" vertical="center" wrapText="1"/>
    </xf>
    <xf numFmtId="3" fontId="238" fillId="0" borderId="30" xfId="375" applyNumberFormat="1" applyFont="1" applyBorder="1" applyAlignment="1">
      <alignment vertical="center" wrapText="1"/>
    </xf>
    <xf numFmtId="0" fontId="239" fillId="0" borderId="0" xfId="376" applyFont="1" applyAlignment="1">
      <alignment horizontal="center" vertical="center" wrapText="1"/>
    </xf>
    <xf numFmtId="0" fontId="245" fillId="37" borderId="30" xfId="376" applyFont="1" applyFill="1" applyBorder="1" applyAlignment="1">
      <alignment horizontal="center" vertical="center" wrapText="1"/>
    </xf>
    <xf numFmtId="0" fontId="238"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1" fillId="37" borderId="30" xfId="375" quotePrefix="1" applyNumberFormat="1" applyFont="1" applyFill="1" applyBorder="1" applyAlignment="1">
      <alignment horizontal="center" vertical="center" wrapText="1"/>
    </xf>
    <xf numFmtId="0" fontId="238" fillId="0" borderId="30" xfId="0" applyFont="1" applyBorder="1" applyAlignment="1">
      <alignment horizontal="left" vertical="center" wrapText="1"/>
    </xf>
    <xf numFmtId="0" fontId="243" fillId="0" borderId="0" xfId="0" applyFont="1" applyAlignment="1">
      <alignment horizontal="left" vertical="center"/>
    </xf>
    <xf numFmtId="4" fontId="238" fillId="59" borderId="30" xfId="360" applyNumberFormat="1" applyFont="1" applyFill="1" applyBorder="1" applyAlignment="1">
      <alignment horizontal="center" vertical="center"/>
    </xf>
    <xf numFmtId="3" fontId="238" fillId="0" borderId="0" xfId="375" applyNumberFormat="1" applyFont="1" applyAlignment="1">
      <alignment vertical="center" wrapText="1"/>
    </xf>
    <xf numFmtId="0" fontId="242" fillId="0" borderId="0" xfId="298" applyFont="1" applyFill="1" applyBorder="1" applyAlignment="1" applyProtection="1">
      <alignment horizontal="center" vertical="center"/>
    </xf>
    <xf numFmtId="3" fontId="245" fillId="37" borderId="30" xfId="375" applyNumberFormat="1" applyFont="1" applyFill="1" applyBorder="1" applyAlignment="1">
      <alignment horizontal="center" vertical="center" wrapText="1"/>
    </xf>
    <xf numFmtId="0" fontId="238"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38" fillId="0" borderId="30" xfId="0" quotePrefix="1" applyFont="1" applyBorder="1" applyAlignment="1">
      <alignment horizontal="center" vertical="center"/>
    </xf>
    <xf numFmtId="0" fontId="238" fillId="0" borderId="0" xfId="0" applyFont="1" applyAlignment="1">
      <alignment vertical="center"/>
    </xf>
    <xf numFmtId="0" fontId="238" fillId="0" borderId="30" xfId="0" applyFont="1" applyBorder="1" applyAlignment="1">
      <alignment horizontal="center" vertical="center"/>
    </xf>
    <xf numFmtId="4" fontId="238" fillId="0" borderId="30" xfId="0" applyNumberFormat="1" applyFont="1" applyBorder="1" applyAlignment="1">
      <alignment horizontal="center" vertical="center"/>
    </xf>
    <xf numFmtId="0" fontId="239" fillId="0" borderId="0" xfId="375" applyFont="1" applyAlignment="1">
      <alignment horizontal="center" vertical="center" wrapText="1"/>
    </xf>
    <xf numFmtId="0" fontId="247" fillId="0" borderId="0" xfId="0" applyFont="1" applyAlignment="1">
      <alignment horizontal="center" vertical="center"/>
    </xf>
    <xf numFmtId="0" fontId="248" fillId="0" borderId="0" xfId="0" applyFont="1"/>
    <xf numFmtId="3" fontId="249" fillId="0" borderId="0" xfId="0" applyNumberFormat="1" applyFont="1" applyAlignment="1">
      <alignment horizontal="center" vertical="center"/>
    </xf>
    <xf numFmtId="0" fontId="247" fillId="0" borderId="0" xfId="0" applyFont="1" applyAlignment="1">
      <alignment vertical="center"/>
    </xf>
    <xf numFmtId="217" fontId="247" fillId="0" borderId="0" xfId="0" applyNumberFormat="1" applyFont="1" applyAlignment="1">
      <alignment vertical="center"/>
    </xf>
    <xf numFmtId="0" fontId="246" fillId="37" borderId="23" xfId="0" applyFont="1" applyFill="1" applyBorder="1" applyAlignment="1">
      <alignment horizontal="center" vertical="center" wrapText="1"/>
    </xf>
    <xf numFmtId="0" fontId="238" fillId="0" borderId="0" xfId="0" applyFont="1" applyAlignment="1">
      <alignment horizontal="center" vertical="center"/>
    </xf>
    <xf numFmtId="217" fontId="238" fillId="0" borderId="0" xfId="0" applyNumberFormat="1" applyFont="1" applyAlignment="1">
      <alignment vertical="center"/>
    </xf>
    <xf numFmtId="0" fontId="246" fillId="37" borderId="30" xfId="0" applyFont="1" applyFill="1" applyBorder="1" applyAlignment="1">
      <alignment horizontal="center" vertical="center" wrapText="1"/>
    </xf>
    <xf numFmtId="0" fontId="246" fillId="37" borderId="30" xfId="0" applyFont="1" applyFill="1" applyBorder="1" applyAlignment="1">
      <alignment vertical="center" wrapText="1"/>
    </xf>
    <xf numFmtId="3" fontId="246" fillId="37" borderId="56" xfId="0" applyNumberFormat="1" applyFont="1" applyFill="1" applyBorder="1" applyAlignment="1">
      <alignment horizontal="center" vertical="center" wrapText="1"/>
    </xf>
    <xf numFmtId="0" fontId="21" fillId="0" borderId="33" xfId="298" applyFont="1" applyFill="1" applyBorder="1" applyAlignment="1" applyProtection="1">
      <alignment vertical="center" wrapText="1"/>
    </xf>
    <xf numFmtId="0" fontId="238" fillId="0" borderId="29" xfId="0" applyFont="1" applyFill="1" applyBorder="1" applyAlignment="1">
      <alignment horizontal="center" vertical="center" wrapText="1"/>
    </xf>
    <xf numFmtId="0" fontId="238" fillId="0" borderId="29" xfId="0" applyFont="1" applyFill="1" applyBorder="1" applyAlignment="1">
      <alignment horizontal="left" vertical="center" wrapText="1"/>
    </xf>
    <xf numFmtId="4" fontId="21" fillId="0" borderId="29" xfId="0" applyNumberFormat="1" applyFont="1" applyFill="1" applyBorder="1" applyAlignment="1">
      <alignment horizontal="center" vertical="center" wrapText="1"/>
    </xf>
    <xf numFmtId="4" fontId="238" fillId="0" borderId="29" xfId="0" applyNumberFormat="1" applyFont="1" applyFill="1" applyBorder="1" applyAlignment="1">
      <alignment horizontal="center" vertical="center" wrapText="1"/>
    </xf>
    <xf numFmtId="3" fontId="238" fillId="0" borderId="29" xfId="0" applyNumberFormat="1" applyFont="1" applyFill="1" applyBorder="1" applyAlignment="1">
      <alignment horizontal="center" vertical="center" wrapText="1"/>
    </xf>
    <xf numFmtId="3" fontId="21" fillId="0" borderId="29" xfId="0" applyNumberFormat="1" applyFont="1" applyFill="1" applyBorder="1" applyAlignment="1">
      <alignment horizontal="center" vertical="center" wrapText="1"/>
    </xf>
    <xf numFmtId="3" fontId="238" fillId="0" borderId="29" xfId="0" applyNumberFormat="1" applyFont="1" applyFill="1" applyBorder="1" applyAlignment="1">
      <alignment horizontal="left" vertical="center" wrapText="1"/>
    </xf>
    <xf numFmtId="0" fontId="21" fillId="0" borderId="0" xfId="375" applyFont="1" applyFill="1" applyAlignment="1">
      <alignment horizontal="left" vertical="center"/>
    </xf>
    <xf numFmtId="0" fontId="243" fillId="0" borderId="0" xfId="0" applyFont="1" applyFill="1" applyAlignment="1">
      <alignment vertical="center"/>
    </xf>
    <xf numFmtId="0" fontId="243" fillId="0" borderId="0" xfId="0" applyFont="1" applyFill="1" applyAlignment="1">
      <alignment horizontal="center" vertical="center"/>
    </xf>
    <xf numFmtId="0" fontId="243" fillId="0" borderId="0" xfId="0" applyFont="1" applyFill="1" applyAlignment="1">
      <alignment horizontal="left" vertical="center"/>
    </xf>
    <xf numFmtId="0" fontId="243" fillId="0" borderId="0" xfId="0" applyFont="1" applyFill="1" applyAlignment="1">
      <alignment vertical="center" wrapText="1"/>
    </xf>
    <xf numFmtId="0" fontId="243" fillId="0" borderId="0" xfId="0" applyFont="1" applyFill="1" applyAlignment="1">
      <alignment horizontal="center" vertical="center" wrapText="1"/>
    </xf>
    <xf numFmtId="0" fontId="243" fillId="0" borderId="0" xfId="0" applyFont="1" applyFill="1" applyBorder="1" applyAlignment="1">
      <alignment horizontal="left" vertical="center"/>
    </xf>
    <xf numFmtId="0" fontId="243" fillId="0" borderId="0" xfId="0" applyFont="1" applyFill="1" applyBorder="1" applyAlignment="1">
      <alignment vertical="center"/>
    </xf>
    <xf numFmtId="0" fontId="243" fillId="0" borderId="0" xfId="0" applyFont="1" applyFill="1" applyBorder="1" applyAlignment="1">
      <alignment horizontal="center" vertical="center"/>
    </xf>
    <xf numFmtId="3" fontId="247" fillId="0" borderId="0" xfId="0" applyNumberFormat="1" applyFont="1" applyAlignment="1">
      <alignment horizontal="center" vertical="center"/>
    </xf>
    <xf numFmtId="3" fontId="238" fillId="0" borderId="30" xfId="360" quotePrefix="1" applyNumberFormat="1" applyFont="1" applyFill="1" applyBorder="1" applyAlignment="1">
      <alignment horizontal="center" vertical="center"/>
    </xf>
    <xf numFmtId="4" fontId="238" fillId="0" borderId="0" xfId="375" applyNumberFormat="1" applyFont="1" applyAlignment="1">
      <alignment wrapText="1"/>
    </xf>
    <xf numFmtId="0" fontId="242" fillId="0" borderId="0" xfId="298" applyFont="1" applyFill="1" applyBorder="1" applyAlignment="1" applyProtection="1">
      <alignment horizontal="center" vertical="center" wrapText="1"/>
    </xf>
    <xf numFmtId="0" fontId="242" fillId="0" borderId="0" xfId="298" applyFont="1" applyBorder="1" applyAlignment="1" applyProtection="1">
      <alignment horizontal="center" vertical="center" wrapText="1"/>
    </xf>
    <xf numFmtId="3" fontId="238" fillId="59" borderId="30" xfId="360" applyNumberFormat="1" applyFont="1" applyFill="1" applyBorder="1" applyAlignment="1">
      <alignment horizontal="center" vertical="center" wrapText="1"/>
    </xf>
    <xf numFmtId="4" fontId="238" fillId="0" borderId="30" xfId="375" quotePrefix="1" applyNumberFormat="1" applyFont="1" applyBorder="1" applyAlignment="1">
      <alignment horizontal="center" vertical="center" wrapText="1"/>
    </xf>
    <xf numFmtId="0" fontId="238" fillId="0" borderId="0" xfId="0" applyFont="1" applyAlignment="1">
      <alignment vertical="center" wrapText="1"/>
    </xf>
    <xf numFmtId="4" fontId="238" fillId="0" borderId="0" xfId="375" applyNumberFormat="1" applyFont="1" applyAlignment="1">
      <alignment vertical="center" wrapText="1"/>
    </xf>
    <xf numFmtId="0" fontId="241" fillId="95" borderId="30" xfId="375" applyFont="1" applyFill="1" applyBorder="1" applyAlignment="1">
      <alignment horizontal="center" vertical="center"/>
    </xf>
    <xf numFmtId="3" fontId="238" fillId="0" borderId="0" xfId="0" quotePrefix="1" applyNumberFormat="1" applyFont="1" applyAlignment="1">
      <alignment vertical="center" wrapText="1"/>
    </xf>
    <xf numFmtId="3" fontId="238" fillId="0" borderId="0" xfId="0" quotePrefix="1" applyNumberFormat="1" applyFont="1" applyAlignment="1">
      <alignment horizontal="center" vertical="center" wrapText="1"/>
    </xf>
    <xf numFmtId="4" fontId="242" fillId="0" borderId="0" xfId="298" applyNumberFormat="1" applyFont="1" applyFill="1" applyBorder="1" applyAlignment="1" applyProtection="1">
      <alignment horizontal="center" vertical="center"/>
    </xf>
    <xf numFmtId="4" fontId="242" fillId="0" borderId="0" xfId="298" applyNumberFormat="1" applyFont="1" applyFill="1" applyBorder="1" applyAlignment="1" applyProtection="1">
      <alignment horizontal="center" vertical="center" wrapText="1"/>
    </xf>
    <xf numFmtId="4" fontId="242" fillId="0" borderId="0" xfId="298" applyNumberFormat="1" applyFont="1" applyBorder="1" applyAlignment="1" applyProtection="1">
      <alignment horizontal="center" vertical="center" wrapText="1"/>
    </xf>
    <xf numFmtId="4" fontId="238" fillId="0" borderId="30" xfId="298" applyNumberFormat="1" applyFont="1" applyBorder="1" applyAlignment="1" applyProtection="1">
      <alignment horizontal="center" vertical="center" wrapText="1"/>
    </xf>
    <xf numFmtId="4" fontId="242" fillId="0" borderId="30" xfId="298" applyNumberFormat="1" applyFont="1" applyBorder="1" applyAlignment="1" applyProtection="1">
      <alignment horizontal="center" vertical="center" wrapText="1"/>
    </xf>
    <xf numFmtId="4" fontId="245" fillId="37" borderId="30" xfId="375" applyNumberFormat="1" applyFont="1" applyFill="1" applyBorder="1" applyAlignment="1">
      <alignment horizontal="center" vertical="center" wrapText="1"/>
    </xf>
    <xf numFmtId="4" fontId="21" fillId="0" borderId="0" xfId="375" applyNumberFormat="1" applyFont="1" applyAlignment="1">
      <alignment vertical="center" wrapText="1"/>
    </xf>
    <xf numFmtId="3" fontId="238" fillId="0" borderId="30" xfId="360" applyNumberFormat="1" applyFont="1" applyFill="1" applyBorder="1" applyAlignment="1">
      <alignment horizontal="center" vertical="center"/>
    </xf>
    <xf numFmtId="0" fontId="239" fillId="0" borderId="0" xfId="375" applyFont="1" applyAlignment="1">
      <alignment horizontal="left" vertical="center" wrapText="1"/>
    </xf>
    <xf numFmtId="0" fontId="238" fillId="0" borderId="0" xfId="376" applyFont="1" applyAlignment="1">
      <alignment horizontal="center" vertical="center" wrapText="1"/>
    </xf>
    <xf numFmtId="0" fontId="241" fillId="37" borderId="30" xfId="376" applyFont="1" applyFill="1" applyBorder="1" applyAlignment="1">
      <alignment horizontal="center" vertical="center" wrapText="1"/>
    </xf>
    <xf numFmtId="4" fontId="243" fillId="0" borderId="30" xfId="375" applyNumberFormat="1" applyFont="1" applyBorder="1" applyAlignment="1">
      <alignment horizontal="center" vertical="center" wrapText="1"/>
    </xf>
    <xf numFmtId="2" fontId="238" fillId="0" borderId="30" xfId="0" applyNumberFormat="1" applyFont="1" applyBorder="1" applyAlignment="1">
      <alignment horizontal="center" vertical="center" wrapText="1"/>
    </xf>
    <xf numFmtId="4" fontId="21" fillId="0" borderId="30" xfId="375" applyNumberFormat="1" applyFont="1" applyFill="1" applyBorder="1" applyAlignment="1">
      <alignment horizontal="center" vertical="center" wrapText="1"/>
    </xf>
    <xf numFmtId="3" fontId="238" fillId="0" borderId="30" xfId="360" quotePrefix="1" applyNumberFormat="1" applyFont="1" applyBorder="1" applyAlignment="1">
      <alignment horizontal="center" vertical="center"/>
    </xf>
    <xf numFmtId="0" fontId="238" fillId="0" borderId="0" xfId="0" applyFont="1" applyFill="1" applyAlignment="1">
      <alignment horizontal="center" vertical="center"/>
    </xf>
    <xf numFmtId="0" fontId="238" fillId="0" borderId="0" xfId="0" applyFont="1" applyFill="1" applyAlignment="1">
      <alignment vertical="center"/>
    </xf>
    <xf numFmtId="217" fontId="238" fillId="0" borderId="0" xfId="0" applyNumberFormat="1" applyFont="1" applyFill="1" applyAlignment="1">
      <alignment vertical="center"/>
    </xf>
    <xf numFmtId="3" fontId="238" fillId="0" borderId="0" xfId="0" applyNumberFormat="1" applyFont="1" applyFill="1" applyAlignment="1">
      <alignment horizontal="center" vertical="center"/>
    </xf>
    <xf numFmtId="0" fontId="250" fillId="0" borderId="0" xfId="0" applyFont="1" applyFill="1" applyAlignment="1">
      <alignment horizontal="center" vertical="center"/>
    </xf>
    <xf numFmtId="0" fontId="250" fillId="0" borderId="0" xfId="0" applyFont="1" applyFill="1" applyAlignment="1">
      <alignment vertical="center"/>
    </xf>
    <xf numFmtId="0" fontId="247" fillId="0" borderId="0" xfId="0" applyFont="1" applyFill="1" applyAlignment="1">
      <alignment vertical="center"/>
    </xf>
    <xf numFmtId="217" fontId="247" fillId="0" borderId="0" xfId="0" applyNumberFormat="1" applyFont="1" applyFill="1" applyAlignment="1">
      <alignment vertical="center"/>
    </xf>
    <xf numFmtId="217" fontId="238" fillId="0" borderId="0" xfId="0" applyNumberFormat="1" applyFont="1" applyAlignment="1">
      <alignment horizontal="center" vertical="center" wrapText="1"/>
    </xf>
    <xf numFmtId="4" fontId="21" fillId="0" borderId="30" xfId="375" applyNumberFormat="1" applyFont="1" applyBorder="1" applyAlignment="1">
      <alignment horizontal="center" vertical="center" wrapText="1"/>
    </xf>
    <xf numFmtId="3" fontId="238" fillId="0" borderId="30" xfId="375" applyNumberFormat="1" applyFont="1" applyFill="1" applyBorder="1" applyAlignment="1">
      <alignment vertical="center" wrapText="1"/>
    </xf>
    <xf numFmtId="4" fontId="244" fillId="0" borderId="30" xfId="375" applyNumberFormat="1" applyFont="1" applyFill="1" applyBorder="1" applyAlignment="1">
      <alignment horizontal="center" vertical="center" wrapText="1"/>
    </xf>
    <xf numFmtId="1" fontId="247" fillId="0" borderId="0" xfId="0" applyNumberFormat="1" applyFont="1" applyAlignment="1">
      <alignment horizontal="center" vertical="center" wrapText="1"/>
    </xf>
    <xf numFmtId="217" fontId="247" fillId="0" borderId="0" xfId="0" applyNumberFormat="1" applyFont="1" applyAlignment="1">
      <alignment horizontal="center" vertical="center" wrapText="1"/>
    </xf>
    <xf numFmtId="1" fontId="238" fillId="0" borderId="0" xfId="0" applyNumberFormat="1" applyFont="1" applyAlignment="1">
      <alignment horizontal="center" vertical="center" wrapText="1"/>
    </xf>
    <xf numFmtId="1" fontId="238" fillId="0" borderId="0" xfId="0" applyNumberFormat="1" applyFont="1" applyFill="1" applyAlignment="1">
      <alignment horizontal="center" vertical="center" wrapText="1"/>
    </xf>
    <xf numFmtId="217" fontId="238" fillId="0" borderId="0" xfId="0" applyNumberFormat="1" applyFont="1" applyFill="1" applyAlignment="1">
      <alignment horizontal="center" vertical="center" wrapText="1"/>
    </xf>
    <xf numFmtId="1" fontId="247" fillId="0" borderId="0" xfId="0" applyNumberFormat="1" applyFont="1" applyFill="1" applyAlignment="1">
      <alignment horizontal="center" vertical="center" wrapText="1"/>
    </xf>
    <xf numFmtId="217" fontId="247" fillId="0" borderId="0" xfId="0" applyNumberFormat="1" applyFont="1" applyFill="1" applyAlignment="1">
      <alignment horizontal="center" vertical="center" wrapText="1"/>
    </xf>
    <xf numFmtId="0" fontId="238" fillId="97" borderId="29" xfId="0" applyFont="1" applyFill="1" applyBorder="1" applyAlignment="1">
      <alignment horizontal="center" vertical="center" wrapText="1"/>
    </xf>
    <xf numFmtId="0" fontId="21" fillId="97" borderId="33" xfId="298" applyFont="1" applyFill="1" applyBorder="1" applyAlignment="1" applyProtection="1">
      <alignment vertical="center" wrapText="1"/>
    </xf>
    <xf numFmtId="0" fontId="21" fillId="97" borderId="33" xfId="298" applyFont="1" applyFill="1" applyBorder="1" applyAlignment="1" applyProtection="1">
      <alignment horizontal="center" vertical="center" wrapText="1"/>
    </xf>
    <xf numFmtId="0" fontId="238" fillId="97" borderId="33" xfId="298" applyFont="1" applyFill="1" applyBorder="1" applyAlignment="1" applyProtection="1">
      <alignment horizontal="center" vertical="center" wrapText="1"/>
    </xf>
    <xf numFmtId="0" fontId="21" fillId="97" borderId="34" xfId="298" applyFont="1" applyFill="1" applyBorder="1" applyAlignment="1" applyProtection="1">
      <alignment horizontal="center" vertical="center" wrapText="1"/>
    </xf>
    <xf numFmtId="0" fontId="238" fillId="97" borderId="0" xfId="0" applyFont="1" applyFill="1" applyAlignment="1">
      <alignment horizontal="center" vertical="center"/>
    </xf>
    <xf numFmtId="1" fontId="238" fillId="97" borderId="0" xfId="0" applyNumberFormat="1" applyFont="1" applyFill="1" applyAlignment="1">
      <alignment horizontal="center" vertical="center" wrapText="1"/>
    </xf>
    <xf numFmtId="217" fontId="238" fillId="97" borderId="0" xfId="0" applyNumberFormat="1" applyFont="1" applyFill="1" applyAlignment="1">
      <alignment horizontal="center" vertical="center" wrapText="1"/>
    </xf>
    <xf numFmtId="0" fontId="238" fillId="97" borderId="0" xfId="0" applyFont="1" applyFill="1" applyAlignment="1">
      <alignment vertical="center"/>
    </xf>
    <xf numFmtId="217" fontId="238" fillId="97" borderId="0" xfId="0" applyNumberFormat="1" applyFont="1" applyFill="1" applyAlignment="1">
      <alignment vertical="center"/>
    </xf>
    <xf numFmtId="0" fontId="238" fillId="97" borderId="29" xfId="0" applyFont="1" applyFill="1" applyBorder="1" applyAlignment="1">
      <alignment horizontal="left" vertical="center" wrapText="1"/>
    </xf>
    <xf numFmtId="4" fontId="21" fillId="97" borderId="29" xfId="0" applyNumberFormat="1" applyFont="1" applyFill="1" applyBorder="1" applyAlignment="1">
      <alignment horizontal="center" vertical="center" wrapText="1"/>
    </xf>
    <xf numFmtId="4" fontId="238" fillId="97" borderId="29" xfId="0" applyNumberFormat="1" applyFont="1" applyFill="1" applyBorder="1" applyAlignment="1">
      <alignment horizontal="center" vertical="center" wrapText="1"/>
    </xf>
    <xf numFmtId="3" fontId="238" fillId="97" borderId="29" xfId="0" applyNumberFormat="1" applyFont="1" applyFill="1" applyBorder="1" applyAlignment="1">
      <alignment horizontal="center" vertical="center" wrapText="1"/>
    </xf>
    <xf numFmtId="3" fontId="21" fillId="97" borderId="29" xfId="0" applyNumberFormat="1" applyFont="1" applyFill="1" applyBorder="1" applyAlignment="1">
      <alignment horizontal="center" vertical="center" wrapText="1"/>
    </xf>
    <xf numFmtId="3" fontId="238" fillId="97" borderId="0" xfId="0" applyNumberFormat="1" applyFont="1" applyFill="1" applyAlignment="1">
      <alignment horizontal="center" vertical="center"/>
    </xf>
    <xf numFmtId="0" fontId="238" fillId="97" borderId="0" xfId="375" applyFont="1" applyFill="1" applyAlignment="1">
      <alignment horizontal="center" vertical="center" wrapText="1"/>
    </xf>
    <xf numFmtId="0" fontId="238" fillId="97" borderId="0" xfId="375" applyFont="1" applyFill="1" applyBorder="1" applyAlignment="1">
      <alignment horizontal="center" vertical="center" wrapText="1"/>
    </xf>
    <xf numFmtId="3" fontId="238" fillId="59" borderId="30" xfId="375" applyNumberFormat="1" applyFont="1" applyFill="1" applyBorder="1" applyAlignment="1">
      <alignment vertical="center" wrapText="1"/>
    </xf>
    <xf numFmtId="0" fontId="238" fillId="37" borderId="30" xfId="357" applyFont="1" applyFill="1" applyBorder="1" applyAlignment="1">
      <alignment horizontal="center" vertical="center" wrapText="1"/>
    </xf>
    <xf numFmtId="0" fontId="21" fillId="37" borderId="30" xfId="357" applyFont="1" applyFill="1" applyBorder="1" applyAlignment="1">
      <alignment horizontal="center" vertical="center" wrapText="1"/>
    </xf>
    <xf numFmtId="0" fontId="238" fillId="0" borderId="30" xfId="375" applyFont="1" applyBorder="1" applyAlignment="1">
      <alignment vertical="center" wrapText="1"/>
    </xf>
    <xf numFmtId="4" fontId="243" fillId="0" borderId="30" xfId="375" quotePrefix="1" applyNumberFormat="1" applyFont="1" applyBorder="1" applyAlignment="1">
      <alignment horizontal="center" vertical="center" wrapText="1"/>
    </xf>
    <xf numFmtId="49" fontId="241" fillId="37" borderId="0" xfId="375" quotePrefix="1" applyNumberFormat="1" applyFont="1" applyFill="1" applyBorder="1" applyAlignment="1">
      <alignment horizontal="center" vertical="center" wrapText="1"/>
    </xf>
    <xf numFmtId="0" fontId="238" fillId="59" borderId="30" xfId="375" applyFont="1" applyFill="1" applyBorder="1" applyAlignment="1">
      <alignment vertical="center" wrapText="1"/>
    </xf>
    <xf numFmtId="0" fontId="238" fillId="59" borderId="30" xfId="0" applyFont="1" applyFill="1" applyBorder="1" applyAlignment="1">
      <alignment horizontal="left" vertical="center" wrapText="1"/>
    </xf>
    <xf numFmtId="3" fontId="238" fillId="59" borderId="30" xfId="360" quotePrefix="1" applyNumberFormat="1" applyFont="1" applyFill="1" applyBorder="1" applyAlignment="1">
      <alignment horizontal="center" vertical="center" wrapText="1"/>
    </xf>
    <xf numFmtId="3" fontId="245" fillId="37" borderId="0" xfId="375" quotePrefix="1" applyNumberFormat="1" applyFont="1" applyFill="1" applyBorder="1" applyAlignment="1">
      <alignment horizontal="center" vertical="center" wrapText="1"/>
    </xf>
    <xf numFmtId="0" fontId="238" fillId="0" borderId="30" xfId="375" quotePrefix="1" applyFont="1" applyBorder="1" applyAlignment="1">
      <alignment horizontal="center" vertical="center" wrapText="1"/>
    </xf>
    <xf numFmtId="0" fontId="245" fillId="37" borderId="31" xfId="376" applyFont="1" applyFill="1" applyBorder="1" applyAlignment="1">
      <alignment horizontal="center" vertical="center" wrapText="1"/>
    </xf>
    <xf numFmtId="0" fontId="245" fillId="37" borderId="29" xfId="376" applyFont="1" applyFill="1" applyBorder="1" applyAlignment="1">
      <alignment horizontal="center" vertical="center" wrapText="1"/>
    </xf>
    <xf numFmtId="0" fontId="245" fillId="37" borderId="29" xfId="375" applyFont="1" applyFill="1" applyBorder="1" applyAlignment="1">
      <alignment horizontal="center" vertical="center" wrapText="1"/>
    </xf>
    <xf numFmtId="3" fontId="245" fillId="37" borderId="29" xfId="375" quotePrefix="1" applyNumberFormat="1" applyFont="1" applyFill="1" applyBorder="1" applyAlignment="1">
      <alignment horizontal="center" vertical="center" wrapText="1"/>
    </xf>
    <xf numFmtId="0" fontId="238" fillId="0" borderId="29" xfId="0" applyFont="1" applyBorder="1" applyAlignment="1">
      <alignment horizontal="left" vertical="center" wrapText="1"/>
    </xf>
    <xf numFmtId="3" fontId="238" fillId="59" borderId="29" xfId="360" applyNumberFormat="1" applyFont="1" applyFill="1" applyBorder="1" applyAlignment="1">
      <alignment horizontal="center" vertical="center" wrapText="1"/>
    </xf>
    <xf numFmtId="4" fontId="238" fillId="0" borderId="29" xfId="375" quotePrefix="1" applyNumberFormat="1" applyFont="1" applyBorder="1" applyAlignment="1">
      <alignment horizontal="center" vertical="center" wrapText="1"/>
    </xf>
    <xf numFmtId="3" fontId="238" fillId="59" borderId="29" xfId="360" quotePrefix="1" applyNumberFormat="1" applyFont="1" applyFill="1" applyBorder="1" applyAlignment="1">
      <alignment horizontal="center" vertical="center" wrapText="1"/>
    </xf>
    <xf numFmtId="0" fontId="238" fillId="0" borderId="29" xfId="375" applyFont="1" applyBorder="1" applyAlignment="1">
      <alignment horizontal="center" vertical="center" wrapText="1"/>
    </xf>
    <xf numFmtId="4" fontId="238" fillId="0" borderId="29" xfId="375" applyNumberFormat="1" applyFont="1" applyBorder="1" applyAlignment="1">
      <alignment horizontal="center" vertical="center" wrapText="1"/>
    </xf>
    <xf numFmtId="0" fontId="238" fillId="0" borderId="29" xfId="375" applyFont="1" applyBorder="1" applyAlignment="1">
      <alignment vertical="center" wrapText="1"/>
    </xf>
    <xf numFmtId="0" fontId="241" fillId="37" borderId="31" xfId="375" applyFont="1" applyFill="1" applyBorder="1" applyAlignment="1">
      <alignment horizontal="center" vertical="center" wrapText="1"/>
    </xf>
    <xf numFmtId="3" fontId="21" fillId="59" borderId="31" xfId="360" applyNumberFormat="1" applyFont="1" applyFill="1" applyBorder="1" applyAlignment="1">
      <alignment horizontal="center" vertical="center"/>
    </xf>
    <xf numFmtId="0" fontId="238" fillId="0" borderId="31" xfId="298" applyFont="1" applyBorder="1" applyAlignment="1" applyProtection="1">
      <alignment horizontal="center" vertical="center" wrapText="1"/>
    </xf>
    <xf numFmtId="0" fontId="242" fillId="0" borderId="31" xfId="298" applyFont="1" applyBorder="1" applyAlignment="1" applyProtection="1">
      <alignment vertical="center" wrapText="1"/>
    </xf>
    <xf numFmtId="0" fontId="238" fillId="37" borderId="29" xfId="0" applyFont="1" applyFill="1" applyBorder="1" applyAlignment="1">
      <alignment horizontal="center" vertical="center" wrapText="1"/>
    </xf>
    <xf numFmtId="3" fontId="238" fillId="59" borderId="29" xfId="360" applyNumberFormat="1" applyFont="1" applyFill="1" applyBorder="1" applyAlignment="1">
      <alignment horizontal="center" vertical="center"/>
    </xf>
    <xf numFmtId="0" fontId="21" fillId="37" borderId="29" xfId="0" applyFont="1" applyFill="1" applyBorder="1" applyAlignment="1">
      <alignment horizontal="center" vertical="center" wrapText="1"/>
    </xf>
    <xf numFmtId="0" fontId="21" fillId="0" borderId="29" xfId="375" applyFont="1" applyBorder="1" applyAlignment="1">
      <alignment horizontal="center" vertical="center" wrapText="1"/>
    </xf>
    <xf numFmtId="4" fontId="238" fillId="58" borderId="29" xfId="375" quotePrefix="1" applyNumberFormat="1" applyFont="1" applyFill="1" applyBorder="1" applyAlignment="1">
      <alignment horizontal="center" vertical="center" wrapText="1"/>
    </xf>
    <xf numFmtId="4" fontId="21" fillId="0" borderId="29" xfId="375" applyNumberFormat="1" applyFont="1" applyBorder="1" applyAlignment="1">
      <alignment horizontal="center" vertical="center" wrapText="1"/>
    </xf>
    <xf numFmtId="3" fontId="238" fillId="59" borderId="0" xfId="360" applyNumberFormat="1" applyFont="1" applyFill="1" applyAlignment="1">
      <alignment horizontal="center" vertical="center" wrapText="1"/>
    </xf>
    <xf numFmtId="0" fontId="238" fillId="0" borderId="0" xfId="0" applyFont="1" applyAlignment="1">
      <alignment horizontal="center" vertical="center" wrapText="1"/>
    </xf>
    <xf numFmtId="0" fontId="238" fillId="0" borderId="0" xfId="0" applyFont="1" applyAlignment="1">
      <alignment horizontal="left" vertical="center" wrapText="1"/>
    </xf>
    <xf numFmtId="3" fontId="238" fillId="96" borderId="0" xfId="375" applyNumberFormat="1" applyFont="1" applyFill="1" applyAlignment="1">
      <alignment vertical="center" wrapText="1"/>
    </xf>
    <xf numFmtId="0" fontId="238" fillId="59" borderId="29" xfId="0" applyFont="1" applyFill="1" applyBorder="1" applyAlignment="1">
      <alignment horizontal="left" vertical="center" wrapText="1"/>
    </xf>
    <xf numFmtId="0" fontId="238" fillId="0" borderId="31" xfId="375" applyFont="1" applyBorder="1" applyAlignment="1">
      <alignment horizontal="center" vertical="center" wrapText="1"/>
    </xf>
    <xf numFmtId="0" fontId="245" fillId="37" borderId="58" xfId="375" applyFont="1" applyFill="1" applyBorder="1" applyAlignment="1">
      <alignment horizontal="center" vertical="center" wrapText="1"/>
    </xf>
    <xf numFmtId="0" fontId="245" fillId="37" borderId="31" xfId="375" applyFont="1" applyFill="1" applyBorder="1" applyAlignment="1">
      <alignment horizontal="center" vertical="center" wrapText="1"/>
    </xf>
    <xf numFmtId="49" fontId="241" fillId="37" borderId="29" xfId="375" quotePrefix="1" applyNumberFormat="1" applyFont="1" applyFill="1" applyBorder="1" applyAlignment="1">
      <alignment horizontal="center" vertical="center" wrapText="1"/>
    </xf>
    <xf numFmtId="3" fontId="238" fillId="0" borderId="29" xfId="375" applyNumberFormat="1" applyFont="1" applyBorder="1" applyAlignment="1">
      <alignment vertical="center" wrapText="1"/>
    </xf>
    <xf numFmtId="3" fontId="238" fillId="98" borderId="29" xfId="375" applyNumberFormat="1" applyFont="1" applyFill="1" applyBorder="1" applyAlignment="1">
      <alignment vertical="center" wrapText="1"/>
    </xf>
    <xf numFmtId="0" fontId="246" fillId="37" borderId="21" xfId="0" applyFont="1" applyFill="1" applyBorder="1" applyAlignment="1">
      <alignment horizontal="center" vertical="center" wrapText="1"/>
    </xf>
    <xf numFmtId="0" fontId="246" fillId="37" borderId="22" xfId="0" applyFont="1" applyFill="1" applyBorder="1" applyAlignment="1">
      <alignment horizontal="center" vertical="center" wrapText="1"/>
    </xf>
    <xf numFmtId="0" fontId="240" fillId="0" borderId="35" xfId="298" applyFont="1" applyBorder="1" applyAlignment="1" applyProtection="1">
      <alignment horizontal="center" vertical="center" wrapText="1"/>
    </xf>
    <xf numFmtId="0" fontId="240" fillId="0" borderId="0" xfId="298" applyFont="1" applyBorder="1" applyAlignment="1" applyProtection="1">
      <alignment horizontal="center" vertical="center" wrapText="1"/>
    </xf>
    <xf numFmtId="0" fontId="240" fillId="0" borderId="0" xfId="298" applyFont="1" applyFill="1" applyBorder="1" applyAlignment="1" applyProtection="1">
      <alignment horizontal="center" vertical="center" wrapText="1"/>
    </xf>
  </cellXfs>
  <cellStyles count="5918">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3" xfId="362" xr:uid="{00000000-0005-0000-0000-000058140000}"/>
    <cellStyle name="Normal 3 2" xfId="363" xr:uid="{00000000-0005-0000-0000-000059140000}"/>
    <cellStyle name="Normal 3 2 2" xfId="4987" xr:uid="{00000000-0005-0000-0000-00005A140000}"/>
    <cellStyle name="Normal 3 2_DUCATO CHASSIS SERIES 7" xfId="5753" xr:uid="{00000000-0005-0000-0000-00005B140000}"/>
    <cellStyle name="Normal 3 3" xfId="760" xr:uid="{00000000-0005-0000-0000-00005C140000}"/>
    <cellStyle name="Normal 3_DUCATO CHASSIS SERIES 7" xfId="5752" xr:uid="{00000000-0005-0000-0000-00005D140000}"/>
    <cellStyle name="Normal 4" xfId="364" xr:uid="{00000000-0005-0000-0000-00005E140000}"/>
    <cellStyle name="Normal 4 2" xfId="365" xr:uid="{00000000-0005-0000-0000-00005F140000}"/>
    <cellStyle name="Normal 4 2 2" xfId="4988" xr:uid="{00000000-0005-0000-0000-000060140000}"/>
    <cellStyle name="Normal 4 2_DUCATO CHASSIS SERIES 7" xfId="5755" xr:uid="{00000000-0005-0000-0000-000061140000}"/>
    <cellStyle name="Normal 4 3" xfId="4989" xr:uid="{00000000-0005-0000-0000-000062140000}"/>
    <cellStyle name="Normal 4 4" xfId="761" xr:uid="{00000000-0005-0000-0000-000063140000}"/>
    <cellStyle name="Normal 4_DUCATO CHASSIS SERIES 7" xfId="5754" xr:uid="{00000000-0005-0000-0000-000064140000}"/>
    <cellStyle name="Normal 5" xfId="366" xr:uid="{00000000-0005-0000-0000-000065140000}"/>
    <cellStyle name="Normal 5 2" xfId="367" xr:uid="{00000000-0005-0000-0000-000066140000}"/>
    <cellStyle name="Normal 5 3" xfId="762" xr:uid="{00000000-0005-0000-0000-000067140000}"/>
    <cellStyle name="Normal 5_DUCATO CHASSIS SERIES 7" xfId="5756" xr:uid="{00000000-0005-0000-0000-000068140000}"/>
    <cellStyle name="Normal 6" xfId="368" xr:uid="{00000000-0005-0000-0000-000069140000}"/>
    <cellStyle name="Normal 6 2" xfId="369" xr:uid="{00000000-0005-0000-0000-00006A140000}"/>
    <cellStyle name="Normal 6 3" xfId="763" xr:uid="{00000000-0005-0000-0000-00006B140000}"/>
    <cellStyle name="Normal 6_DUCATO CHASSIS SERIES 7" xfId="5757" xr:uid="{00000000-0005-0000-0000-00006C140000}"/>
    <cellStyle name="Normal 7" xfId="370" xr:uid="{00000000-0005-0000-0000-00006D140000}"/>
    <cellStyle name="Normal 7 2" xfId="371" xr:uid="{00000000-0005-0000-0000-00006E140000}"/>
    <cellStyle name="Normal 7 2 2" xfId="5353" xr:uid="{00000000-0005-0000-0000-00006F140000}"/>
    <cellStyle name="Normal 7 2_DUCATO CHASSIS SERIES 7" xfId="5759" xr:uid="{00000000-0005-0000-0000-000070140000}"/>
    <cellStyle name="Normal 7 3" xfId="828" xr:uid="{00000000-0005-0000-0000-000071140000}"/>
    <cellStyle name="Normal 7_DUCATO CHASSIS SERIES 7" xfId="5758" xr:uid="{00000000-0005-0000-0000-000072140000}"/>
    <cellStyle name="Normal 8" xfId="372" xr:uid="{00000000-0005-0000-0000-000073140000}"/>
    <cellStyle name="Normal 8 2" xfId="829" xr:uid="{00000000-0005-0000-0000-000074140000}"/>
    <cellStyle name="Normal 9" xfId="373" xr:uid="{00000000-0005-0000-0000-000075140000}"/>
    <cellStyle name="Normal latifa" xfId="374" xr:uid="{00000000-0005-0000-0000-000076140000}"/>
    <cellStyle name="Normal latifa 2" xfId="4990" xr:uid="{00000000-0005-0000-0000-000077140000}"/>
    <cellStyle name="Normal latifa 3" xfId="4991" xr:uid="{00000000-0005-0000-0000-000078140000}"/>
    <cellStyle name="Normal latifa 4" xfId="764" xr:uid="{00000000-0005-0000-0000-000079140000}"/>
    <cellStyle name="Normal latifa_DUCATO CHASSIS SERIES 7" xfId="5760" xr:uid="{00000000-0005-0000-0000-00007A140000}"/>
    <cellStyle name="Normal Summary" xfId="4992" xr:uid="{00000000-0005-0000-0000-00007B140000}"/>
    <cellStyle name="Normal_Ducato_pricelist" xfId="375" xr:uid="{00000000-0005-0000-0000-00007C140000}"/>
    <cellStyle name="Normal_prices_4.2003_opt 360 doblo`" xfId="376" xr:uid="{00000000-0005-0000-0000-00007D140000}"/>
    <cellStyle name="Normal1" xfId="4993" xr:uid="{00000000-0005-0000-0000-00007E140000}"/>
    <cellStyle name="Normal1 2" xfId="4994" xr:uid="{00000000-0005-0000-0000-00007F140000}"/>
    <cellStyle name="Normal1 3" xfId="4995" xr:uid="{00000000-0005-0000-0000-000080140000}"/>
    <cellStyle name="Normal1_DUCATO CHASSIS SERIES 7" xfId="5761" xr:uid="{00000000-0005-0000-0000-000081140000}"/>
    <cellStyle name="Normale 10" xfId="4996" xr:uid="{00000000-0005-0000-0000-000082140000}"/>
    <cellStyle name="Normale 10 2" xfId="4997" xr:uid="{00000000-0005-0000-0000-000083140000}"/>
    <cellStyle name="Normale 10 3" xfId="4998" xr:uid="{00000000-0005-0000-0000-000084140000}"/>
    <cellStyle name="Normale 10 4" xfId="4999" xr:uid="{00000000-0005-0000-0000-000085140000}"/>
    <cellStyle name="Normale 10_DUCATO CHASSIS SERIES 7" xfId="5762" xr:uid="{00000000-0005-0000-0000-000086140000}"/>
    <cellStyle name="Normale 11" xfId="5000" xr:uid="{00000000-0005-0000-0000-000087140000}"/>
    <cellStyle name="Normale 12" xfId="5001" xr:uid="{00000000-0005-0000-0000-000088140000}"/>
    <cellStyle name="Normale 12 2" xfId="5002" xr:uid="{00000000-0005-0000-0000-000089140000}"/>
    <cellStyle name="Normale 12 2 2" xfId="5003" xr:uid="{00000000-0005-0000-0000-00008A140000}"/>
    <cellStyle name="Normale 12 2_DUCATO CHASSIS SERIES 7" xfId="5764" xr:uid="{00000000-0005-0000-0000-00008B140000}"/>
    <cellStyle name="Normale 12_DUCATO CHASSIS SERIES 7" xfId="5763" xr:uid="{00000000-0005-0000-0000-00008C140000}"/>
    <cellStyle name="Normale 13" xfId="377" xr:uid="{00000000-0005-0000-0000-00008D140000}"/>
    <cellStyle name="Normale 14" xfId="378" xr:uid="{00000000-0005-0000-0000-00008E140000}"/>
    <cellStyle name="Normale 14 2" xfId="5004" xr:uid="{00000000-0005-0000-0000-00008F140000}"/>
    <cellStyle name="Normale 14_DUCATO CHASSIS SERIES 7" xfId="5765" xr:uid="{00000000-0005-0000-0000-000090140000}"/>
    <cellStyle name="Normale 15" xfId="5005" xr:uid="{00000000-0005-0000-0000-000091140000}"/>
    <cellStyle name="Normale 15 2" xfId="5006" xr:uid="{00000000-0005-0000-0000-000092140000}"/>
    <cellStyle name="Normale 15_DUCATO CHASSIS SERIES 7" xfId="5766" xr:uid="{00000000-0005-0000-0000-000093140000}"/>
    <cellStyle name="Normale 16" xfId="5007" xr:uid="{00000000-0005-0000-0000-000094140000}"/>
    <cellStyle name="Normale 17" xfId="5008" xr:uid="{00000000-0005-0000-0000-000095140000}"/>
    <cellStyle name="Normale 18" xfId="5009" xr:uid="{00000000-0005-0000-0000-000096140000}"/>
    <cellStyle name="Normale 18 2" xfId="5010" xr:uid="{00000000-0005-0000-0000-000097140000}"/>
    <cellStyle name="Normale 18_DUCATO CHASSIS SERIES 7" xfId="5767" xr:uid="{00000000-0005-0000-0000-000098140000}"/>
    <cellStyle name="Normale 19" xfId="5011" xr:uid="{00000000-0005-0000-0000-000099140000}"/>
    <cellStyle name="Normale 2" xfId="379" xr:uid="{00000000-0005-0000-0000-00009A140000}"/>
    <cellStyle name="Normale 2 2" xfId="5012" xr:uid="{00000000-0005-0000-0000-00009B140000}"/>
    <cellStyle name="Normale 2 2 2" xfId="5013" xr:uid="{00000000-0005-0000-0000-00009C140000}"/>
    <cellStyle name="Normale 2 2_DUCATO CHASSIS SERIES 7" xfId="5769" xr:uid="{00000000-0005-0000-0000-00009D140000}"/>
    <cellStyle name="Normale 2 3" xfId="5014" xr:uid="{00000000-0005-0000-0000-00009E140000}"/>
    <cellStyle name="Normale 2 4" xfId="5015" xr:uid="{00000000-0005-0000-0000-00009F140000}"/>
    <cellStyle name="Normale 2_DUCATO CHASSIS SERIES 7" xfId="5768" xr:uid="{00000000-0005-0000-0000-0000A0140000}"/>
    <cellStyle name="Normale 20" xfId="5016" xr:uid="{00000000-0005-0000-0000-0000A1140000}"/>
    <cellStyle name="Normale 21" xfId="5017" xr:uid="{00000000-0005-0000-0000-0000A2140000}"/>
    <cellStyle name="Normale 21 2" xfId="5018" xr:uid="{00000000-0005-0000-0000-0000A3140000}"/>
    <cellStyle name="Normale 21_DUCATO CHASSIS SERIES 7" xfId="5770" xr:uid="{00000000-0005-0000-0000-0000A4140000}"/>
    <cellStyle name="Normale 22" xfId="5019" xr:uid="{00000000-0005-0000-0000-0000A5140000}"/>
    <cellStyle name="Normale 3" xfId="380" xr:uid="{00000000-0005-0000-0000-0000A6140000}"/>
    <cellStyle name="Normale 3 2" xfId="5021" xr:uid="{00000000-0005-0000-0000-0000A7140000}"/>
    <cellStyle name="Normale 3 2 2" xfId="5022" xr:uid="{00000000-0005-0000-0000-0000A8140000}"/>
    <cellStyle name="Normale 3 2 3" xfId="5023" xr:uid="{00000000-0005-0000-0000-0000A9140000}"/>
    <cellStyle name="Normale 3 2_DUCATO CHASSIS SERIES 7" xfId="5772" xr:uid="{00000000-0005-0000-0000-0000AA140000}"/>
    <cellStyle name="Normale 3 3" xfId="5024" xr:uid="{00000000-0005-0000-0000-0000AB140000}"/>
    <cellStyle name="Normale 3 4" xfId="5020" xr:uid="{00000000-0005-0000-0000-0000AC140000}"/>
    <cellStyle name="Normale 3_DUCATO CHASSIS SERIES 7" xfId="5771" xr:uid="{00000000-0005-0000-0000-0000AD140000}"/>
    <cellStyle name="Normale 4" xfId="5025" xr:uid="{00000000-0005-0000-0000-0000AE140000}"/>
    <cellStyle name="Normale 4 2" xfId="5026" xr:uid="{00000000-0005-0000-0000-0000AF140000}"/>
    <cellStyle name="Normale 4 2 2" xfId="5027" xr:uid="{00000000-0005-0000-0000-0000B0140000}"/>
    <cellStyle name="Normale 4 2_DUCATO CHASSIS SERIES 7" xfId="5774" xr:uid="{00000000-0005-0000-0000-0000B1140000}"/>
    <cellStyle name="Normale 4 3" xfId="5028" xr:uid="{00000000-0005-0000-0000-0000B2140000}"/>
    <cellStyle name="Normale 4 4" xfId="5029" xr:uid="{00000000-0005-0000-0000-0000B3140000}"/>
    <cellStyle name="Normale 4 4 2" xfId="5030" xr:uid="{00000000-0005-0000-0000-0000B4140000}"/>
    <cellStyle name="Normale 4 4_DUCATO CHASSIS SERIES 7" xfId="5775" xr:uid="{00000000-0005-0000-0000-0000B5140000}"/>
    <cellStyle name="Normale 4 5" xfId="5031" xr:uid="{00000000-0005-0000-0000-0000B6140000}"/>
    <cellStyle name="Normale 4_DUCATO CHASSIS SERIES 7" xfId="5773" xr:uid="{00000000-0005-0000-0000-0000B7140000}"/>
    <cellStyle name="Normale 5" xfId="5032" xr:uid="{00000000-0005-0000-0000-0000B8140000}"/>
    <cellStyle name="Normale 5 2" xfId="5033" xr:uid="{00000000-0005-0000-0000-0000B9140000}"/>
    <cellStyle name="Normale 5_DUCATO CHASSIS SERIES 7" xfId="5776" xr:uid="{00000000-0005-0000-0000-0000BA140000}"/>
    <cellStyle name="Normale 6" xfId="5034" xr:uid="{00000000-0005-0000-0000-0000BB140000}"/>
    <cellStyle name="Normale 6 2" xfId="5035" xr:uid="{00000000-0005-0000-0000-0000BC140000}"/>
    <cellStyle name="Normale 6_DUCATO CHASSIS SERIES 7" xfId="5777" xr:uid="{00000000-0005-0000-0000-0000BD140000}"/>
    <cellStyle name="Normale 7" xfId="5036" xr:uid="{00000000-0005-0000-0000-0000BE140000}"/>
    <cellStyle name="Normale 7 2" xfId="5037" xr:uid="{00000000-0005-0000-0000-0000BF140000}"/>
    <cellStyle name="Normale 7 3" xfId="5038" xr:uid="{00000000-0005-0000-0000-0000C0140000}"/>
    <cellStyle name="Normale 7_DUCATO CHASSIS SERIES 7" xfId="5778" xr:uid="{00000000-0005-0000-0000-0000C1140000}"/>
    <cellStyle name="Normale 8" xfId="5039" xr:uid="{00000000-0005-0000-0000-0000C2140000}"/>
    <cellStyle name="Normale 8 2" xfId="5040" xr:uid="{00000000-0005-0000-0000-0000C3140000}"/>
    <cellStyle name="Normale 8_DUCATO CHASSIS SERIES 7" xfId="5779" xr:uid="{00000000-0005-0000-0000-0000C4140000}"/>
    <cellStyle name="Normale 9" xfId="5041" xr:uid="{00000000-0005-0000-0000-0000C5140000}"/>
    <cellStyle name="Normale 9 2" xfId="5042" xr:uid="{00000000-0005-0000-0000-0000C6140000}"/>
    <cellStyle name="Normale 9 3" xfId="5043" xr:uid="{00000000-0005-0000-0000-0000C7140000}"/>
    <cellStyle name="Normale 9 4" xfId="5044" xr:uid="{00000000-0005-0000-0000-0000C8140000}"/>
    <cellStyle name="Normale 9_DUCATO CHASSIS SERIES 7" xfId="5780" xr:uid="{00000000-0005-0000-0000-0000C9140000}"/>
    <cellStyle name="Normale TQ4" xfId="5045" xr:uid="{00000000-0005-0000-0000-0000CA140000}"/>
    <cellStyle name="Normale_ablf705" xfId="381" xr:uid="{00000000-0005-0000-0000-0000CB140000}"/>
    <cellStyle name="Normalny_07.23.03 MARKETING PLAN (FIAT) - 2" xfId="765" xr:uid="{00000000-0005-0000-0000-0000CC140000}"/>
    <cellStyle name="Nota 2" xfId="5046" xr:uid="{00000000-0005-0000-0000-0000CD140000}"/>
    <cellStyle name="Nota 2 2" xfId="5047" xr:uid="{00000000-0005-0000-0000-0000CE140000}"/>
    <cellStyle name="Nota 2 3" xfId="5048" xr:uid="{00000000-0005-0000-0000-0000CF140000}"/>
    <cellStyle name="Nota 2_DUCATO CHASSIS SERIES 7" xfId="5781" xr:uid="{00000000-0005-0000-0000-0000D0140000}"/>
    <cellStyle name="Nota 3" xfId="5049" xr:uid="{00000000-0005-0000-0000-0000D1140000}"/>
    <cellStyle name="Nota 4" xfId="5050" xr:uid="{00000000-0005-0000-0000-0000D2140000}"/>
    <cellStyle name="Notas" xfId="5051" xr:uid="{00000000-0005-0000-0000-0000D3140000}"/>
    <cellStyle name="Notas 2" xfId="5052" xr:uid="{00000000-0005-0000-0000-0000D4140000}"/>
    <cellStyle name="Notas 3" xfId="5053" xr:uid="{00000000-0005-0000-0000-0000D5140000}"/>
    <cellStyle name="Notas_DUCATO CHASSIS SERIES 7" xfId="5782" xr:uid="{00000000-0005-0000-0000-0000D6140000}"/>
    <cellStyle name="Note 2" xfId="766" xr:uid="{00000000-0005-0000-0000-0000D7140000}"/>
    <cellStyle name="NumPagina" xfId="382" xr:uid="{00000000-0005-0000-0000-0000D8140000}"/>
    <cellStyle name="NumPagina 2" xfId="767" xr:uid="{00000000-0005-0000-0000-0000D9140000}"/>
    <cellStyle name="NumPagina_DUCATO CHASSIS SERIES 7" xfId="5783" xr:uid="{00000000-0005-0000-0000-0000DA140000}"/>
    <cellStyle name="Œ…‹æØ‚è [0.00]_!!!GO" xfId="383" xr:uid="{00000000-0005-0000-0000-0000DB140000}"/>
    <cellStyle name="Œ…‹æØ‚è_!!!GO" xfId="384" xr:uid="{00000000-0005-0000-0000-0000DC140000}"/>
    <cellStyle name="oft Excel]_x000d__x000a_Comment=The open=/f lines load custom functions into the Paste Function list._x000d__x000a_Maximized=2_x000d__x000a_AutoFormat=" xfId="5054" xr:uid="{00000000-0005-0000-0000-0000DD140000}"/>
    <cellStyle name="oft Excel]_x000d__x000a_Comment=The open=/f lines load custom functions into the Paste Function list._x000d__x000a_Maximized=3_x000d__x000a_Basics=1_x000d__x000a_D" xfId="5055" xr:uid="{00000000-0005-0000-0000-0000DE140000}"/>
    <cellStyle name="oft Excel]_x000d__x000a_Comment=The open=/f lines load custom functions into the Paste Function list._x000d__x000a_Maximized=3_x000d__x000a_Basics=1_x000d__x000a_D 2" xfId="5056" xr:uid="{00000000-0005-0000-0000-0000DF140000}"/>
    <cellStyle name="oft Excel]_x000d__x000a_Comment=The open=/f lines load custom functions into the Paste Function list._x000d__x000a_Maximized=3_x000d__x000a_Basics=1_x000d__x000a_D 3" xfId="5057" xr:uid="{00000000-0005-0000-0000-0000E0140000}"/>
    <cellStyle name="oft Excel]_x000d__x000a_Comment=The open=/f lines load custom functions into the Paste Function list._x000d__x000a_Maximized=3_x000d__x000a_Basics=1_x000d__x000a_D_DUCATO CHASSIS SERIES 7" xfId="5784" xr:uid="{00000000-0005-0000-0000-0000E1140000}"/>
    <cellStyle name="Option_Added_Cont_Desc" xfId="385" xr:uid="{00000000-0005-0000-0000-0000E2140000}"/>
    <cellStyle name="Output 2" xfId="5058" xr:uid="{00000000-0005-0000-0000-0000E3140000}"/>
    <cellStyle name="Output 3" xfId="768" xr:uid="{00000000-0005-0000-0000-0000E4140000}"/>
    <cellStyle name="paint" xfId="386" xr:uid="{00000000-0005-0000-0000-0000E5140000}"/>
    <cellStyle name="paint 2" xfId="5059" xr:uid="{00000000-0005-0000-0000-0000E6140000}"/>
    <cellStyle name="paint 3" xfId="5060" xr:uid="{00000000-0005-0000-0000-0000E7140000}"/>
    <cellStyle name="paint 4" xfId="769" xr:uid="{00000000-0005-0000-0000-0000E8140000}"/>
    <cellStyle name="paint_DUCATO CHASSIS SERIES 7" xfId="5785" xr:uid="{00000000-0005-0000-0000-0000E9140000}"/>
    <cellStyle name="Parentesi smart" xfId="387" xr:uid="{00000000-0005-0000-0000-0000EA140000}"/>
    <cellStyle name="Parentesi smart 2" xfId="5061" xr:uid="{00000000-0005-0000-0000-0000EB140000}"/>
    <cellStyle name="Parentesi smart 3" xfId="5062" xr:uid="{00000000-0005-0000-0000-0000EC140000}"/>
    <cellStyle name="Parentesi smart 4" xfId="770" xr:uid="{00000000-0005-0000-0000-0000ED140000}"/>
    <cellStyle name="Parentesi smart_DUCATO CHASSIS SERIES 7" xfId="5786" xr:uid="{00000000-0005-0000-0000-0000EE140000}"/>
    <cellStyle name="per.style" xfId="388" xr:uid="{00000000-0005-0000-0000-0000EF140000}"/>
    <cellStyle name="per.style 2" xfId="5063" xr:uid="{00000000-0005-0000-0000-0000F0140000}"/>
    <cellStyle name="per.style 2 2" xfId="5064" xr:uid="{00000000-0005-0000-0000-0000F1140000}"/>
    <cellStyle name="per.style 2_DUCATO CHASSIS SERIES 7" xfId="5788" xr:uid="{00000000-0005-0000-0000-0000F2140000}"/>
    <cellStyle name="per.style 3" xfId="771" xr:uid="{00000000-0005-0000-0000-0000F3140000}"/>
    <cellStyle name="per.style_DUCATO CHASSIS SERIES 7" xfId="5787" xr:uid="{00000000-0005-0000-0000-0000F4140000}"/>
    <cellStyle name="Perc1" xfId="389" xr:uid="{00000000-0005-0000-0000-0000F5140000}"/>
    <cellStyle name="Perc1 2" xfId="5065" xr:uid="{00000000-0005-0000-0000-0000F6140000}"/>
    <cellStyle name="Perc1 3" xfId="5066" xr:uid="{00000000-0005-0000-0000-0000F7140000}"/>
    <cellStyle name="Perc1 4" xfId="772" xr:uid="{00000000-0005-0000-0000-0000F8140000}"/>
    <cellStyle name="Perc1_DUCATO CHASSIS SERIES 7" xfId="5789" xr:uid="{00000000-0005-0000-0000-0000F9140000}"/>
    <cellStyle name="Perc2" xfId="390" xr:uid="{00000000-0005-0000-0000-0000FA140000}"/>
    <cellStyle name="Perc2 2" xfId="5067" xr:uid="{00000000-0005-0000-0000-0000FB140000}"/>
    <cellStyle name="Perc2 3" xfId="5068" xr:uid="{00000000-0005-0000-0000-0000FC140000}"/>
    <cellStyle name="Perc2 4" xfId="773" xr:uid="{00000000-0005-0000-0000-0000FD140000}"/>
    <cellStyle name="Perc2_DUCATO CHASSIS SERIES 7" xfId="5790" xr:uid="{00000000-0005-0000-0000-0000FE140000}"/>
    <cellStyle name="Percent [0]" xfId="391" xr:uid="{00000000-0005-0000-0000-0000FF140000}"/>
    <cellStyle name="Percent [0] 2" xfId="5069" xr:uid="{00000000-0005-0000-0000-000000150000}"/>
    <cellStyle name="Percent [0]_DUCATO CHASSIS SERIES 7" xfId="5791" xr:uid="{00000000-0005-0000-0000-000001150000}"/>
    <cellStyle name="Percent [00]" xfId="392" xr:uid="{00000000-0005-0000-0000-000002150000}"/>
    <cellStyle name="Percent [00] 2" xfId="5070" xr:uid="{00000000-0005-0000-0000-000003150000}"/>
    <cellStyle name="Percent [00] 3" xfId="5071" xr:uid="{00000000-0005-0000-0000-000004150000}"/>
    <cellStyle name="Percent [00] 4" xfId="775" xr:uid="{00000000-0005-0000-0000-000005150000}"/>
    <cellStyle name="Percent [00]_DUCATO CHASSIS SERIES 7" xfId="5792" xr:uid="{00000000-0005-0000-0000-000006150000}"/>
    <cellStyle name="Percent [2]" xfId="393" xr:uid="{00000000-0005-0000-0000-000007150000}"/>
    <cellStyle name="Percent [2] 2" xfId="5072" xr:uid="{00000000-0005-0000-0000-000008150000}"/>
    <cellStyle name="Percent [2] 3" xfId="5073" xr:uid="{00000000-0005-0000-0000-000009150000}"/>
    <cellStyle name="Percent [2]_DUCATO CHASSIS SERIES 7" xfId="5793" xr:uid="{00000000-0005-0000-0000-00000A150000}"/>
    <cellStyle name="Percent 2" xfId="776" xr:uid="{00000000-0005-0000-0000-00000B150000}"/>
    <cellStyle name="Percent 3" xfId="774" xr:uid="{00000000-0005-0000-0000-00000C150000}"/>
    <cellStyle name="Percent 4" xfId="5359" xr:uid="{00000000-0005-0000-0000-00000D150000}"/>
    <cellStyle name="Percent[0]" xfId="5074" xr:uid="{00000000-0005-0000-0000-00000E150000}"/>
    <cellStyle name="Percent[0] 2" xfId="5075" xr:uid="{00000000-0005-0000-0000-00000F150000}"/>
    <cellStyle name="Percent[0]_DUCATO CHASSIS SERIES 7" xfId="5794" xr:uid="{00000000-0005-0000-0000-000010150000}"/>
    <cellStyle name="Percent[2]" xfId="5076" xr:uid="{00000000-0005-0000-0000-000011150000}"/>
    <cellStyle name="Percent[2] 2" xfId="5077" xr:uid="{00000000-0005-0000-0000-000012150000}"/>
    <cellStyle name="Percent[2]_DUCATO CHASSIS SERIES 7" xfId="5795" xr:uid="{00000000-0005-0000-0000-000013150000}"/>
    <cellStyle name="PERCENTUAL" xfId="394" xr:uid="{00000000-0005-0000-0000-000014150000}"/>
    <cellStyle name="Percentual 2" xfId="5078" xr:uid="{00000000-0005-0000-0000-000015150000}"/>
    <cellStyle name="PERCENTUAL 2 2" xfId="5079" xr:uid="{00000000-0005-0000-0000-000016150000}"/>
    <cellStyle name="Percentual 2_DUCATO CHASSIS SERIES 7" xfId="5797" xr:uid="{00000000-0005-0000-0000-000017150000}"/>
    <cellStyle name="PERCENTUAL 3" xfId="777" xr:uid="{00000000-0005-0000-0000-000018150000}"/>
    <cellStyle name="PERCENTUAL 4" xfId="5360" xr:uid="{00000000-0005-0000-0000-000019150000}"/>
    <cellStyle name="PERCENTUAL_DUCATO CHASSIS SERIES 7" xfId="5796" xr:uid="{00000000-0005-0000-0000-00001A150000}"/>
    <cellStyle name="Percentuale ,00" xfId="5080" xr:uid="{00000000-0005-0000-0000-00001B150000}"/>
    <cellStyle name="Percentuale ,00 2" xfId="5081" xr:uid="{00000000-0005-0000-0000-00001C150000}"/>
    <cellStyle name="Percentuale ,00 3" xfId="5082" xr:uid="{00000000-0005-0000-0000-00001D150000}"/>
    <cellStyle name="Percentuale ,00_DUCATO CHASSIS SERIES 7" xfId="5798" xr:uid="{00000000-0005-0000-0000-00001E150000}"/>
    <cellStyle name="Percentuale 2" xfId="5083" xr:uid="{00000000-0005-0000-0000-00001F150000}"/>
    <cellStyle name="Percentuale 2 2" xfId="5084" xr:uid="{00000000-0005-0000-0000-000020150000}"/>
    <cellStyle name="Percentuale 2_DUCATO CHASSIS SERIES 7" xfId="5799" xr:uid="{00000000-0005-0000-0000-000021150000}"/>
    <cellStyle name="Percentuale 3" xfId="5085" xr:uid="{00000000-0005-0000-0000-000022150000}"/>
    <cellStyle name="Percentuale 3 2" xfId="5086" xr:uid="{00000000-0005-0000-0000-000023150000}"/>
    <cellStyle name="Percentuale 3 2 2" xfId="5087" xr:uid="{00000000-0005-0000-0000-000024150000}"/>
    <cellStyle name="Percentuale 3 2_DUCATO CHASSIS SERIES 7" xfId="5801" xr:uid="{00000000-0005-0000-0000-000025150000}"/>
    <cellStyle name="Percentuale 3_DUCATO CHASSIS SERIES 7" xfId="5800" xr:uid="{00000000-0005-0000-0000-000026150000}"/>
    <cellStyle name="Percentuale 4" xfId="5088" xr:uid="{00000000-0005-0000-0000-000027150000}"/>
    <cellStyle name="Percentuale 4 2" xfId="5089" xr:uid="{00000000-0005-0000-0000-000028150000}"/>
    <cellStyle name="Percentuale 4_DUCATO CHASSIS SERIES 7" xfId="5802" xr:uid="{00000000-0005-0000-0000-000029150000}"/>
    <cellStyle name="Percentuale 5" xfId="5090" xr:uid="{00000000-0005-0000-0000-00002A150000}"/>
    <cellStyle name="Percentuale 6" xfId="5091" xr:uid="{00000000-0005-0000-0000-00002B150000}"/>
    <cellStyle name="Pilkku_TOGGLEC" xfId="5092" xr:uid="{00000000-0005-0000-0000-00002C150000}"/>
    <cellStyle name="PONTO" xfId="395" xr:uid="{00000000-0005-0000-0000-00002D150000}"/>
    <cellStyle name="Ponto 2" xfId="5093" xr:uid="{00000000-0005-0000-0000-00002E150000}"/>
    <cellStyle name="PONTO 2 2" xfId="5094" xr:uid="{00000000-0005-0000-0000-00002F150000}"/>
    <cellStyle name="Ponto 2_DUCATO CHASSIS SERIES 7" xfId="5804" xr:uid="{00000000-0005-0000-0000-000030150000}"/>
    <cellStyle name="PONTO 3" xfId="778" xr:uid="{00000000-0005-0000-0000-000031150000}"/>
    <cellStyle name="PONTO 4" xfId="5361" xr:uid="{00000000-0005-0000-0000-000032150000}"/>
    <cellStyle name="PONTO_DUCATO CHASSIS SERIES 7" xfId="5803" xr:uid="{00000000-0005-0000-0000-000033150000}"/>
    <cellStyle name="Porcentagem_DAYDAY1" xfId="396" xr:uid="{00000000-0005-0000-0000-000034150000}"/>
    <cellStyle name="Porcentaje" xfId="397" xr:uid="{00000000-0005-0000-0000-000035150000}"/>
    <cellStyle name="Porcentaje 2" xfId="5095" xr:uid="{00000000-0005-0000-0000-000036150000}"/>
    <cellStyle name="Porcentaje 2 2" xfId="5096" xr:uid="{00000000-0005-0000-0000-000037150000}"/>
    <cellStyle name="Porcentaje 2_DUCATO CHASSIS SERIES 7" xfId="5806" xr:uid="{00000000-0005-0000-0000-000038150000}"/>
    <cellStyle name="Porcentaje_DUCATO CHASSIS SERIES 7" xfId="5805" xr:uid="{00000000-0005-0000-0000-000039150000}"/>
    <cellStyle name="Pounds" xfId="5097" xr:uid="{00000000-0005-0000-0000-00003A150000}"/>
    <cellStyle name="Pounds 2" xfId="5098" xr:uid="{00000000-0005-0000-0000-00003B150000}"/>
    <cellStyle name="Pounds 3" xfId="5099" xr:uid="{00000000-0005-0000-0000-00003C150000}"/>
    <cellStyle name="Pounds_DUCATO CHASSIS SERIES 7" xfId="5807" xr:uid="{00000000-0005-0000-0000-00003D150000}"/>
    <cellStyle name="Preliminary_Data" xfId="398" xr:uid="{00000000-0005-0000-0000-00003E150000}"/>
    <cellStyle name="PrePop Currency (0)" xfId="399" xr:uid="{00000000-0005-0000-0000-00003F150000}"/>
    <cellStyle name="PrePop Currency (0) 2" xfId="5100" xr:uid="{00000000-0005-0000-0000-000040150000}"/>
    <cellStyle name="PrePop Currency (0) 2 2" xfId="5101" xr:uid="{00000000-0005-0000-0000-000041150000}"/>
    <cellStyle name="PrePop Currency (0) 2_DUCATO CHASSIS SERIES 7" xfId="5809" xr:uid="{00000000-0005-0000-0000-000042150000}"/>
    <cellStyle name="PrePop Currency (0) 3" xfId="5102" xr:uid="{00000000-0005-0000-0000-000043150000}"/>
    <cellStyle name="PrePop Currency (0) 4" xfId="779" xr:uid="{00000000-0005-0000-0000-000044150000}"/>
    <cellStyle name="PrePop Currency (0)_DUCATO CHASSIS SERIES 7" xfId="5808" xr:uid="{00000000-0005-0000-0000-000045150000}"/>
    <cellStyle name="PrePop Currency (2)" xfId="400" xr:uid="{00000000-0005-0000-0000-000046150000}"/>
    <cellStyle name="PrePop Currency (2) 2" xfId="5103" xr:uid="{00000000-0005-0000-0000-000047150000}"/>
    <cellStyle name="PrePop Currency (2)_DUCATO CHASSIS SERIES 7" xfId="5810" xr:uid="{00000000-0005-0000-0000-000048150000}"/>
    <cellStyle name="PrePop Units (0)" xfId="401" xr:uid="{00000000-0005-0000-0000-000049150000}"/>
    <cellStyle name="PrePop Units (0) 2" xfId="5104" xr:uid="{00000000-0005-0000-0000-00004A150000}"/>
    <cellStyle name="PrePop Units (0) 2 2" xfId="5105" xr:uid="{00000000-0005-0000-0000-00004B150000}"/>
    <cellStyle name="PrePop Units (0) 2_DUCATO CHASSIS SERIES 7" xfId="5812" xr:uid="{00000000-0005-0000-0000-00004C150000}"/>
    <cellStyle name="PrePop Units (0) 3" xfId="5106" xr:uid="{00000000-0005-0000-0000-00004D150000}"/>
    <cellStyle name="PrePop Units (0) 4" xfId="780" xr:uid="{00000000-0005-0000-0000-00004E150000}"/>
    <cellStyle name="PrePop Units (0)_DUCATO CHASSIS SERIES 7" xfId="5811" xr:uid="{00000000-0005-0000-0000-00004F150000}"/>
    <cellStyle name="PrePop Units (1)" xfId="402" xr:uid="{00000000-0005-0000-0000-000050150000}"/>
    <cellStyle name="PrePop Units (1) 2" xfId="5107" xr:uid="{00000000-0005-0000-0000-000051150000}"/>
    <cellStyle name="PrePop Units (1) 2 2" xfId="5108" xr:uid="{00000000-0005-0000-0000-000052150000}"/>
    <cellStyle name="PrePop Units (1) 2_DUCATO CHASSIS SERIES 7" xfId="5814" xr:uid="{00000000-0005-0000-0000-000053150000}"/>
    <cellStyle name="PrePop Units (1) 3" xfId="5109" xr:uid="{00000000-0005-0000-0000-000054150000}"/>
    <cellStyle name="PrePop Units (1) 4" xfId="781" xr:uid="{00000000-0005-0000-0000-000055150000}"/>
    <cellStyle name="PrePop Units (1)_DUCATO CHASSIS SERIES 7" xfId="5813" xr:uid="{00000000-0005-0000-0000-000056150000}"/>
    <cellStyle name="PrePop Units (2)" xfId="403" xr:uid="{00000000-0005-0000-0000-000057150000}"/>
    <cellStyle name="PrePop Units (2) 2" xfId="5110" xr:uid="{00000000-0005-0000-0000-000058150000}"/>
    <cellStyle name="PrePop Units (2)_DUCATO CHASSIS SERIES 7" xfId="5815" xr:uid="{00000000-0005-0000-0000-000059150000}"/>
    <cellStyle name="Prices_Data" xfId="404" xr:uid="{00000000-0005-0000-0000-00005A150000}"/>
    <cellStyle name="Prozent 2" xfId="5111" xr:uid="{00000000-0005-0000-0000-00005B150000}"/>
    <cellStyle name="Prozent_Tabelle3" xfId="5112" xr:uid="{00000000-0005-0000-0000-00005C150000}"/>
    <cellStyle name="PSChar" xfId="405" xr:uid="{00000000-0005-0000-0000-00005D150000}"/>
    <cellStyle name="PSChar 2" xfId="406" xr:uid="{00000000-0005-0000-0000-00005E150000}"/>
    <cellStyle name="PSChar 2 2" xfId="5113" xr:uid="{00000000-0005-0000-0000-00005F150000}"/>
    <cellStyle name="PSChar 2_DUCATO CHASSIS SERIES 7" xfId="5817" xr:uid="{00000000-0005-0000-0000-000060150000}"/>
    <cellStyle name="PSChar 3" xfId="782" xr:uid="{00000000-0005-0000-0000-000061150000}"/>
    <cellStyle name="PSChar_DUCATO CHASSIS SERIES 7" xfId="5816" xr:uid="{00000000-0005-0000-0000-000062150000}"/>
    <cellStyle name="PSDate" xfId="407" xr:uid="{00000000-0005-0000-0000-000063150000}"/>
    <cellStyle name="PSDate 2" xfId="408" xr:uid="{00000000-0005-0000-0000-000064150000}"/>
    <cellStyle name="PSDate 2 2" xfId="5114" xr:uid="{00000000-0005-0000-0000-000065150000}"/>
    <cellStyle name="PSDate 2_DUCATO CHASSIS SERIES 7" xfId="5819" xr:uid="{00000000-0005-0000-0000-000066150000}"/>
    <cellStyle name="PSDate 3" xfId="783" xr:uid="{00000000-0005-0000-0000-000067150000}"/>
    <cellStyle name="PSDate_DUCATO CHASSIS SERIES 7" xfId="5818" xr:uid="{00000000-0005-0000-0000-000068150000}"/>
    <cellStyle name="PSDec" xfId="409" xr:uid="{00000000-0005-0000-0000-000069150000}"/>
    <cellStyle name="PSDec 2" xfId="410" xr:uid="{00000000-0005-0000-0000-00006A150000}"/>
    <cellStyle name="PSDec 2 2" xfId="5115" xr:uid="{00000000-0005-0000-0000-00006B150000}"/>
    <cellStyle name="PSDec 2_DUCATO CHASSIS SERIES 7" xfId="5821" xr:uid="{00000000-0005-0000-0000-00006C150000}"/>
    <cellStyle name="PSDec 3" xfId="784" xr:uid="{00000000-0005-0000-0000-00006D150000}"/>
    <cellStyle name="PSDec_DUCATO CHASSIS SERIES 7" xfId="5820" xr:uid="{00000000-0005-0000-0000-00006E150000}"/>
    <cellStyle name="PSHeading" xfId="411" xr:uid="{00000000-0005-0000-0000-00006F150000}"/>
    <cellStyle name="PSHeading 2" xfId="5116" xr:uid="{00000000-0005-0000-0000-000070150000}"/>
    <cellStyle name="PSHeading 2 2" xfId="5117" xr:uid="{00000000-0005-0000-0000-000071150000}"/>
    <cellStyle name="PSHeading 2_DUCATO CHASSIS SERIES 7" xfId="5823" xr:uid="{00000000-0005-0000-0000-000072150000}"/>
    <cellStyle name="PSHeading 3" xfId="785" xr:uid="{00000000-0005-0000-0000-000073150000}"/>
    <cellStyle name="PSHeading_DUCATO CHASSIS SERIES 7" xfId="5822" xr:uid="{00000000-0005-0000-0000-000074150000}"/>
    <cellStyle name="PSInt" xfId="412" xr:uid="{00000000-0005-0000-0000-000075150000}"/>
    <cellStyle name="PSInt 2" xfId="413" xr:uid="{00000000-0005-0000-0000-000076150000}"/>
    <cellStyle name="PSInt 2 2" xfId="5118" xr:uid="{00000000-0005-0000-0000-000077150000}"/>
    <cellStyle name="PSInt 2_DUCATO CHASSIS SERIES 7" xfId="5825" xr:uid="{00000000-0005-0000-0000-000078150000}"/>
    <cellStyle name="PSInt 3" xfId="786" xr:uid="{00000000-0005-0000-0000-000079150000}"/>
    <cellStyle name="PSInt_DUCATO CHASSIS SERIES 7" xfId="5824" xr:uid="{00000000-0005-0000-0000-00007A150000}"/>
    <cellStyle name="PSSpacer" xfId="414" xr:uid="{00000000-0005-0000-0000-00007B150000}"/>
    <cellStyle name="PSSpacer 2" xfId="415" xr:uid="{00000000-0005-0000-0000-00007C150000}"/>
    <cellStyle name="PSSpacer 2 2" xfId="5119" xr:uid="{00000000-0005-0000-0000-00007D150000}"/>
    <cellStyle name="PSSpacer 2_DUCATO CHASSIS SERIES 7" xfId="5827" xr:uid="{00000000-0005-0000-0000-00007E150000}"/>
    <cellStyle name="PSSpacer 3" xfId="787" xr:uid="{00000000-0005-0000-0000-00007F150000}"/>
    <cellStyle name="PSSpacer_DUCATO CHASSIS SERIES 7" xfId="5826" xr:uid="{00000000-0005-0000-0000-000080150000}"/>
    <cellStyle name="Punto" xfId="416" xr:uid="{00000000-0005-0000-0000-000081150000}"/>
    <cellStyle name="Punto 2" xfId="5120" xr:uid="{00000000-0005-0000-0000-000082150000}"/>
    <cellStyle name="Punto 2 2" xfId="5121" xr:uid="{00000000-0005-0000-0000-000083150000}"/>
    <cellStyle name="Punto 2_DUCATO CHASSIS SERIES 7" xfId="5829" xr:uid="{00000000-0005-0000-0000-000084150000}"/>
    <cellStyle name="Punto_DUCATO CHASSIS SERIES 7" xfId="5828" xr:uid="{00000000-0005-0000-0000-000085150000}"/>
    <cellStyle name="Punto0" xfId="417" xr:uid="{00000000-0005-0000-0000-000086150000}"/>
    <cellStyle name="Punto0 2" xfId="5122" xr:uid="{00000000-0005-0000-0000-000087150000}"/>
    <cellStyle name="Punto0 2 2" xfId="5123" xr:uid="{00000000-0005-0000-0000-000088150000}"/>
    <cellStyle name="Punto0 2_DUCATO CHASSIS SERIES 7" xfId="5831" xr:uid="{00000000-0005-0000-0000-000089150000}"/>
    <cellStyle name="Punto0_DUCATO CHASSIS SERIES 7" xfId="5830" xr:uid="{00000000-0005-0000-0000-00008A150000}"/>
    <cellStyle name="reg_no_decimal" xfId="5124" xr:uid="{00000000-0005-0000-0000-00008B150000}"/>
    <cellStyle name="rIC" xfId="418" xr:uid="{00000000-0005-0000-0000-00008C150000}"/>
    <cellStyle name="rIC 2" xfId="5125" xr:uid="{00000000-0005-0000-0000-00008D150000}"/>
    <cellStyle name="rIC 3" xfId="5126" xr:uid="{00000000-0005-0000-0000-00008E150000}"/>
    <cellStyle name="rIC 4" xfId="788" xr:uid="{00000000-0005-0000-0000-00008F150000}"/>
    <cellStyle name="rIC_DUCATO CHASSIS SERIES 7" xfId="5832" xr:uid="{00000000-0005-0000-0000-000090150000}"/>
    <cellStyle name="ROSSO" xfId="419" xr:uid="{00000000-0005-0000-0000-000091150000}"/>
    <cellStyle name="ROSSO 2" xfId="5127" xr:uid="{00000000-0005-0000-0000-000092150000}"/>
    <cellStyle name="ROSSO 2 2" xfId="5128" xr:uid="{00000000-0005-0000-0000-000093150000}"/>
    <cellStyle name="ROSSO 2_DUCATO CHASSIS SERIES 7" xfId="5834" xr:uid="{00000000-0005-0000-0000-000094150000}"/>
    <cellStyle name="ROSSO 3" xfId="789" xr:uid="{00000000-0005-0000-0000-000095150000}"/>
    <cellStyle name="ROSSO_DUCATO CHASSIS SERIES 7" xfId="5833" xr:uid="{00000000-0005-0000-0000-000096150000}"/>
    <cellStyle name="RQDcells" xfId="5129" xr:uid="{00000000-0005-0000-0000-000097150000}"/>
    <cellStyle name="RQDheading" xfId="5130" xr:uid="{00000000-0005-0000-0000-000098150000}"/>
    <cellStyle name="RQDserial" xfId="5131" xr:uid="{00000000-0005-0000-0000-000099150000}"/>
    <cellStyle name="RQDtop" xfId="5132" xr:uid="{00000000-0005-0000-0000-00009A150000}"/>
    <cellStyle name="Saída" xfId="5133" xr:uid="{00000000-0005-0000-0000-00009B150000}"/>
    <cellStyle name="Salida" xfId="5134" xr:uid="{00000000-0005-0000-0000-00009C150000}"/>
    <cellStyle name="SAPBEXaggData" xfId="5135" xr:uid="{00000000-0005-0000-0000-00009D150000}"/>
    <cellStyle name="SAPBEXaggDataEmph" xfId="5136" xr:uid="{00000000-0005-0000-0000-00009E150000}"/>
    <cellStyle name="SAPBEXaggItem" xfId="5137" xr:uid="{00000000-0005-0000-0000-00009F150000}"/>
    <cellStyle name="SAPBEXaggItemX" xfId="5138" xr:uid="{00000000-0005-0000-0000-0000A0150000}"/>
    <cellStyle name="SAPBEXchaText" xfId="5139" xr:uid="{00000000-0005-0000-0000-0000A1150000}"/>
    <cellStyle name="SAPBEXchaText 2" xfId="5140" xr:uid="{00000000-0005-0000-0000-0000A2150000}"/>
    <cellStyle name="SAPBEXchaText_DUCATO CHASSIS SERIES 7" xfId="5835" xr:uid="{00000000-0005-0000-0000-0000A3150000}"/>
    <cellStyle name="SAPBEXexcBad7" xfId="5141" xr:uid="{00000000-0005-0000-0000-0000A4150000}"/>
    <cellStyle name="SAPBEXexcBad8" xfId="5142" xr:uid="{00000000-0005-0000-0000-0000A5150000}"/>
    <cellStyle name="SAPBEXexcBad9" xfId="5143" xr:uid="{00000000-0005-0000-0000-0000A6150000}"/>
    <cellStyle name="SAPBEXexcCritical4" xfId="5144" xr:uid="{00000000-0005-0000-0000-0000A7150000}"/>
    <cellStyle name="SAPBEXexcCritical5" xfId="5145" xr:uid="{00000000-0005-0000-0000-0000A8150000}"/>
    <cellStyle name="SAPBEXexcCritical6" xfId="5146" xr:uid="{00000000-0005-0000-0000-0000A9150000}"/>
    <cellStyle name="SAPBEXexcGood1" xfId="5147" xr:uid="{00000000-0005-0000-0000-0000AA150000}"/>
    <cellStyle name="SAPBEXexcGood2" xfId="5148" xr:uid="{00000000-0005-0000-0000-0000AB150000}"/>
    <cellStyle name="SAPBEXexcGood3" xfId="5149" xr:uid="{00000000-0005-0000-0000-0000AC150000}"/>
    <cellStyle name="SAPBEXfilterDrill" xfId="5150" xr:uid="{00000000-0005-0000-0000-0000AD150000}"/>
    <cellStyle name="SAPBEXfilterItem" xfId="5151" xr:uid="{00000000-0005-0000-0000-0000AE150000}"/>
    <cellStyle name="SAPBEXfilterText" xfId="5152" xr:uid="{00000000-0005-0000-0000-0000AF150000}"/>
    <cellStyle name="SAPBEXfilterText 2" xfId="5153" xr:uid="{00000000-0005-0000-0000-0000B0150000}"/>
    <cellStyle name="SAPBEXfilterText 2 2" xfId="5154" xr:uid="{00000000-0005-0000-0000-0000B1150000}"/>
    <cellStyle name="SAPBEXfilterText 2_DUCATO CHASSIS SERIES 7" xfId="5837" xr:uid="{00000000-0005-0000-0000-0000B2150000}"/>
    <cellStyle name="SAPBEXfilterText_DUCATO CHASSIS SERIES 7" xfId="5836" xr:uid="{00000000-0005-0000-0000-0000B3150000}"/>
    <cellStyle name="SAPBEXformats" xfId="5155" xr:uid="{00000000-0005-0000-0000-0000B4150000}"/>
    <cellStyle name="SAPBEXformats 2" xfId="5156" xr:uid="{00000000-0005-0000-0000-0000B5150000}"/>
    <cellStyle name="SAPBEXformats 3" xfId="5157" xr:uid="{00000000-0005-0000-0000-0000B6150000}"/>
    <cellStyle name="SAPBEXformats_DUCATO CHASSIS SERIES 7" xfId="5838" xr:uid="{00000000-0005-0000-0000-0000B7150000}"/>
    <cellStyle name="SAPBEXheaderItem" xfId="5158" xr:uid="{00000000-0005-0000-0000-0000B8150000}"/>
    <cellStyle name="SAPBEXheaderItem 2" xfId="5159" xr:uid="{00000000-0005-0000-0000-0000B9150000}"/>
    <cellStyle name="SAPBEXheaderItem_DUCATO CHASSIS SERIES 7" xfId="5839" xr:uid="{00000000-0005-0000-0000-0000BA150000}"/>
    <cellStyle name="SAPBEXheaderText" xfId="5160" xr:uid="{00000000-0005-0000-0000-0000BB150000}"/>
    <cellStyle name="SAPBEXheaderText 2" xfId="5161" xr:uid="{00000000-0005-0000-0000-0000BC150000}"/>
    <cellStyle name="SAPBEXheaderText_DUCATO CHASSIS SERIES 7" xfId="5840" xr:uid="{00000000-0005-0000-0000-0000BD150000}"/>
    <cellStyle name="SAPBEXHLevel0" xfId="5162" xr:uid="{00000000-0005-0000-0000-0000BE150000}"/>
    <cellStyle name="SAPBEXHLevel0 2" xfId="5163" xr:uid="{00000000-0005-0000-0000-0000BF150000}"/>
    <cellStyle name="SAPBEXHLevel0 3" xfId="5164" xr:uid="{00000000-0005-0000-0000-0000C0150000}"/>
    <cellStyle name="SAPBEXHLevel0_DUCATO CHASSIS SERIES 7" xfId="5841" xr:uid="{00000000-0005-0000-0000-0000C1150000}"/>
    <cellStyle name="SAPBEXHLevel0X" xfId="5165" xr:uid="{00000000-0005-0000-0000-0000C2150000}"/>
    <cellStyle name="SAPBEXHLevel0X 2" xfId="5166" xr:uid="{00000000-0005-0000-0000-0000C3150000}"/>
    <cellStyle name="SAPBEXHLevel0X 3" xfId="5167" xr:uid="{00000000-0005-0000-0000-0000C4150000}"/>
    <cellStyle name="SAPBEXHLevel0X_DUCATO CHASSIS SERIES 7" xfId="5842" xr:uid="{00000000-0005-0000-0000-0000C5150000}"/>
    <cellStyle name="SAPBEXHLevel1" xfId="5168" xr:uid="{00000000-0005-0000-0000-0000C6150000}"/>
    <cellStyle name="SAPBEXHLevel1 2" xfId="5169" xr:uid="{00000000-0005-0000-0000-0000C7150000}"/>
    <cellStyle name="SAPBEXHLevel1 3" xfId="5170" xr:uid="{00000000-0005-0000-0000-0000C8150000}"/>
    <cellStyle name="SAPBEXHLevel1_DUCATO CHASSIS SERIES 7" xfId="5843" xr:uid="{00000000-0005-0000-0000-0000C9150000}"/>
    <cellStyle name="SAPBEXHLevel1X" xfId="5171" xr:uid="{00000000-0005-0000-0000-0000CA150000}"/>
    <cellStyle name="SAPBEXHLevel1X 2" xfId="5172" xr:uid="{00000000-0005-0000-0000-0000CB150000}"/>
    <cellStyle name="SAPBEXHLevel1X 3" xfId="5173" xr:uid="{00000000-0005-0000-0000-0000CC150000}"/>
    <cellStyle name="SAPBEXHLevel1X_DUCATO CHASSIS SERIES 7" xfId="5844" xr:uid="{00000000-0005-0000-0000-0000CD150000}"/>
    <cellStyle name="SAPBEXHLevel2" xfId="5174" xr:uid="{00000000-0005-0000-0000-0000CE150000}"/>
    <cellStyle name="SAPBEXHLevel2 2" xfId="5175" xr:uid="{00000000-0005-0000-0000-0000CF150000}"/>
    <cellStyle name="SAPBEXHLevel2 3" xfId="5176" xr:uid="{00000000-0005-0000-0000-0000D0150000}"/>
    <cellStyle name="SAPBEXHLevel2_DUCATO CHASSIS SERIES 7" xfId="5845" xr:uid="{00000000-0005-0000-0000-0000D1150000}"/>
    <cellStyle name="SAPBEXHLevel2X" xfId="5177" xr:uid="{00000000-0005-0000-0000-0000D2150000}"/>
    <cellStyle name="SAPBEXHLevel2X 2" xfId="5178" xr:uid="{00000000-0005-0000-0000-0000D3150000}"/>
    <cellStyle name="SAPBEXHLevel2X 3" xfId="5179" xr:uid="{00000000-0005-0000-0000-0000D4150000}"/>
    <cellStyle name="SAPBEXHLevel2X_DUCATO CHASSIS SERIES 7" xfId="5846" xr:uid="{00000000-0005-0000-0000-0000D5150000}"/>
    <cellStyle name="SAPBEXHLevel3" xfId="5180" xr:uid="{00000000-0005-0000-0000-0000D6150000}"/>
    <cellStyle name="SAPBEXHLevel3 2" xfId="5181" xr:uid="{00000000-0005-0000-0000-0000D7150000}"/>
    <cellStyle name="SAPBEXHLevel3 3" xfId="5182" xr:uid="{00000000-0005-0000-0000-0000D8150000}"/>
    <cellStyle name="SAPBEXHLevel3_DUCATO CHASSIS SERIES 7" xfId="5847" xr:uid="{00000000-0005-0000-0000-0000D9150000}"/>
    <cellStyle name="SAPBEXHLevel3X" xfId="5183" xr:uid="{00000000-0005-0000-0000-0000DA150000}"/>
    <cellStyle name="SAPBEXHLevel3X 2" xfId="5184" xr:uid="{00000000-0005-0000-0000-0000DB150000}"/>
    <cellStyle name="SAPBEXHLevel3X 3" xfId="5185" xr:uid="{00000000-0005-0000-0000-0000DC150000}"/>
    <cellStyle name="SAPBEXHLevel3X_DUCATO CHASSIS SERIES 7" xfId="5848" xr:uid="{00000000-0005-0000-0000-0000DD150000}"/>
    <cellStyle name="SAPBEXresData" xfId="5186" xr:uid="{00000000-0005-0000-0000-0000DE150000}"/>
    <cellStyle name="SAPBEXresDataEmph" xfId="5187" xr:uid="{00000000-0005-0000-0000-0000DF150000}"/>
    <cellStyle name="SAPBEXresItem" xfId="5188" xr:uid="{00000000-0005-0000-0000-0000E0150000}"/>
    <cellStyle name="SAPBEXresItemX" xfId="5189" xr:uid="{00000000-0005-0000-0000-0000E1150000}"/>
    <cellStyle name="SAPBEXstdData" xfId="5190" xr:uid="{00000000-0005-0000-0000-0000E2150000}"/>
    <cellStyle name="SAPBEXstdDataEmph" xfId="5191" xr:uid="{00000000-0005-0000-0000-0000E3150000}"/>
    <cellStyle name="SAPBEXstdItem" xfId="5192" xr:uid="{00000000-0005-0000-0000-0000E4150000}"/>
    <cellStyle name="SAPBEXstdItem 2" xfId="5193" xr:uid="{00000000-0005-0000-0000-0000E5150000}"/>
    <cellStyle name="SAPBEXstdItem 3" xfId="5194" xr:uid="{00000000-0005-0000-0000-0000E6150000}"/>
    <cellStyle name="SAPBEXstdItem_DUCATO CHASSIS SERIES 7" xfId="5849" xr:uid="{00000000-0005-0000-0000-0000E7150000}"/>
    <cellStyle name="SAPBEXstdItemX" xfId="5195" xr:uid="{00000000-0005-0000-0000-0000E8150000}"/>
    <cellStyle name="SAPBEXstdItemX 2" xfId="5196" xr:uid="{00000000-0005-0000-0000-0000E9150000}"/>
    <cellStyle name="SAPBEXstdItemX 3" xfId="5197" xr:uid="{00000000-0005-0000-0000-0000EA150000}"/>
    <cellStyle name="SAPBEXstdItemX_DUCATO CHASSIS SERIES 7" xfId="5850" xr:uid="{00000000-0005-0000-0000-0000EB150000}"/>
    <cellStyle name="SAPBEXtitle" xfId="5198" xr:uid="{00000000-0005-0000-0000-0000EC150000}"/>
    <cellStyle name="SAPBEXtitle 2" xfId="5199" xr:uid="{00000000-0005-0000-0000-0000ED150000}"/>
    <cellStyle name="SAPBEXtitle 2 2" xfId="5200" xr:uid="{00000000-0005-0000-0000-0000EE150000}"/>
    <cellStyle name="SAPBEXtitle 2_DUCATO CHASSIS SERIES 7" xfId="5852" xr:uid="{00000000-0005-0000-0000-0000EF150000}"/>
    <cellStyle name="SAPBEXtitle_DUCATO CHASSIS SERIES 7" xfId="5851" xr:uid="{00000000-0005-0000-0000-0000F0150000}"/>
    <cellStyle name="SAPBEXundefined" xfId="5201" xr:uid="{00000000-0005-0000-0000-0000F1150000}"/>
    <cellStyle name="SAPBEXundefined 2" xfId="5202" xr:uid="{00000000-0005-0000-0000-0000F2150000}"/>
    <cellStyle name="SAPBEXundefined_DUCATO CHASSIS SERIES 7" xfId="5853" xr:uid="{00000000-0005-0000-0000-0000F3150000}"/>
    <cellStyle name="sbt2" xfId="5203" xr:uid="{00000000-0005-0000-0000-0000F4150000}"/>
    <cellStyle name="sbt2 2" xfId="5204" xr:uid="{00000000-0005-0000-0000-0000F5150000}"/>
    <cellStyle name="sbt2 2 2" xfId="5205" xr:uid="{00000000-0005-0000-0000-0000F6150000}"/>
    <cellStyle name="sbt2 2_DUCATO CHASSIS SERIES 7" xfId="5855" xr:uid="{00000000-0005-0000-0000-0000F7150000}"/>
    <cellStyle name="sbt2_DUCATO CHASSIS SERIES 7" xfId="5854" xr:uid="{00000000-0005-0000-0000-0000F8150000}"/>
    <cellStyle name="Separador de m" xfId="420" xr:uid="{00000000-0005-0000-0000-0000F9150000}"/>
    <cellStyle name="Separador de m 2" xfId="5206" xr:uid="{00000000-0005-0000-0000-0000FA150000}"/>
    <cellStyle name="Separador de m 2 2" xfId="5207" xr:uid="{00000000-0005-0000-0000-0000FB150000}"/>
    <cellStyle name="Separador de m 2_DUCATO CHASSIS SERIES 7" xfId="5857" xr:uid="{00000000-0005-0000-0000-0000FC150000}"/>
    <cellStyle name="Separador de m 3" xfId="5208" xr:uid="{00000000-0005-0000-0000-0000FD150000}"/>
    <cellStyle name="Separador de m 4" xfId="5209" xr:uid="{00000000-0005-0000-0000-0000FE150000}"/>
    <cellStyle name="Separador de m 5" xfId="790" xr:uid="{00000000-0005-0000-0000-0000FF150000}"/>
    <cellStyle name="Separador de m_DUCATO CHASSIS SERIES 7" xfId="5856" xr:uid="{00000000-0005-0000-0000-000000160000}"/>
    <cellStyle name="Separador de milhares [0]_05 (2)" xfId="421" xr:uid="{00000000-0005-0000-0000-000001160000}"/>
    <cellStyle name="Separador de milhares_05 (2)" xfId="422" xr:uid="{00000000-0005-0000-0000-000002160000}"/>
    <cellStyle name="Sottotit 1" xfId="5210" xr:uid="{00000000-0005-0000-0000-000003160000}"/>
    <cellStyle name="Sottotit 1 2" xfId="5211" xr:uid="{00000000-0005-0000-0000-000004160000}"/>
    <cellStyle name="Sottotit 1 2 2" xfId="5212" xr:uid="{00000000-0005-0000-0000-000005160000}"/>
    <cellStyle name="Sottotit 1 2_DUCATO CHASSIS SERIES 7" xfId="5859" xr:uid="{00000000-0005-0000-0000-000006160000}"/>
    <cellStyle name="Sottotit 1_DUCATO CHASSIS SERIES 7" xfId="5858" xr:uid="{00000000-0005-0000-0000-000007160000}"/>
    <cellStyle name="STANDARD" xfId="423" xr:uid="{00000000-0005-0000-0000-000008160000}"/>
    <cellStyle name="STANDARD 2" xfId="424" xr:uid="{00000000-0005-0000-0000-000009160000}"/>
    <cellStyle name="STANDARD 2 2" xfId="5213" xr:uid="{00000000-0005-0000-0000-00000A160000}"/>
    <cellStyle name="STANDARD 2_DUCATO CHASSIS SERIES 7" xfId="5861" xr:uid="{00000000-0005-0000-0000-00000B160000}"/>
    <cellStyle name="STANDARD 3" xfId="791" xr:uid="{00000000-0005-0000-0000-00000C160000}"/>
    <cellStyle name="Standard 4" xfId="5214" xr:uid="{00000000-0005-0000-0000-00000D160000}"/>
    <cellStyle name="STANDARD_DUCATO CHASSIS SERIES 7" xfId="5860" xr:uid="{00000000-0005-0000-0000-00000E160000}"/>
    <cellStyle name="Stile 1" xfId="792" xr:uid="{00000000-0005-0000-0000-00000F160000}"/>
    <cellStyle name="STYL1 - Style1" xfId="425" xr:uid="{00000000-0005-0000-0000-000010160000}"/>
    <cellStyle name="STYL1 - Style1 2" xfId="5215" xr:uid="{00000000-0005-0000-0000-000011160000}"/>
    <cellStyle name="STYL1 - Style1 2 2" xfId="5216" xr:uid="{00000000-0005-0000-0000-000012160000}"/>
    <cellStyle name="STYL1 - Style1 2_DUCATO CHASSIS SERIES 7" xfId="5863" xr:uid="{00000000-0005-0000-0000-000013160000}"/>
    <cellStyle name="STYL1 - Style1 3" xfId="793" xr:uid="{00000000-0005-0000-0000-000014160000}"/>
    <cellStyle name="STYL1 - Style1_DUCATO CHASSIS SERIES 7" xfId="5862" xr:uid="{00000000-0005-0000-0000-000015160000}"/>
    <cellStyle name="STYL2 - Style2" xfId="426" xr:uid="{00000000-0005-0000-0000-000016160000}"/>
    <cellStyle name="STYL2 - Style2 2" xfId="5217" xr:uid="{00000000-0005-0000-0000-000017160000}"/>
    <cellStyle name="STYL2 - Style2 2 2" xfId="5218" xr:uid="{00000000-0005-0000-0000-000018160000}"/>
    <cellStyle name="STYL2 - Style2 2_DUCATO CHASSIS SERIES 7" xfId="5865" xr:uid="{00000000-0005-0000-0000-000019160000}"/>
    <cellStyle name="STYL2 - Style2 3" xfId="794" xr:uid="{00000000-0005-0000-0000-00001A160000}"/>
    <cellStyle name="STYL2 - Style2_DUCATO CHASSIS SERIES 7" xfId="5864" xr:uid="{00000000-0005-0000-0000-00001B160000}"/>
    <cellStyle name="STYL3 - Style3" xfId="427" xr:uid="{00000000-0005-0000-0000-00001C160000}"/>
    <cellStyle name="STYL3 - Style3 2" xfId="5219" xr:uid="{00000000-0005-0000-0000-00001D160000}"/>
    <cellStyle name="STYL3 - Style3 2 2" xfId="5220" xr:uid="{00000000-0005-0000-0000-00001E160000}"/>
    <cellStyle name="STYL3 - Style3 2_DUCATO CHASSIS SERIES 7" xfId="5867" xr:uid="{00000000-0005-0000-0000-00001F160000}"/>
    <cellStyle name="STYL3 - Style3 3" xfId="795" xr:uid="{00000000-0005-0000-0000-000020160000}"/>
    <cellStyle name="STYL3 - Style3_DUCATO CHASSIS SERIES 7" xfId="5866" xr:uid="{00000000-0005-0000-0000-000021160000}"/>
    <cellStyle name="STYL4 - Style4" xfId="428" xr:uid="{00000000-0005-0000-0000-000022160000}"/>
    <cellStyle name="STYL4 - Style4 2" xfId="5221" xr:uid="{00000000-0005-0000-0000-000023160000}"/>
    <cellStyle name="STYL4 - Style4 2 2" xfId="5222" xr:uid="{00000000-0005-0000-0000-000024160000}"/>
    <cellStyle name="STYL4 - Style4 2_DUCATO CHASSIS SERIES 7" xfId="5869" xr:uid="{00000000-0005-0000-0000-000025160000}"/>
    <cellStyle name="STYL4 - Style4 3" xfId="796" xr:uid="{00000000-0005-0000-0000-000026160000}"/>
    <cellStyle name="STYL4 - Style4_DUCATO CHASSIS SERIES 7" xfId="5868" xr:uid="{00000000-0005-0000-0000-000027160000}"/>
    <cellStyle name="STYL5 - Style5" xfId="429" xr:uid="{00000000-0005-0000-0000-000028160000}"/>
    <cellStyle name="STYL5 - Style5 2" xfId="5223" xr:uid="{00000000-0005-0000-0000-000029160000}"/>
    <cellStyle name="STYL5 - Style5 2 2" xfId="5224" xr:uid="{00000000-0005-0000-0000-00002A160000}"/>
    <cellStyle name="STYL5 - Style5 2_DUCATO CHASSIS SERIES 7" xfId="5871" xr:uid="{00000000-0005-0000-0000-00002B160000}"/>
    <cellStyle name="STYL5 - Style5 3" xfId="797" xr:uid="{00000000-0005-0000-0000-00002C160000}"/>
    <cellStyle name="STYL5 - Style5_DUCATO CHASSIS SERIES 7" xfId="5870" xr:uid="{00000000-0005-0000-0000-00002D160000}"/>
    <cellStyle name="Style 1" xfId="430" xr:uid="{00000000-0005-0000-0000-00002E160000}"/>
    <cellStyle name="Style 1 2" xfId="5225" xr:uid="{00000000-0005-0000-0000-00002F160000}"/>
    <cellStyle name="Style 1_DUCATO CHASSIS SERIES 7" xfId="5872" xr:uid="{00000000-0005-0000-0000-000030160000}"/>
    <cellStyle name="subhead" xfId="5226" xr:uid="{00000000-0005-0000-0000-000031160000}"/>
    <cellStyle name="subhead 2" xfId="5227" xr:uid="{00000000-0005-0000-0000-000032160000}"/>
    <cellStyle name="subhead_DUCATO CHASSIS SERIES 7" xfId="5873" xr:uid="{00000000-0005-0000-0000-000033160000}"/>
    <cellStyle name="subt1" xfId="5228" xr:uid="{00000000-0005-0000-0000-000034160000}"/>
    <cellStyle name="subt1 2" xfId="5229" xr:uid="{00000000-0005-0000-0000-000035160000}"/>
    <cellStyle name="subt1_DUCATO CHASSIS SERIES 7" xfId="5874" xr:uid="{00000000-0005-0000-0000-000036160000}"/>
    <cellStyle name="Summe" xfId="5230" xr:uid="{00000000-0005-0000-0000-000037160000}"/>
    <cellStyle name="Tab Gesamt" xfId="431" xr:uid="{00000000-0005-0000-0000-000038160000}"/>
    <cellStyle name="Tab Gesamt 2" xfId="5231" xr:uid="{00000000-0005-0000-0000-000039160000}"/>
    <cellStyle name="Tab Gesamt 3" xfId="5232" xr:uid="{00000000-0005-0000-0000-00003A160000}"/>
    <cellStyle name="Tab Gesamt 4" xfId="798" xr:uid="{00000000-0005-0000-0000-00003B160000}"/>
    <cellStyle name="Tab Gesamt_DUCATO CHASSIS SERIES 7" xfId="5875" xr:uid="{00000000-0005-0000-0000-00003C160000}"/>
    <cellStyle name="Tab Kopf" xfId="432" xr:uid="{00000000-0005-0000-0000-00003D160000}"/>
    <cellStyle name="Tab Kopf 2" xfId="5233" xr:uid="{00000000-0005-0000-0000-00003E160000}"/>
    <cellStyle name="Tab Kopf 3" xfId="799" xr:uid="{00000000-0005-0000-0000-00003F160000}"/>
    <cellStyle name="Tab Kopf_DUCATO CHASSIS SERIES 7" xfId="5876" xr:uid="{00000000-0005-0000-0000-000040160000}"/>
    <cellStyle name="Tab Zahl" xfId="433" xr:uid="{00000000-0005-0000-0000-000041160000}"/>
    <cellStyle name="Tab Zahl 2" xfId="5234" xr:uid="{00000000-0005-0000-0000-000042160000}"/>
    <cellStyle name="Tab Zahl 3" xfId="5235" xr:uid="{00000000-0005-0000-0000-000043160000}"/>
    <cellStyle name="Tab Zahl 4" xfId="800" xr:uid="{00000000-0005-0000-0000-000044160000}"/>
    <cellStyle name="Tab Zahl_DUCATO CHASSIS SERIES 7" xfId="5877" xr:uid="{00000000-0005-0000-0000-000045160000}"/>
    <cellStyle name="Template 8" xfId="434" xr:uid="{00000000-0005-0000-0000-000046160000}"/>
    <cellStyle name="Template 8 2" xfId="5236" xr:uid="{00000000-0005-0000-0000-000047160000}"/>
    <cellStyle name="Template 8 2 2" xfId="5237" xr:uid="{00000000-0005-0000-0000-000048160000}"/>
    <cellStyle name="Template 8 2_DUCATO CHASSIS SERIES 7" xfId="5879" xr:uid="{00000000-0005-0000-0000-000049160000}"/>
    <cellStyle name="Template 8 3" xfId="801" xr:uid="{00000000-0005-0000-0000-00004A160000}"/>
    <cellStyle name="Template 8_DUCATO CHASSIS SERIES 7" xfId="5878" xr:uid="{00000000-0005-0000-0000-00004B160000}"/>
    <cellStyle name="Testo avviso 2" xfId="5238" xr:uid="{00000000-0005-0000-0000-00004C160000}"/>
    <cellStyle name="Testo avviso 3" xfId="5239" xr:uid="{00000000-0005-0000-0000-00004D160000}"/>
    <cellStyle name="Testo descrittivo 2" xfId="5240" xr:uid="{00000000-0005-0000-0000-00004E160000}"/>
    <cellStyle name="Text Indent A" xfId="435" xr:uid="{00000000-0005-0000-0000-00004F160000}"/>
    <cellStyle name="Text Indent B" xfId="436" xr:uid="{00000000-0005-0000-0000-000050160000}"/>
    <cellStyle name="Text Indent B 2" xfId="5241" xr:uid="{00000000-0005-0000-0000-000051160000}"/>
    <cellStyle name="Text Indent B 2 2" xfId="5242" xr:uid="{00000000-0005-0000-0000-000052160000}"/>
    <cellStyle name="Text Indent B 2_DUCATO CHASSIS SERIES 7" xfId="5881" xr:uid="{00000000-0005-0000-0000-000053160000}"/>
    <cellStyle name="Text Indent B 3" xfId="5243" xr:uid="{00000000-0005-0000-0000-000054160000}"/>
    <cellStyle name="Text Indent B 4" xfId="802" xr:uid="{00000000-0005-0000-0000-000055160000}"/>
    <cellStyle name="Text Indent B_DUCATO CHASSIS SERIES 7" xfId="5880" xr:uid="{00000000-0005-0000-0000-000056160000}"/>
    <cellStyle name="Text Indent C" xfId="437" xr:uid="{00000000-0005-0000-0000-000057160000}"/>
    <cellStyle name="Text Indent C 2" xfId="5244" xr:uid="{00000000-0005-0000-0000-000058160000}"/>
    <cellStyle name="Text Indent C 2 2" xfId="5245" xr:uid="{00000000-0005-0000-0000-000059160000}"/>
    <cellStyle name="Text Indent C 2_DUCATO CHASSIS SERIES 7" xfId="5883" xr:uid="{00000000-0005-0000-0000-00005A160000}"/>
    <cellStyle name="Text Indent C 3" xfId="5246" xr:uid="{00000000-0005-0000-0000-00005B160000}"/>
    <cellStyle name="Text Indent C 4" xfId="803" xr:uid="{00000000-0005-0000-0000-00005C160000}"/>
    <cellStyle name="Text Indent C_DUCATO CHASSIS SERIES 7" xfId="5882" xr:uid="{00000000-0005-0000-0000-00005D160000}"/>
    <cellStyle name="Texto de advertencia" xfId="5247" xr:uid="{00000000-0005-0000-0000-00005E160000}"/>
    <cellStyle name="Texto de Aviso" xfId="5248" xr:uid="{00000000-0005-0000-0000-00005F160000}"/>
    <cellStyle name="Texto Explicativo" xfId="5249" xr:uid="{00000000-0005-0000-0000-000060160000}"/>
    <cellStyle name="þ_x001d_ðC_x000c_%ÿ_x0013__x000d__x0018_ÿU_x0001_U_x001a__x001b__x0007__x0001__x0001_" xfId="5250" xr:uid="{00000000-0005-0000-0000-000061160000}"/>
    <cellStyle name="þ_x001d_ðC_x000c_%ÿ_x0013__x000d__x0018_ÿU_x0001_U_x001a__x001b__x0007__x0001__x0001_ 2" xfId="5251" xr:uid="{00000000-0005-0000-0000-000062160000}"/>
    <cellStyle name="þ_x001d_ðC_x000c_%ÿ_x0013__x000d__x0018_ÿU_x0001_U_x001a__x001b__x0007__x0001__x0001_ 3" xfId="5252" xr:uid="{00000000-0005-0000-0000-000063160000}"/>
    <cellStyle name="þ_x001d_ðC_x000c_%ÿ_x0013__x000d__x0018_ÿU_x0001_U_x001a__x001b__x0007__x0001__x0001__DUCATO CHASSIS SERIES 7" xfId="5884" xr:uid="{00000000-0005-0000-0000-000064160000}"/>
    <cellStyle name="þ_x001d_ðG_x000c_íþ_x0017__x000d_àþU_x0001_¥_x001c_î_x001d__x0007__x0001__x0001_" xfId="5253" xr:uid="{00000000-0005-0000-0000-000065160000}"/>
    <cellStyle name="þ_x001d_ðG_x000c_íþ_x0017__x000d_àþU_x0001_¥_x001c_î_x001d__x0007__x0001__x0001_ 2" xfId="5254" xr:uid="{00000000-0005-0000-0000-000066160000}"/>
    <cellStyle name="þ_x001d_ðG_x000c_íþ_x0017__x000d_àþU_x0001_¥_x001c_î_x001d__x0007__x0001__x0001_ 3" xfId="5255" xr:uid="{00000000-0005-0000-0000-000067160000}"/>
    <cellStyle name="þ_x001d_ðG_x000c_íþ_x0017__x000d_àþU_x0001_¥_x001c_î_x001d__x0007__x0001__x0001__DUCATO CHASSIS SERIES 7" xfId="5885" xr:uid="{00000000-0005-0000-0000-000068160000}"/>
    <cellStyle name="Thousands" xfId="5256" xr:uid="{00000000-0005-0000-0000-000069160000}"/>
    <cellStyle name="Tickmark" xfId="5257" xr:uid="{00000000-0005-0000-0000-00006A160000}"/>
    <cellStyle name="Titel 1" xfId="438" xr:uid="{00000000-0005-0000-0000-00006B160000}"/>
    <cellStyle name="Titel 1 2" xfId="804" xr:uid="{00000000-0005-0000-0000-00006C160000}"/>
    <cellStyle name="Titel 1_DUCATO CHASSIS SERIES 7" xfId="5886" xr:uid="{00000000-0005-0000-0000-00006D160000}"/>
    <cellStyle name="Titel 1l" xfId="439" xr:uid="{00000000-0005-0000-0000-00006E160000}"/>
    <cellStyle name="Titel 1l 2" xfId="805" xr:uid="{00000000-0005-0000-0000-00006F160000}"/>
    <cellStyle name="Titel 1l_DUCATO CHASSIS SERIES 7" xfId="5887" xr:uid="{00000000-0005-0000-0000-000070160000}"/>
    <cellStyle name="Titel 1r" xfId="440" xr:uid="{00000000-0005-0000-0000-000071160000}"/>
    <cellStyle name="Titel 1r 2" xfId="806" xr:uid="{00000000-0005-0000-0000-000072160000}"/>
    <cellStyle name="Titel 1r_DUCATO CHASSIS SERIES 7" xfId="5888" xr:uid="{00000000-0005-0000-0000-000073160000}"/>
    <cellStyle name="Titel 2l" xfId="441" xr:uid="{00000000-0005-0000-0000-000074160000}"/>
    <cellStyle name="Titel 2l 2" xfId="807" xr:uid="{00000000-0005-0000-0000-000075160000}"/>
    <cellStyle name="Titel 2l_DUCATO CHASSIS SERIES 7" xfId="5889" xr:uid="{00000000-0005-0000-0000-000076160000}"/>
    <cellStyle name="Titel 2r" xfId="442" xr:uid="{00000000-0005-0000-0000-000077160000}"/>
    <cellStyle name="Titel 2r 2" xfId="808" xr:uid="{00000000-0005-0000-0000-000078160000}"/>
    <cellStyle name="Titel 2r_DUCATO CHASSIS SERIES 7" xfId="5890" xr:uid="{00000000-0005-0000-0000-000079160000}"/>
    <cellStyle name="Titel 3l" xfId="443" xr:uid="{00000000-0005-0000-0000-00007A160000}"/>
    <cellStyle name="Titel 3l 2" xfId="809" xr:uid="{00000000-0005-0000-0000-00007B160000}"/>
    <cellStyle name="Titel 3l_DUCATO CHASSIS SERIES 7" xfId="5891" xr:uid="{00000000-0005-0000-0000-00007C160000}"/>
    <cellStyle name="Titel 3r" xfId="444" xr:uid="{00000000-0005-0000-0000-00007D160000}"/>
    <cellStyle name="Titel 3r 2" xfId="810" xr:uid="{00000000-0005-0000-0000-00007E160000}"/>
    <cellStyle name="Titel 3r_DUCATO CHASSIS SERIES 7" xfId="5892" xr:uid="{00000000-0005-0000-0000-00007F160000}"/>
    <cellStyle name="Titel 4l" xfId="445" xr:uid="{00000000-0005-0000-0000-000080160000}"/>
    <cellStyle name="Titel 4l 2" xfId="811" xr:uid="{00000000-0005-0000-0000-000081160000}"/>
    <cellStyle name="Titel 4l_DUCATO CHASSIS SERIES 7" xfId="5893" xr:uid="{00000000-0005-0000-0000-000082160000}"/>
    <cellStyle name="Titel 4r" xfId="446" xr:uid="{00000000-0005-0000-0000-000083160000}"/>
    <cellStyle name="Titel 4r 2" xfId="812" xr:uid="{00000000-0005-0000-0000-000084160000}"/>
    <cellStyle name="Titel 4r_DUCATO CHASSIS SERIES 7" xfId="5894" xr:uid="{00000000-0005-0000-0000-000085160000}"/>
    <cellStyle name="Title" xfId="447" builtinId="15" customBuiltin="1"/>
    <cellStyle name="Title 2" xfId="448" xr:uid="{00000000-0005-0000-0000-000087160000}"/>
    <cellStyle name="Title 2 2" xfId="814" xr:uid="{00000000-0005-0000-0000-000088160000}"/>
    <cellStyle name="Title 2_DUCATO CHASSIS SERIES 7" xfId="5895" xr:uid="{00000000-0005-0000-0000-000089160000}"/>
    <cellStyle name="Title 3" xfId="5258" xr:uid="{00000000-0005-0000-0000-00008A160000}"/>
    <cellStyle name="Title 4" xfId="5259" xr:uid="{00000000-0005-0000-0000-00008B160000}"/>
    <cellStyle name="Title 5" xfId="813" xr:uid="{00000000-0005-0000-0000-00008C160000}"/>
    <cellStyle name="Titoli 1" xfId="5260" xr:uid="{00000000-0005-0000-0000-00008D160000}"/>
    <cellStyle name="Titoli 1 2" xfId="5261" xr:uid="{00000000-0005-0000-0000-00008E160000}"/>
    <cellStyle name="Titoli 1 2 2" xfId="5262" xr:uid="{00000000-0005-0000-0000-00008F160000}"/>
    <cellStyle name="Titoli 1 2_DUCATO CHASSIS SERIES 7" xfId="5897" xr:uid="{00000000-0005-0000-0000-000090160000}"/>
    <cellStyle name="Titoli 1_DUCATO CHASSIS SERIES 7" xfId="5896" xr:uid="{00000000-0005-0000-0000-000091160000}"/>
    <cellStyle name="Titoli 2" xfId="5263" xr:uid="{00000000-0005-0000-0000-000092160000}"/>
    <cellStyle name="Titoli 2 2" xfId="5264" xr:uid="{00000000-0005-0000-0000-000093160000}"/>
    <cellStyle name="Titoli 2 2 2" xfId="5265" xr:uid="{00000000-0005-0000-0000-000094160000}"/>
    <cellStyle name="Titoli 2 2_DUCATO CHASSIS SERIES 7" xfId="5899" xr:uid="{00000000-0005-0000-0000-000095160000}"/>
    <cellStyle name="Titoli 2_DUCATO CHASSIS SERIES 7" xfId="5898" xr:uid="{00000000-0005-0000-0000-000096160000}"/>
    <cellStyle name="Titolo 1 2" xfId="5266" xr:uid="{00000000-0005-0000-0000-000097160000}"/>
    <cellStyle name="Titolo 2 2" xfId="5267" xr:uid="{00000000-0005-0000-0000-000098160000}"/>
    <cellStyle name="Titolo 3 2" xfId="5268" xr:uid="{00000000-0005-0000-0000-000099160000}"/>
    <cellStyle name="Titolo 4 2" xfId="5269" xr:uid="{00000000-0005-0000-0000-00009A160000}"/>
    <cellStyle name="Titolo 5" xfId="5270" xr:uid="{00000000-0005-0000-0000-00009B160000}"/>
    <cellStyle name="Titolo.1" xfId="449" xr:uid="{00000000-0005-0000-0000-00009C160000}"/>
    <cellStyle name="Titolo.1 2" xfId="815" xr:uid="{00000000-0005-0000-0000-00009D160000}"/>
    <cellStyle name="Titolo.1_DUCATO CHASSIS SERIES 7" xfId="5900" xr:uid="{00000000-0005-0000-0000-00009E160000}"/>
    <cellStyle name="Titolo.2" xfId="450" xr:uid="{00000000-0005-0000-0000-00009F160000}"/>
    <cellStyle name="Titolo.2 2" xfId="816" xr:uid="{00000000-0005-0000-0000-0000A0160000}"/>
    <cellStyle name="Titolo.2_DUCATO CHASSIS SERIES 7" xfId="5901" xr:uid="{00000000-0005-0000-0000-0000A1160000}"/>
    <cellStyle name="Título" xfId="5271" xr:uid="{00000000-0005-0000-0000-0000A2160000}"/>
    <cellStyle name="Título 1" xfId="5272" xr:uid="{00000000-0005-0000-0000-0000A3160000}"/>
    <cellStyle name="Título 2" xfId="5273" xr:uid="{00000000-0005-0000-0000-0000A4160000}"/>
    <cellStyle name="Título 3" xfId="5274" xr:uid="{00000000-0005-0000-0000-0000A5160000}"/>
    <cellStyle name="Título 4" xfId="5275" xr:uid="{00000000-0005-0000-0000-0000A6160000}"/>
    <cellStyle name="Título de hoja" xfId="5276" xr:uid="{00000000-0005-0000-0000-0000A7160000}"/>
    <cellStyle name="Título_DUCATO CHASSIS SERIES 7" xfId="5902" xr:uid="{00000000-0005-0000-0000-0000A8160000}"/>
    <cellStyle name="TITULO1" xfId="451" xr:uid="{00000000-0005-0000-0000-0000A9160000}"/>
    <cellStyle name="Titulo1 2" xfId="5277" xr:uid="{00000000-0005-0000-0000-0000AA160000}"/>
    <cellStyle name="TITULO1 2 2" xfId="5278" xr:uid="{00000000-0005-0000-0000-0000AB160000}"/>
    <cellStyle name="Titulo1 2_DUCATO CHASSIS SERIES 7" xfId="5904" xr:uid="{00000000-0005-0000-0000-0000AC160000}"/>
    <cellStyle name="TITULO1 3" xfId="5279" xr:uid="{00000000-0005-0000-0000-0000AD160000}"/>
    <cellStyle name="TITULO1 4" xfId="5280" xr:uid="{00000000-0005-0000-0000-0000AE160000}"/>
    <cellStyle name="TITULO1 5" xfId="817" xr:uid="{00000000-0005-0000-0000-0000AF160000}"/>
    <cellStyle name="TITULO1 6" xfId="5362" xr:uid="{00000000-0005-0000-0000-0000B0160000}"/>
    <cellStyle name="TITULO1_DUCATO CHASSIS SERIES 7" xfId="5903" xr:uid="{00000000-0005-0000-0000-0000B1160000}"/>
    <cellStyle name="TITULO2" xfId="452" xr:uid="{00000000-0005-0000-0000-0000B2160000}"/>
    <cellStyle name="Titulo2 2" xfId="5281" xr:uid="{00000000-0005-0000-0000-0000B3160000}"/>
    <cellStyle name="TITULO2 2 2" xfId="5282" xr:uid="{00000000-0005-0000-0000-0000B4160000}"/>
    <cellStyle name="Titulo2 2_DUCATO CHASSIS SERIES 7" xfId="5906" xr:uid="{00000000-0005-0000-0000-0000B5160000}"/>
    <cellStyle name="TITULO2 3" xfId="5283" xr:uid="{00000000-0005-0000-0000-0000B6160000}"/>
    <cellStyle name="TITULO2 4" xfId="5284" xr:uid="{00000000-0005-0000-0000-0000B7160000}"/>
    <cellStyle name="TITULO2 5" xfId="818" xr:uid="{00000000-0005-0000-0000-0000B8160000}"/>
    <cellStyle name="TITULO2 6" xfId="5363" xr:uid="{00000000-0005-0000-0000-0000B9160000}"/>
    <cellStyle name="TITULO2_DUCATO CHASSIS SERIES 7" xfId="5905" xr:uid="{00000000-0005-0000-0000-0000BA160000}"/>
    <cellStyle name="Top Row" xfId="5285" xr:uid="{00000000-0005-0000-0000-0000BB160000}"/>
    <cellStyle name="Top Row 2" xfId="5286" xr:uid="{00000000-0005-0000-0000-0000BC160000}"/>
    <cellStyle name="Top Row 3" xfId="5287" xr:uid="{00000000-0005-0000-0000-0000BD160000}"/>
    <cellStyle name="Top Row_DUCATO CHASSIS SERIES 7" xfId="5907" xr:uid="{00000000-0005-0000-0000-0000BE160000}"/>
    <cellStyle name="Total" xfId="453" builtinId="25" customBuiltin="1"/>
    <cellStyle name="Total 2" xfId="454" xr:uid="{00000000-0005-0000-0000-0000C0160000}"/>
    <cellStyle name="TOTAL 2 2" xfId="819" xr:uid="{00000000-0005-0000-0000-0000C1160000}"/>
    <cellStyle name="Total 2_DUCATO CHASSIS SERIES 7" xfId="5908" xr:uid="{00000000-0005-0000-0000-0000C2160000}"/>
    <cellStyle name="Total 3" xfId="5288" xr:uid="{00000000-0005-0000-0000-0000C3160000}"/>
    <cellStyle name="Totale 2" xfId="5289" xr:uid="{00000000-0005-0000-0000-0000C4160000}"/>
    <cellStyle name="Totale 3" xfId="5290" xr:uid="{00000000-0005-0000-0000-0000C5160000}"/>
    <cellStyle name="Tusental (0)_pldt" xfId="455" xr:uid="{00000000-0005-0000-0000-0000C6160000}"/>
    <cellStyle name="Tusental_pldt" xfId="456" xr:uid="{00000000-0005-0000-0000-0000C7160000}"/>
    <cellStyle name="Underline" xfId="457" xr:uid="{00000000-0005-0000-0000-0000C8160000}"/>
    <cellStyle name="Underline 2" xfId="5291" xr:uid="{00000000-0005-0000-0000-0000C9160000}"/>
    <cellStyle name="Underline 3" xfId="5292" xr:uid="{00000000-0005-0000-0000-0000CA160000}"/>
    <cellStyle name="Underline 4" xfId="820" xr:uid="{00000000-0005-0000-0000-0000CB160000}"/>
    <cellStyle name="Underline_DUCATO CHASSIS SERIES 7" xfId="5909" xr:uid="{00000000-0005-0000-0000-0000CC160000}"/>
    <cellStyle name="Unit" xfId="458" xr:uid="{00000000-0005-0000-0000-0000CD160000}"/>
    <cellStyle name="Unit 2" xfId="5293" xr:uid="{00000000-0005-0000-0000-0000CE160000}"/>
    <cellStyle name="Unit_DUCATO CHASSIS SERIES 7" xfId="5910" xr:uid="{00000000-0005-0000-0000-0000CF160000}"/>
    <cellStyle name="Update" xfId="459" xr:uid="{00000000-0005-0000-0000-0000D0160000}"/>
    <cellStyle name="Update 2" xfId="821" xr:uid="{00000000-0005-0000-0000-0000D1160000}"/>
    <cellStyle name="Update_DUCATO CHASSIS SERIES 7" xfId="5911" xr:uid="{00000000-0005-0000-0000-0000D2160000}"/>
    <cellStyle name="User_Defined_A" xfId="5294" xr:uid="{00000000-0005-0000-0000-0000D3160000}"/>
    <cellStyle name="Val(1)" xfId="460" xr:uid="{00000000-0005-0000-0000-0000D4160000}"/>
    <cellStyle name="Val(1) 2" xfId="5295" xr:uid="{00000000-0005-0000-0000-0000D5160000}"/>
    <cellStyle name="Val(1)_DUCATO CHASSIS SERIES 7" xfId="5912" xr:uid="{00000000-0005-0000-0000-0000D6160000}"/>
    <cellStyle name="Valore non valido 2" xfId="5296" xr:uid="{00000000-0005-0000-0000-0000D7160000}"/>
    <cellStyle name="Valore valido 2" xfId="5297" xr:uid="{00000000-0005-0000-0000-0000D8160000}"/>
    <cellStyle name="Val⏵ta (0)_⏃hiusura_maggio.xls Grafico 1-1" xfId="5298" xr:uid="{00000000-0005-0000-0000-0000D9160000}"/>
    <cellStyle name="Valuta (0)" xfId="461" xr:uid="{00000000-0005-0000-0000-0000DA160000}"/>
    <cellStyle name="Valuta (0) 2" xfId="5300" xr:uid="{00000000-0005-0000-0000-0000DB160000}"/>
    <cellStyle name="Valuta (0) 3" xfId="5299" xr:uid="{00000000-0005-0000-0000-0000DC160000}"/>
    <cellStyle name="Valuta (0)_- Dati" xfId="823" xr:uid="{00000000-0005-0000-0000-0000DD160000}"/>
    <cellStyle name="Valuta [0] 2" xfId="5301" xr:uid="{00000000-0005-0000-0000-0000DE160000}"/>
    <cellStyle name="Valuta 2" xfId="5302" xr:uid="{00000000-0005-0000-0000-0000DF160000}"/>
    <cellStyle name="Valuta 2 2" xfId="5303" xr:uid="{00000000-0005-0000-0000-0000E0160000}"/>
    <cellStyle name="Valuta 2 3" xfId="5304" xr:uid="{00000000-0005-0000-0000-0000E1160000}"/>
    <cellStyle name="Valuta 2_DUCATO CHASSIS SERIES 7" xfId="5913" xr:uid="{00000000-0005-0000-0000-0000E2160000}"/>
    <cellStyle name="Valuta 3" xfId="5305" xr:uid="{00000000-0005-0000-0000-0000E3160000}"/>
    <cellStyle name="Valuta^budgiu.xls Grafico 4-1" xfId="5306" xr:uid="{00000000-0005-0000-0000-0000E4160000}"/>
    <cellStyle name="Valuta^budgiu.xls Grafico 4-1 2" xfId="5307" xr:uid="{00000000-0005-0000-0000-0000E5160000}"/>
    <cellStyle name="Valuta^budgiu.xls Grafico 4-1 3" xfId="5308" xr:uid="{00000000-0005-0000-0000-0000E6160000}"/>
    <cellStyle name="Valuta^budgiu.xls Grafico 4-1_DUCATO CHASSIS SERIES 7" xfId="5914" xr:uid="{00000000-0005-0000-0000-0000E7160000}"/>
    <cellStyle name="Valuta_ablf705" xfId="824" xr:uid="{00000000-0005-0000-0000-0000E8160000}"/>
    <cellStyle name="Vehicle_Benchmark" xfId="462" xr:uid="{00000000-0005-0000-0000-0000E9160000}"/>
    <cellStyle name="Version_Header" xfId="463" xr:uid="{00000000-0005-0000-0000-0000EA160000}"/>
    <cellStyle name="Virgul?_Punto_Feb 2005" xfId="5309" xr:uid="{00000000-0005-0000-0000-0000EB160000}"/>
    <cellStyle name="Virgulă_Punto_Feb 2005" xfId="5310" xr:uid="{00000000-0005-0000-0000-0000EC160000}"/>
    <cellStyle name="Volumes_Data" xfId="464" xr:uid="{00000000-0005-0000-0000-0000ED160000}"/>
    <cellStyle name="Währung [0]_  D000104.T184316.KBS.DI.ENGINE" xfId="5311" xr:uid="{00000000-0005-0000-0000-0000EE160000}"/>
    <cellStyle name="Währung_  D000104.T184316.KBS.DI.ENGINE" xfId="5312" xr:uid="{00000000-0005-0000-0000-0000EF160000}"/>
    <cellStyle name="Walutowy [0]_Arkusz1" xfId="5313" xr:uid="{00000000-0005-0000-0000-0000F0160000}"/>
    <cellStyle name="Walutowy_Arkusz1" xfId="5314" xr:uid="{00000000-0005-0000-0000-0000F1160000}"/>
    <cellStyle name="Warning Text 2" xfId="825" xr:uid="{00000000-0005-0000-0000-0000F2160000}"/>
    <cellStyle name="weekly" xfId="465" xr:uid="{00000000-0005-0000-0000-0000F3160000}"/>
    <cellStyle name="weekly 2" xfId="826" xr:uid="{00000000-0005-0000-0000-0000F4160000}"/>
    <cellStyle name="weekly_DUCATO CHASSIS SERIES 7" xfId="5915" xr:uid="{00000000-0005-0000-0000-0000F5160000}"/>
    <cellStyle name="Wingding" xfId="5315" xr:uid="{00000000-0005-0000-0000-0000F6160000}"/>
    <cellStyle name="Wingding 2" xfId="5316" xr:uid="{00000000-0005-0000-0000-0000F7160000}"/>
    <cellStyle name="Wingding 2 2" xfId="5317" xr:uid="{00000000-0005-0000-0000-0000F8160000}"/>
    <cellStyle name="Wingding 2_DUCATO CHASSIS SERIES 7" xfId="5917" xr:uid="{00000000-0005-0000-0000-0000F9160000}"/>
    <cellStyle name="Wingding_DUCATO CHASSIS SERIES 7" xfId="5916" xr:uid="{00000000-0005-0000-0000-0000FA160000}"/>
    <cellStyle name="WŽhrung" xfId="5318" xr:uid="{00000000-0005-0000-0000-0000FB160000}"/>
    <cellStyle name="Обычный_B.D. - Albea 12 giu 2006" xfId="5319" xr:uid="{00000000-0005-0000-0000-0000FC160000}"/>
    <cellStyle name="Финансовый [0]_B.D. - Albea 12 giu 2006" xfId="5320" xr:uid="{00000000-0005-0000-0000-0000FD160000}"/>
    <cellStyle name="ｹ鮗ﾐﾀｲ_ｰ豼ｵﾁ･" xfId="5321" xr:uid="{00000000-0005-0000-0000-0000FE160000}"/>
    <cellStyle name="ﾄﾞｸｶ [0]_ｰ霾ｹ" xfId="5322" xr:uid="{00000000-0005-0000-0000-0000FF160000}"/>
    <cellStyle name="ﾄﾞｸｶ_ｰ霾ｹ" xfId="5323" xr:uid="{00000000-0005-0000-0000-000000170000}"/>
    <cellStyle name="ﾅ・ｭ [0]_ｰ霾ｹ" xfId="5324" xr:uid="{00000000-0005-0000-0000-000001170000}"/>
    <cellStyle name="ﾅ・ｭ_ｰ霾ｹ" xfId="5325" xr:uid="{00000000-0005-0000-0000-000002170000}"/>
    <cellStyle name="ﾇ･ﾁﾘ_ｰ霾ｹ" xfId="5326" xr:uid="{00000000-0005-0000-0000-000003170000}"/>
    <cellStyle name="ハイパーリンク_(CHECK)MazdaPartとGPAMasterとの差分" xfId="5327" xr:uid="{00000000-0005-0000-0000-000004170000}"/>
    <cellStyle name="ハイパーリンクXterra " xfId="5328" xr:uid="{00000000-0005-0000-0000-000005170000}"/>
    <cellStyle name="?_" xfId="5329" xr:uid="{00000000-0005-0000-0000-000006170000}"/>
    <cellStyle name="뷭?_BOOKSHIP" xfId="5330" xr:uid="{00000000-0005-0000-0000-000007170000}"/>
    <cellStyle name="쉼표 [0]_Monthly Market Share Table form" xfId="5331" xr:uid="{00000000-0005-0000-0000-000008170000}"/>
    <cellStyle name="콤마 [0]_(표지) " xfId="5332" xr:uid="{00000000-0005-0000-0000-000009170000}"/>
    <cellStyle name="콤마_(표지) " xfId="5333" xr:uid="{00000000-0005-0000-0000-00000A170000}"/>
    <cellStyle name="표준_market value 변경 - SA 가격경쟁력 검토(030407)_동규수정" xfId="5334" xr:uid="{00000000-0005-0000-0000-00000B170000}"/>
    <cellStyle name="一般_L11KSpec. List□4(PRC,TWN)#2" xfId="5335" xr:uid="{00000000-0005-0000-0000-00000C170000}"/>
    <cellStyle name="一行" xfId="5336" xr:uid="{00000000-0005-0000-0000-00000D170000}"/>
    <cellStyle name="半角" xfId="5337" xr:uid="{00000000-0005-0000-0000-00000E170000}"/>
    <cellStyle name="常规 12 2" xfId="5338" xr:uid="{00000000-0005-0000-0000-00000F170000}"/>
    <cellStyle name="常规 5 4" xfId="5339" xr:uid="{00000000-0005-0000-0000-000010170000}"/>
    <cellStyle name="常规_310 200 PL volumi-PVP (postboard)" xfId="5340" xr:uid="{00000000-0005-0000-0000-000011170000}"/>
    <cellStyle name="未定義" xfId="5341" xr:uid="{00000000-0005-0000-0000-000012170000}"/>
    <cellStyle name="桁区切り [0.00]_(CHECK)MazdaPartとGPAMasterとの差分" xfId="5342" xr:uid="{00000000-0005-0000-0000-000013170000}"/>
    <cellStyle name="桁区切り_(CHECK)MazdaPartとGPAMasterとの差分" xfId="5343" xr:uid="{00000000-0005-0000-0000-000014170000}"/>
    <cellStyle name="桁蟻唇Ｆ [0.00]_11th Dec. (2)" xfId="5344" xr:uid="{00000000-0005-0000-0000-000015170000}"/>
    <cellStyle name="桁蟻唇Ｆ_11th Dec. (2)" xfId="5345" xr:uid="{00000000-0005-0000-0000-000016170000}"/>
    <cellStyle name="標準_(CHECK)MazdaPartとGPAMasterとの差分" xfId="5346" xr:uid="{00000000-0005-0000-0000-000017170000}"/>
    <cellStyle name="脱浦 [0.00]_11th Dec. (2)" xfId="5347" xr:uid="{00000000-0005-0000-0000-000018170000}"/>
    <cellStyle name="脱浦_11th Dec. (2)" xfId="5348" xr:uid="{00000000-0005-0000-0000-000019170000}"/>
    <cellStyle name="表示済みのハイパーリンク_(CHECK)MazdaPartとGPAMasterとの差分" xfId="5349" xr:uid="{00000000-0005-0000-0000-00001A170000}"/>
    <cellStyle name="表示済みのハイパーリンクa PRG MY02 (" xfId="5350" xr:uid="{00000000-0005-0000-0000-00001B170000}"/>
    <cellStyle name="通貨 [0.00]_(CHECK)MazdaPartとGPAMasterとの差分" xfId="5351" xr:uid="{00000000-0005-0000-0000-00001C170000}"/>
    <cellStyle name="通貨_(CHECK)MazdaPartとGPAMasterとの差分" xfId="5352" xr:uid="{00000000-0005-0000-0000-00001D170000}"/>
  </cellStyles>
  <dxfs count="1929">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b/>
        <i val="0"/>
      </font>
    </dxf>
    <dxf>
      <font>
        <b/>
        <i val="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6" Type="http://schemas.openxmlformats.org/officeDocument/2006/relationships/externalLink" Target="externalLinks/externalLink55.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87"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171450</xdr:rowOff>
    </xdr:from>
    <xdr:to>
      <xdr:col>0</xdr:col>
      <xdr:colOff>1178719</xdr:colOff>
      <xdr:row>1</xdr:row>
      <xdr:rowOff>838314</xdr:rowOff>
    </xdr:to>
    <xdr:pic>
      <xdr:nvPicPr>
        <xdr:cNvPr id="29296" name="Picture 4">
          <a:extLst>
            <a:ext uri="{FF2B5EF4-FFF2-40B4-BE49-F238E27FC236}">
              <a16:creationId xmlns:a16="http://schemas.microsoft.com/office/drawing/2014/main" id="{00000000-0008-0000-0000-000070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1450"/>
          <a:ext cx="1073944" cy="990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91440</xdr:rowOff>
    </xdr:from>
    <xdr:to>
      <xdr:col>0</xdr:col>
      <xdr:colOff>876300</xdr:colOff>
      <xdr:row>0</xdr:row>
      <xdr:rowOff>838200</xdr:rowOff>
    </xdr:to>
    <xdr:pic>
      <xdr:nvPicPr>
        <xdr:cNvPr id="2" name="Picture 1" descr="FIAT_Prof_L">
          <a:extLst>
            <a:ext uri="{FF2B5EF4-FFF2-40B4-BE49-F238E27FC236}">
              <a16:creationId xmlns:a16="http://schemas.microsoft.com/office/drawing/2014/main" id="{2379C182-1E4B-4E56-81A2-42DF198ACB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1440"/>
          <a:ext cx="838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121920</xdr:rowOff>
    </xdr:from>
    <xdr:to>
      <xdr:col>1</xdr:col>
      <xdr:colOff>0</xdr:colOff>
      <xdr:row>0</xdr:row>
      <xdr:rowOff>693420</xdr:rowOff>
    </xdr:to>
    <xdr:pic>
      <xdr:nvPicPr>
        <xdr:cNvPr id="2" name="Picture 1" descr="FIAT_Prof_L">
          <a:extLst>
            <a:ext uri="{FF2B5EF4-FFF2-40B4-BE49-F238E27FC236}">
              <a16:creationId xmlns:a16="http://schemas.microsoft.com/office/drawing/2014/main" id="{1C4D1885-5148-4E0F-AE0E-EC6646D68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21920"/>
          <a:ext cx="75438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91440</xdr:rowOff>
    </xdr:from>
    <xdr:to>
      <xdr:col>1</xdr:col>
      <xdr:colOff>0</xdr:colOff>
      <xdr:row>0</xdr:row>
      <xdr:rowOff>662940</xdr:rowOff>
    </xdr:to>
    <xdr:pic>
      <xdr:nvPicPr>
        <xdr:cNvPr id="2" name="Picture 1" descr="FIAT_Prof_L">
          <a:extLst>
            <a:ext uri="{FF2B5EF4-FFF2-40B4-BE49-F238E27FC236}">
              <a16:creationId xmlns:a16="http://schemas.microsoft.com/office/drawing/2014/main" id="{C0168473-5C90-4B5F-AABC-10C8F7798C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1440"/>
          <a:ext cx="7848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895350</xdr:colOff>
      <xdr:row>0</xdr:row>
      <xdr:rowOff>704850</xdr:rowOff>
    </xdr:to>
    <xdr:pic>
      <xdr:nvPicPr>
        <xdr:cNvPr id="2" name="Picture 1" descr="FIAT_Prof_L">
          <a:extLst>
            <a:ext uri="{FF2B5EF4-FFF2-40B4-BE49-F238E27FC236}">
              <a16:creationId xmlns:a16="http://schemas.microsoft.com/office/drawing/2014/main" id="{6CCC07EF-E4DE-47F2-A7E5-5BF236C0D7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838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742950</xdr:rowOff>
    </xdr:to>
    <xdr:pic>
      <xdr:nvPicPr>
        <xdr:cNvPr id="3" name="Picture 2" descr="FIAT_Prof_L">
          <a:extLst>
            <a:ext uri="{FF2B5EF4-FFF2-40B4-BE49-F238E27FC236}">
              <a16:creationId xmlns:a16="http://schemas.microsoft.com/office/drawing/2014/main" id="{1D47C428-EC40-47B1-9AB6-F5C2C6612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xdr:colOff>
      <xdr:row>0</xdr:row>
      <xdr:rowOff>30480</xdr:rowOff>
    </xdr:from>
    <xdr:to>
      <xdr:col>0</xdr:col>
      <xdr:colOff>906780</xdr:colOff>
      <xdr:row>0</xdr:row>
      <xdr:rowOff>838200</xdr:rowOff>
    </xdr:to>
    <xdr:pic>
      <xdr:nvPicPr>
        <xdr:cNvPr id="2" name="Picture 1" descr="FIAT_Prof_L">
          <a:extLst>
            <a:ext uri="{FF2B5EF4-FFF2-40B4-BE49-F238E27FC236}">
              <a16:creationId xmlns:a16="http://schemas.microsoft.com/office/drawing/2014/main" id="{61865B08-AEC8-4A3D-AC69-C03EABC28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30480"/>
          <a:ext cx="8382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0</xdr:row>
      <xdr:rowOff>76200</xdr:rowOff>
    </xdr:from>
    <xdr:to>
      <xdr:col>0</xdr:col>
      <xdr:colOff>857250</xdr:colOff>
      <xdr:row>0</xdr:row>
      <xdr:rowOff>815340</xdr:rowOff>
    </xdr:to>
    <xdr:pic>
      <xdr:nvPicPr>
        <xdr:cNvPr id="3" name="Picture 2" descr="FIAT_Prof_L">
          <a:extLst>
            <a:ext uri="{FF2B5EF4-FFF2-40B4-BE49-F238E27FC236}">
              <a16:creationId xmlns:a16="http://schemas.microsoft.com/office/drawing/2014/main" id="{BA344C6E-D4C0-4586-A78F-7385E260A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76200"/>
          <a:ext cx="819151"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38099</xdr:colOff>
      <xdr:row>0</xdr:row>
      <xdr:rowOff>0</xdr:rowOff>
    </xdr:from>
    <xdr:to>
      <xdr:col>1</xdr:col>
      <xdr:colOff>0</xdr:colOff>
      <xdr:row>0</xdr:row>
      <xdr:rowOff>944880</xdr:rowOff>
    </xdr:to>
    <xdr:pic>
      <xdr:nvPicPr>
        <xdr:cNvPr id="3" name="Picture 2" descr="FIAT_Prof_L">
          <a:extLst>
            <a:ext uri="{FF2B5EF4-FFF2-40B4-BE49-F238E27FC236}">
              <a16:creationId xmlns:a16="http://schemas.microsoft.com/office/drawing/2014/main" id="{11CFF7FB-0CB1-4F52-B0E5-E65F81BACB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0"/>
          <a:ext cx="922021"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746760</xdr:rowOff>
    </xdr:to>
    <xdr:pic>
      <xdr:nvPicPr>
        <xdr:cNvPr id="2" name="Picture 1" descr="FIAT_Prof_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876300</xdr:colOff>
      <xdr:row>0</xdr:row>
      <xdr:rowOff>701040</xdr:rowOff>
    </xdr:to>
    <xdr:pic>
      <xdr:nvPicPr>
        <xdr:cNvPr id="2" name="Picture 1" descr="FIAT_Prof_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83820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895350</xdr:colOff>
      <xdr:row>1</xdr:row>
      <xdr:rowOff>152400</xdr:rowOff>
    </xdr:to>
    <xdr:pic>
      <xdr:nvPicPr>
        <xdr:cNvPr id="3" name="Picture 2" descr="FIAT_Prof_L">
          <a:extLst>
            <a:ext uri="{FF2B5EF4-FFF2-40B4-BE49-F238E27FC236}">
              <a16:creationId xmlns:a16="http://schemas.microsoft.com/office/drawing/2014/main" id="{B4FB1CF8-087F-4911-ADFA-AF74292F64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8382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203200</xdr:rowOff>
    </xdr:to>
    <xdr:pic>
      <xdr:nvPicPr>
        <xdr:cNvPr id="2" name="Picture 1" descr="FIAT_Prof_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88900</xdr:rowOff>
    </xdr:to>
    <xdr:pic>
      <xdr:nvPicPr>
        <xdr:cNvPr id="2" name="Picture 1" descr="FIAT_Prof_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8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213360</xdr:rowOff>
    </xdr:to>
    <xdr:pic>
      <xdr:nvPicPr>
        <xdr:cNvPr id="3" name="Picture 2" descr="FIAT_Prof_L">
          <a:extLst>
            <a:ext uri="{FF2B5EF4-FFF2-40B4-BE49-F238E27FC236}">
              <a16:creationId xmlns:a16="http://schemas.microsoft.com/office/drawing/2014/main" id="{A991D07E-6163-4A53-8572-A6E20AE57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274320</xdr:rowOff>
    </xdr:to>
    <xdr:pic>
      <xdr:nvPicPr>
        <xdr:cNvPr id="4" name="Picture 3" descr="FIAT_Prof_L">
          <a:extLst>
            <a:ext uri="{FF2B5EF4-FFF2-40B4-BE49-F238E27FC236}">
              <a16:creationId xmlns:a16="http://schemas.microsoft.com/office/drawing/2014/main" id="{47EC8FED-7252-4E4D-84EA-FA93481CE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304800</xdr:rowOff>
    </xdr:to>
    <xdr:pic>
      <xdr:nvPicPr>
        <xdr:cNvPr id="4" name="Picture 3" descr="FIAT_Prof_L">
          <a:extLst>
            <a:ext uri="{FF2B5EF4-FFF2-40B4-BE49-F238E27FC236}">
              <a16:creationId xmlns:a16="http://schemas.microsoft.com/office/drawing/2014/main" id="{BD952E51-3B20-4953-9285-EBB7F7A1E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49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15240</xdr:rowOff>
    </xdr:to>
    <xdr:pic>
      <xdr:nvPicPr>
        <xdr:cNvPr id="4" name="Picture 3" descr="FIAT_Prof_L">
          <a:extLst>
            <a:ext uri="{FF2B5EF4-FFF2-40B4-BE49-F238E27FC236}">
              <a16:creationId xmlns:a16="http://schemas.microsoft.com/office/drawing/2014/main" id="{25E9C15E-A7B2-47F2-96C0-8D2F7F9F5E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803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0</xdr:col>
      <xdr:colOff>876300</xdr:colOff>
      <xdr:row>1</xdr:row>
      <xdr:rowOff>247650</xdr:rowOff>
    </xdr:to>
    <xdr:pic>
      <xdr:nvPicPr>
        <xdr:cNvPr id="3" name="Picture 2" descr="FIAT_Prof_L">
          <a:extLst>
            <a:ext uri="{FF2B5EF4-FFF2-40B4-BE49-F238E27FC236}">
              <a16:creationId xmlns:a16="http://schemas.microsoft.com/office/drawing/2014/main" id="{6573DEAB-1B5B-44BD-A224-AF57156238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50"/>
          <a:ext cx="838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xdr:col>
      <xdr:colOff>0</xdr:colOff>
      <xdr:row>1</xdr:row>
      <xdr:rowOff>400050</xdr:rowOff>
    </xdr:to>
    <xdr:pic>
      <xdr:nvPicPr>
        <xdr:cNvPr id="3" name="Picture 2" descr="FIAT_Prof_L">
          <a:extLst>
            <a:ext uri="{FF2B5EF4-FFF2-40B4-BE49-F238E27FC236}">
              <a16:creationId xmlns:a16="http://schemas.microsoft.com/office/drawing/2014/main" id="{E16BA2B8-11AE-477E-A3D9-62E7EC887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95250"/>
          <a:ext cx="895351"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 val="Euro-Q_öngörü2"/>
      <sheetName val="Juros_Brasil_F432"/>
      <sheetName val="Analisi_del_Valore_-_Foglio_12"/>
      <sheetName val="Convalida_Dati2"/>
      <sheetName val="98CALENDAR_(2)2"/>
      <sheetName val="Marea_MY2"/>
      <sheetName val="Brava-o_MY2"/>
      <sheetName val="P_TO2"/>
      <sheetName val="Matrice_F_2009_&amp;_20102"/>
      <sheetName val="Sintesi_RGAI_BASE2"/>
      <sheetName val="GRÁF__FGA_BR+AR2"/>
      <sheetName val="BoM_Delivery_adress2"/>
      <sheetName val="Issues_List2"/>
      <sheetName val="Commodity_perimeters2"/>
      <sheetName val="LISTA_MACRO_VOICES2"/>
      <sheetName val="LISTA_RISKS&amp;OPPS2"/>
      <sheetName val="Best_Forecast2"/>
      <sheetName val="A_Matrix-02"/>
      <sheetName val="campi_a_scelta2"/>
      <sheetName val="tabella_C2"/>
      <sheetName val="tabella_B2"/>
      <sheetName val="tabella_A2"/>
      <sheetName val="Page_102"/>
      <sheetName val="Data_Validation2"/>
      <sheetName val="A_Matrix1"/>
      <sheetName val="Graf_Saturac"/>
      <sheetName val="TABELA_CR"/>
      <sheetName val="Drop_List1"/>
      <sheetName val="Dati_selezione1"/>
      <sheetName val="DATA_LIST"/>
      <sheetName val="Ana_Tablo"/>
      <sheetName val="Sheet2_(2)"/>
      <sheetName val="Kumule_09_May_18"/>
      <sheetName val="Dati_Input_Progetto"/>
      <sheetName val="_BACK-UP_PIM"/>
      <sheetName val="TOT_ASC"/>
      <sheetName val="MACRO_Timing"/>
      <sheetName val="Timing_ASC_Chassis"/>
      <sheetName val="Timing_ASC_EE"/>
      <sheetName val="Timing_ASC_Comp"/>
      <sheetName val="RIEPILOGO_METASTORM_APERTI"/>
      <sheetName val="BACK_UP"/>
      <sheetName val="Lista_Suspensa"/>
      <sheetName val="Elenco_Progetti_-_Cluster"/>
      <sheetName val="Detalhe_x_WBS"/>
      <sheetName val="data_val_"/>
      <sheetName val="BD_Step1"/>
      <sheetName val="Team_References_"/>
      <sheetName val="Data_Table"/>
      <sheetName val="리오1_35p(1)"/>
      <sheetName val="Cash Flow"/>
      <sheetName val="ISD-MG"/>
      <sheetName val="graph"/>
      <sheetName val="合格率"/>
      <sheetName val="参数"/>
      <sheetName val="人员名单"/>
      <sheetName val="基礎ﾃﾞｰﾀ"/>
      <sheetName val="CIV-GEST"/>
      <sheetName val="Download"/>
      <sheetName val="Labour Cost"/>
      <sheetName val="el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 val="Sheet2"/>
    </sheetNames>
    <definedNames>
      <definedName name="_mmm1"/>
      <definedName name="AAAA"/>
      <definedName name="ARGENTINA"/>
      <definedName name="As"/>
      <definedName name="confronto_04dicembre05"/>
      <definedName name="GG"/>
      <definedName name="Ly"/>
      <definedName name="Macro1"/>
      <definedName name="Macro1.Macro1"/>
      <definedName name="Macro2"/>
      <definedName name="mmm"/>
      <definedName name="PRO"/>
      <definedName name="RGAIrett"/>
      <definedName name="SpreadCode.Button11_Click"/>
      <definedName name="SpreadCode.Button2_Click"/>
    </definedNames>
    <sheetDataSet>
      <sheetData sheetId="0">
        <row r="1">
          <cell r="A1" t="str">
            <v>4YV</v>
          </cell>
        </row>
      </sheetData>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TOFAS BUSINESS UNIT</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Giugno</v>
          </cell>
        </row>
        <row r="19">
          <cell r="B19">
            <v>1999</v>
          </cell>
        </row>
      </sheetData>
      <sheetData sheetId="95" refreshError="1">
        <row r="1">
          <cell r="B1" t="str">
            <v>TOFAS BUSINESS UNIT</v>
          </cell>
        </row>
        <row r="8">
          <cell r="B8">
            <v>36312</v>
          </cell>
        </row>
        <row r="18">
          <cell r="B18" t="str">
            <v>Giugno</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FIAT AUTO SUD AFRICA</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ASPETTI PRODUTTIVI</v>
          </cell>
        </row>
        <row r="19">
          <cell r="B19" t="str">
            <v xml:space="preserve">PRODUCTION </v>
          </cell>
        </row>
      </sheetData>
      <sheetData sheetId="139" refreshError="1">
        <row r="1">
          <cell r="B1" t="str">
            <v>TOFAS BUSINESS UNIT</v>
          </cell>
        </row>
        <row r="8">
          <cell r="B8">
            <v>36312</v>
          </cell>
        </row>
        <row r="18">
          <cell r="B18" t="str">
            <v>ASPETTI PRODUTTIVI</v>
          </cell>
        </row>
        <row r="19">
          <cell r="B19">
            <v>1999</v>
          </cell>
        </row>
      </sheetData>
      <sheetData sheetId="140" refreshError="1">
        <row r="1">
          <cell r="B1" t="str">
            <v>FIAT AUTO SUD AFRICA</v>
          </cell>
        </row>
        <row r="8">
          <cell r="B8">
            <v>36312</v>
          </cell>
        </row>
        <row r="18">
          <cell r="B18" t="str">
            <v>ASPETTI PRODUTTIVI</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Giugno</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ASPETTI PRODUTTIVI</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Agosto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Giugno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Giugno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9">
          <cell r="B19" t="str">
            <v xml:space="preserve">PRODUCTION </v>
          </cell>
        </row>
      </sheetData>
      <sheetData sheetId="206" refreshError="1">
        <row r="1">
          <cell r="B1" t="str">
            <v>TOFAS BUSINESS UNIT</v>
          </cell>
        </row>
        <row r="8">
          <cell r="B8">
            <v>36312</v>
          </cell>
        </row>
        <row r="19">
          <cell r="B19">
            <v>1999</v>
          </cell>
        </row>
      </sheetData>
      <sheetData sheetId="207" refreshError="1">
        <row r="1">
          <cell r="B1" t="str">
            <v>FIAT AUTO SUD AFRICA</v>
          </cell>
        </row>
        <row r="8">
          <cell r="B8">
            <v>36312</v>
          </cell>
        </row>
        <row r="19">
          <cell r="B19">
            <v>1999</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v>36312</v>
          </cell>
        </row>
        <row r="19">
          <cell r="B19" t="str">
            <v>BILANCIAMENTO PRODUZIONE / VENDITA</v>
          </cell>
        </row>
      </sheetData>
      <sheetData sheetId="211" refreshError="1">
        <row r="1">
          <cell r="B1" t="str">
            <v>TOFAS BUSINESS UNIT</v>
          </cell>
        </row>
        <row r="8">
          <cell r="B8">
            <v>36312</v>
          </cell>
        </row>
        <row r="19">
          <cell r="B19">
            <v>1999</v>
          </cell>
        </row>
      </sheetData>
      <sheetData sheetId="212" refreshError="1">
        <row r="1">
          <cell r="B1" t="str">
            <v>TOFAS BUSINESS UNIT</v>
          </cell>
        </row>
        <row r="8">
          <cell r="B8">
            <v>36312</v>
          </cell>
        </row>
        <row r="19">
          <cell r="B19">
            <v>1999</v>
          </cell>
        </row>
      </sheetData>
      <sheetData sheetId="213" refreshError="1">
        <row r="1">
          <cell r="B1" t="str">
            <v>FIAT AUTO SUD AFRICA</v>
          </cell>
        </row>
        <row r="8">
          <cell r="B8">
            <v>36312</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v>36312</v>
          </cell>
        </row>
        <row r="19">
          <cell r="B19">
            <v>1999</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v>36312</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8">
          <cell r="B8">
            <v>36312</v>
          </cell>
        </row>
        <row r="18">
          <cell r="B18" t="str">
            <v>ASPETTI PRODUTTIVI</v>
          </cell>
        </row>
        <row r="19">
          <cell r="B19">
            <v>1999</v>
          </cell>
        </row>
      </sheetData>
      <sheetData sheetId="260" refreshError="1">
        <row r="8">
          <cell r="B8" t="str">
            <v>ASPETTI COMMERCIALI</v>
          </cell>
        </row>
        <row r="18">
          <cell r="B18" t="str">
            <v>ASPETTI PRODUTTIVI</v>
          </cell>
        </row>
        <row r="19">
          <cell r="B19">
            <v>1999</v>
          </cell>
        </row>
      </sheetData>
      <sheetData sheetId="261" refreshError="1">
        <row r="8">
          <cell r="B8" t="str">
            <v>ASPETTI COMMERCIALI</v>
          </cell>
        </row>
        <row r="18">
          <cell r="B18" t="str">
            <v>Giugno</v>
          </cell>
        </row>
        <row r="19">
          <cell r="B19">
            <v>1999</v>
          </cell>
        </row>
      </sheetData>
      <sheetData sheetId="262" refreshError="1">
        <row r="8">
          <cell r="B8">
            <v>36312</v>
          </cell>
        </row>
        <row r="18">
          <cell r="B18" t="str">
            <v>Giugno</v>
          </cell>
        </row>
        <row r="19">
          <cell r="B19">
            <v>1999</v>
          </cell>
        </row>
      </sheetData>
      <sheetData sheetId="263" refreshError="1">
        <row r="8">
          <cell r="B8">
            <v>36312</v>
          </cell>
        </row>
        <row r="18">
          <cell r="B18" t="str">
            <v>Giugno</v>
          </cell>
        </row>
        <row r="19">
          <cell r="B19">
            <v>1999</v>
          </cell>
        </row>
      </sheetData>
      <sheetData sheetId="264" refreshError="1">
        <row r="8">
          <cell r="B8">
            <v>36312</v>
          </cell>
        </row>
        <row r="18">
          <cell r="B18" t="str">
            <v>Giugno</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8">
          <cell r="B8">
            <v>36312</v>
          </cell>
        </row>
        <row r="18">
          <cell r="B18" t="str">
            <v>Giugno</v>
          </cell>
        </row>
        <row r="19">
          <cell r="B19">
            <v>1999</v>
          </cell>
        </row>
      </sheetData>
      <sheetData sheetId="274" refreshError="1">
        <row r="8">
          <cell r="B8" t="str">
            <v>ASPETTI COMMERCIALI</v>
          </cell>
        </row>
        <row r="18">
          <cell r="B18" t="str">
            <v>Giugno</v>
          </cell>
        </row>
        <row r="19">
          <cell r="B19" t="str">
            <v>BILANCIAMENTO PRODUZIONE / VENDITA</v>
          </cell>
        </row>
      </sheetData>
      <sheetData sheetId="275" refreshError="1">
        <row r="8">
          <cell r="B8" t="str">
            <v>COMMERCIAL</v>
          </cell>
        </row>
        <row r="18">
          <cell r="B18" t="str">
            <v>Giugno</v>
          </cell>
        </row>
        <row r="19">
          <cell r="B19" t="str">
            <v xml:space="preserve">PRODUCTION </v>
          </cell>
        </row>
      </sheetData>
      <sheetData sheetId="276" refreshError="1">
        <row r="8">
          <cell r="B8" t="str">
            <v>COMMERCIAL</v>
          </cell>
        </row>
        <row r="18">
          <cell r="B18" t="str">
            <v>Giugno</v>
          </cell>
        </row>
        <row r="19">
          <cell r="B19" t="str">
            <v xml:space="preserve">PRODUCTION </v>
          </cell>
        </row>
      </sheetData>
      <sheetData sheetId="277" refreshError="1">
        <row r="8">
          <cell r="B8" t="str">
            <v>ASPETTI COMMERCIALI</v>
          </cell>
        </row>
        <row r="19">
          <cell r="B19" t="str">
            <v>BILANCIAMENTO PRODUZIONE / VENDITA</v>
          </cell>
        </row>
      </sheetData>
      <sheetData sheetId="278" refreshError="1">
        <row r="8">
          <cell r="B8" t="str">
            <v>COMMERCIAL</v>
          </cell>
        </row>
        <row r="19">
          <cell r="B19" t="str">
            <v xml:space="preserve">PRODUCTION </v>
          </cell>
        </row>
      </sheetData>
      <sheetData sheetId="279" refreshError="1">
        <row r="8">
          <cell r="B8" t="str">
            <v>COMMERCIAL</v>
          </cell>
        </row>
        <row r="19">
          <cell r="B19" t="str">
            <v xml:space="preserve">PRODUCTION </v>
          </cell>
        </row>
      </sheetData>
      <sheetData sheetId="280" refreshError="1">
        <row r="8">
          <cell r="B8" t="str">
            <v>COMMERCIAL</v>
          </cell>
        </row>
        <row r="19">
          <cell r="B19" t="str">
            <v xml:space="preserve">PRODUCTION </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t="str">
            <v>COMMERCIAL</v>
          </cell>
        </row>
        <row r="19">
          <cell r="B19" t="str">
            <v xml:space="preserve">PRODUCTION </v>
          </cell>
        </row>
      </sheetData>
      <sheetData sheetId="284" refreshError="1">
        <row r="8">
          <cell r="B8" t="str">
            <v>COMMERCIAL</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8">
          <cell r="B8">
            <v>36312</v>
          </cell>
        </row>
        <row r="19">
          <cell r="B19">
            <v>1999</v>
          </cell>
        </row>
      </sheetData>
      <sheetData sheetId="310" refreshError="1">
        <row r="8">
          <cell r="B8">
            <v>36312</v>
          </cell>
        </row>
        <row r="18">
          <cell r="B18" t="str">
            <v>ASPETTI PRODUTTIVI</v>
          </cell>
        </row>
        <row r="19">
          <cell r="B19" t="str">
            <v>BILANCIAMENTO PRODUZIONE / VENDITA</v>
          </cell>
        </row>
      </sheetData>
      <sheetData sheetId="311" refreshError="1">
        <row r="8">
          <cell r="B8" t="str">
            <v>COMMERCIAL</v>
          </cell>
        </row>
        <row r="18">
          <cell r="B18" t="str">
            <v>ASPETTI PRODUTTIVI</v>
          </cell>
        </row>
        <row r="19">
          <cell r="B19">
            <v>1999</v>
          </cell>
        </row>
      </sheetData>
      <sheetData sheetId="312" refreshError="1">
        <row r="8">
          <cell r="B8">
            <v>36312</v>
          </cell>
        </row>
        <row r="18">
          <cell r="B18" t="str">
            <v>ASPETTI PRODUTTIVI</v>
          </cell>
        </row>
        <row r="19">
          <cell r="B19">
            <v>1999</v>
          </cell>
        </row>
      </sheetData>
      <sheetData sheetId="313" refreshError="1">
        <row r="1">
          <cell r="B1" t="str">
            <v>TOFAS BUSINESS UNIT</v>
          </cell>
        </row>
        <row r="8">
          <cell r="B8">
            <v>36312</v>
          </cell>
        </row>
        <row r="19">
          <cell r="B19">
            <v>1999</v>
          </cell>
        </row>
      </sheetData>
      <sheetData sheetId="314" refreshError="1">
        <row r="8">
          <cell r="B8">
            <v>36312</v>
          </cell>
        </row>
        <row r="19">
          <cell r="B19">
            <v>1999</v>
          </cell>
        </row>
      </sheetData>
      <sheetData sheetId="315" refreshError="1">
        <row r="8">
          <cell r="B8">
            <v>36312</v>
          </cell>
        </row>
        <row r="19">
          <cell r="B19">
            <v>1999</v>
          </cell>
        </row>
      </sheetData>
      <sheetData sheetId="316" refreshError="1">
        <row r="8">
          <cell r="B8">
            <v>36312</v>
          </cell>
        </row>
        <row r="19">
          <cell r="B19">
            <v>1999</v>
          </cell>
        </row>
      </sheetData>
      <sheetData sheetId="317" refreshError="1">
        <row r="8">
          <cell r="B8">
            <v>36312</v>
          </cell>
        </row>
        <row r="19">
          <cell r="B19">
            <v>1999</v>
          </cell>
        </row>
      </sheetData>
      <sheetData sheetId="318" refreshError="1">
        <row r="8">
          <cell r="B8">
            <v>36312</v>
          </cell>
        </row>
        <row r="19">
          <cell r="B19">
            <v>1999</v>
          </cell>
        </row>
      </sheetData>
      <sheetData sheetId="319" refreshError="1">
        <row r="8">
          <cell r="B8">
            <v>36312</v>
          </cell>
        </row>
        <row r="19">
          <cell r="B19">
            <v>1999</v>
          </cell>
        </row>
      </sheetData>
      <sheetData sheetId="320" refreshError="1">
        <row r="8">
          <cell r="B8" t="str">
            <v>COMMERCIAL</v>
          </cell>
        </row>
        <row r="19">
          <cell r="B19" t="str">
            <v xml:space="preserve">PRODUCTION </v>
          </cell>
        </row>
      </sheetData>
      <sheetData sheetId="321" refreshError="1">
        <row r="8">
          <cell r="B8" t="str">
            <v>COMMERCIAL</v>
          </cell>
        </row>
        <row r="19">
          <cell r="B19" t="str">
            <v xml:space="preserve">PRODUCTION </v>
          </cell>
        </row>
      </sheetData>
      <sheetData sheetId="322" refreshError="1">
        <row r="8">
          <cell r="B8" t="str">
            <v>COMMERCIAL</v>
          </cell>
        </row>
        <row r="19">
          <cell r="B19" t="str">
            <v xml:space="preserve">PRODUCTION </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t="str">
            <v>ASPETTI COMMERCIALI</v>
          </cell>
        </row>
        <row r="19">
          <cell r="B19" t="str">
            <v>BILANCIAMENTO PRODUZIONE / VENDITA</v>
          </cell>
        </row>
      </sheetData>
      <sheetData sheetId="326" refreshError="1">
        <row r="8">
          <cell r="B8" t="str">
            <v>ASPETTI COMMERCIALI</v>
          </cell>
        </row>
        <row r="18">
          <cell r="B18" t="str">
            <v>Giugno</v>
          </cell>
        </row>
        <row r="19">
          <cell r="B19">
            <v>1999</v>
          </cell>
        </row>
      </sheetData>
      <sheetData sheetId="327" refreshError="1">
        <row r="8">
          <cell r="B8" t="str">
            <v>ASPETTI COMMERCIALI</v>
          </cell>
        </row>
        <row r="18">
          <cell r="B18" t="str">
            <v>Giugno</v>
          </cell>
        </row>
        <row r="19">
          <cell r="B19">
            <v>1999</v>
          </cell>
        </row>
      </sheetData>
      <sheetData sheetId="328" refreshError="1">
        <row r="18">
          <cell r="B18" t="str">
            <v>Giugno</v>
          </cell>
        </row>
        <row r="19">
          <cell r="B19">
            <v>1999</v>
          </cell>
        </row>
      </sheetData>
      <sheetData sheetId="329" refreshError="1">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8">
          <cell r="B8" t="str">
            <v>COMMERCIAL</v>
          </cell>
        </row>
        <row r="18">
          <cell r="B18" t="str">
            <v>Giugno</v>
          </cell>
        </row>
        <row r="19">
          <cell r="B19" t="str">
            <v xml:space="preserve">PRODUCTION </v>
          </cell>
        </row>
      </sheetData>
      <sheetData sheetId="332" refreshError="1">
        <row r="8">
          <cell r="B8">
            <v>36312</v>
          </cell>
        </row>
        <row r="19">
          <cell r="B19">
            <v>1999</v>
          </cell>
        </row>
      </sheetData>
      <sheetData sheetId="333" refreshError="1">
        <row r="8">
          <cell r="B8">
            <v>36312</v>
          </cell>
        </row>
        <row r="19">
          <cell r="B19">
            <v>1999</v>
          </cell>
        </row>
      </sheetData>
      <sheetData sheetId="334" refreshError="1">
        <row r="1">
          <cell r="B1" t="str">
            <v>TOFAS BUSINESS UNIT</v>
          </cell>
        </row>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sheetData sheetId="338" refreshError="1"/>
      <sheetData sheetId="339" refreshError="1">
        <row r="8">
          <cell r="B8">
            <v>36312</v>
          </cell>
        </row>
        <row r="19">
          <cell r="B19">
            <v>1999</v>
          </cell>
        </row>
      </sheetData>
      <sheetData sheetId="340" refreshError="1">
        <row r="8">
          <cell r="B8">
            <v>36312</v>
          </cell>
        </row>
        <row r="19">
          <cell r="B19">
            <v>1999</v>
          </cell>
        </row>
      </sheetData>
      <sheetData sheetId="341" refreshError="1">
        <row r="8">
          <cell r="B8">
            <v>36312</v>
          </cell>
        </row>
        <row r="19">
          <cell r="B19">
            <v>1999</v>
          </cell>
        </row>
      </sheetData>
      <sheetData sheetId="342" refreshError="1"/>
      <sheetData sheetId="343" refreshError="1"/>
      <sheetData sheetId="344" refreshError="1"/>
      <sheetData sheetId="345" refreshError="1"/>
      <sheetData sheetId="346" refreshError="1"/>
      <sheetData sheetId="347" refreshError="1"/>
      <sheetData sheetId="348">
        <row r="1">
          <cell r="B1" t="str">
            <v>TOFAS BUSINESS UNIT</v>
          </cell>
        </row>
      </sheetData>
      <sheetData sheetId="349">
        <row r="8">
          <cell r="B8" t="str">
            <v>ASPETTI COMMERCIALI</v>
          </cell>
        </row>
      </sheetData>
      <sheetData sheetId="350">
        <row r="1">
          <cell r="B1" t="str">
            <v>TOFAS BUSINESS UNIT</v>
          </cell>
        </row>
        <row r="8">
          <cell r="B8" t="str">
            <v>ASPETTI COMMERCIALI</v>
          </cell>
        </row>
      </sheetData>
      <sheetData sheetId="351">
        <row r="1">
          <cell r="B1" t="str">
            <v>TOFAS BUSINESS UNIT</v>
          </cell>
        </row>
        <row r="8">
          <cell r="B8" t="str">
            <v>ASPETTI COMMERCIALI</v>
          </cell>
        </row>
      </sheetData>
      <sheetData sheetId="352">
        <row r="1">
          <cell r="B1" t="str">
            <v>TOFAS BUSINESS UNIT</v>
          </cell>
        </row>
        <row r="8">
          <cell r="B8" t="str">
            <v>ASPETTI COMMERCIALI</v>
          </cell>
        </row>
      </sheetData>
      <sheetData sheetId="353">
        <row r="1">
          <cell r="B1" t="str">
            <v>TOFAS BUSINESS UNIT</v>
          </cell>
        </row>
        <row r="8">
          <cell r="B8" t="str">
            <v>ASPETTI COMMERCIALI</v>
          </cell>
        </row>
      </sheetData>
      <sheetData sheetId="354">
        <row r="1">
          <cell r="B1" t="str">
            <v>TOFAS BUSINESS UNIT</v>
          </cell>
        </row>
        <row r="8">
          <cell r="B8" t="str">
            <v>ASPETTI COMMERCIALI</v>
          </cell>
        </row>
      </sheetData>
      <sheetData sheetId="355">
        <row r="1">
          <cell r="B1" t="str">
            <v>FIAT AUTO SUD AFRICA</v>
          </cell>
        </row>
      </sheetData>
      <sheetData sheetId="356">
        <row r="1">
          <cell r="B1" t="str">
            <v>FIAT AUTO SUD AFRICA</v>
          </cell>
        </row>
      </sheetData>
      <sheetData sheetId="357">
        <row r="1">
          <cell r="B1" t="str">
            <v>FIAT AUTO SUD AFRICA</v>
          </cell>
        </row>
        <row r="8">
          <cell r="B8" t="str">
            <v>ASPETTI COMMERCIALI</v>
          </cell>
        </row>
      </sheetData>
      <sheetData sheetId="358">
        <row r="1">
          <cell r="B1" t="str">
            <v>FIAT AUTO SUD AFRICA</v>
          </cell>
        </row>
      </sheetData>
      <sheetData sheetId="359">
        <row r="1">
          <cell r="B1" t="str">
            <v>TOFAS BUSINESS UNIT</v>
          </cell>
        </row>
        <row r="8">
          <cell r="B8" t="str">
            <v>ASPETTI COMMERCIALI</v>
          </cell>
        </row>
      </sheetData>
      <sheetData sheetId="360">
        <row r="1">
          <cell r="B1" t="str">
            <v>FIAT AUTO SUD AFRICA</v>
          </cell>
        </row>
      </sheetData>
      <sheetData sheetId="361">
        <row r="1">
          <cell r="B1" t="str">
            <v>TOFAS BUSINESS UNIT</v>
          </cell>
        </row>
        <row r="8">
          <cell r="B8" t="str">
            <v>ASPETTI COMMERCIALI</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FIAT AUTO SUD AFRICA</v>
          </cell>
        </row>
      </sheetData>
      <sheetData sheetId="367">
        <row r="1">
          <cell r="B1" t="str">
            <v>TOFAS BUSINESS UNIT</v>
          </cell>
        </row>
      </sheetData>
      <sheetData sheetId="368">
        <row r="1">
          <cell r="B1" t="str">
            <v>TOFAS BUSINESS UNIT</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sheetData>
      <sheetData sheetId="373">
        <row r="1">
          <cell r="B1" t="str">
            <v>FIAT AUTO SUD AFRICA</v>
          </cell>
        </row>
      </sheetData>
      <sheetData sheetId="374">
        <row r="1">
          <cell r="B1" t="str">
            <v>FIAT AUTO SUD AFRICA</v>
          </cell>
        </row>
      </sheetData>
      <sheetData sheetId="375">
        <row r="1">
          <cell r="B1" t="str">
            <v>FIAT AUTO SUD AFRICA</v>
          </cell>
        </row>
        <row r="8">
          <cell r="B8">
            <v>36312</v>
          </cell>
        </row>
      </sheetData>
      <sheetData sheetId="376">
        <row r="1">
          <cell r="B1" t="str">
            <v>TOFAS BUSINESS UNIT</v>
          </cell>
        </row>
      </sheetData>
      <sheetData sheetId="377">
        <row r="1">
          <cell r="B1" t="str">
            <v>TOFAS BUSINESS UNIT</v>
          </cell>
        </row>
        <row r="8">
          <cell r="B8">
            <v>36312</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t="str">
            <v>COMMERCIAL</v>
          </cell>
        </row>
      </sheetData>
      <sheetData sheetId="395">
        <row r="8">
          <cell r="B8">
            <v>36312</v>
          </cell>
        </row>
      </sheetData>
      <sheetData sheetId="396">
        <row r="1">
          <cell r="B1" t="str">
            <v>FIAT AUTO SUD AFRICA</v>
          </cell>
        </row>
        <row r="8">
          <cell r="B8" t="str">
            <v>COMMERCIAL</v>
          </cell>
        </row>
      </sheetData>
      <sheetData sheetId="397">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sheetData>
      <sheetData sheetId="401">
        <row r="1">
          <cell r="B1" t="str">
            <v>TOFAS BUSINESS UNIT</v>
          </cell>
        </row>
        <row r="8">
          <cell r="B8">
            <v>36312</v>
          </cell>
        </row>
      </sheetData>
      <sheetData sheetId="402">
        <row r="1">
          <cell r="B1" t="str">
            <v>TOFAS BUSINESS UNIT</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sheetData>
      <sheetData sheetId="411">
        <row r="1">
          <cell r="B1" t="str">
            <v>TOFAS BUSINESS UNIT</v>
          </cell>
        </row>
      </sheetData>
      <sheetData sheetId="412">
        <row r="1">
          <cell r="B1" t="str">
            <v>TOFAS BUSINESS UNIT</v>
          </cell>
        </row>
      </sheetData>
      <sheetData sheetId="413">
        <row r="1">
          <cell r="B1" t="str">
            <v>FIAT AUTO SUD AFRICA</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8">
          <cell r="B8">
            <v>36312</v>
          </cell>
        </row>
      </sheetData>
      <sheetData sheetId="448">
        <row r="1">
          <cell r="B1" t="str">
            <v>TOFAS BUSINESS UNIT</v>
          </cell>
        </row>
        <row r="8">
          <cell r="B8">
            <v>36312</v>
          </cell>
        </row>
      </sheetData>
      <sheetData sheetId="449">
        <row r="8">
          <cell r="B8">
            <v>36312</v>
          </cell>
        </row>
      </sheetData>
      <sheetData sheetId="450">
        <row r="8">
          <cell r="B8">
            <v>36312</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Giugno</v>
          </cell>
        </row>
        <row r="19">
          <cell r="B19">
            <v>1999</v>
          </cell>
        </row>
      </sheetData>
      <sheetData sheetId="602">
        <row r="8">
          <cell r="B8">
            <v>36312</v>
          </cell>
        </row>
        <row r="18">
          <cell r="B18" t="str">
            <v>Giugno</v>
          </cell>
        </row>
        <row r="19">
          <cell r="B19">
            <v>1999</v>
          </cell>
        </row>
      </sheetData>
      <sheetData sheetId="603">
        <row r="8">
          <cell r="B8">
            <v>36312</v>
          </cell>
        </row>
        <row r="18">
          <cell r="B18" t="str">
            <v>Giugno</v>
          </cell>
        </row>
        <row r="19">
          <cell r="B19">
            <v>1999</v>
          </cell>
        </row>
      </sheetData>
      <sheetData sheetId="604">
        <row r="8">
          <cell r="B8" t="str">
            <v>COMMERCIAL</v>
          </cell>
        </row>
        <row r="18">
          <cell r="B18" t="str">
            <v>Giugno</v>
          </cell>
        </row>
        <row r="19">
          <cell r="B19" t="str">
            <v xml:space="preserve">PRODUCTION </v>
          </cell>
        </row>
      </sheetData>
      <sheetData sheetId="605">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9">
          <cell r="B19" t="str">
            <v>BILANCIAMENTO PRODUZIONE / VENDITA</v>
          </cell>
        </row>
      </sheetData>
      <sheetData sheetId="620">
        <row r="1">
          <cell r="B1" t="str">
            <v>TOFAS BUSINESS UNIT</v>
          </cell>
        </row>
        <row r="8">
          <cell r="B8" t="str">
            <v>ASPETTI COMMERCIALI</v>
          </cell>
        </row>
        <row r="19">
          <cell r="B19" t="str">
            <v>BILANCIAMENTO PRODUZIONE / VENDITA</v>
          </cell>
        </row>
      </sheetData>
      <sheetData sheetId="621">
        <row r="1">
          <cell r="B1" t="str">
            <v>TOFAS BUSINESS UNIT</v>
          </cell>
        </row>
        <row r="8">
          <cell r="B8">
            <v>36312</v>
          </cell>
        </row>
        <row r="19">
          <cell r="B19">
            <v>1999</v>
          </cell>
        </row>
      </sheetData>
      <sheetData sheetId="622">
        <row r="1">
          <cell r="B1" t="str">
            <v>TOFAS BUSINESS UNIT</v>
          </cell>
        </row>
        <row r="8">
          <cell r="B8">
            <v>36312</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8">
          <cell r="B8">
            <v>37104</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9">
          <cell r="B19">
            <v>1999</v>
          </cell>
        </row>
      </sheetData>
      <sheetData sheetId="646">
        <row r="1">
          <cell r="B1" t="str">
            <v>FIAT AUTO SUD AFRICA</v>
          </cell>
        </row>
        <row r="8">
          <cell r="B8">
            <v>36312</v>
          </cell>
        </row>
        <row r="19">
          <cell r="B19">
            <v>1999</v>
          </cell>
        </row>
      </sheetData>
      <sheetData sheetId="647">
        <row r="1">
          <cell r="B1" t="str">
            <v>FIAT AUTO SUD AFRICA</v>
          </cell>
        </row>
        <row r="8">
          <cell r="B8">
            <v>36312</v>
          </cell>
        </row>
        <row r="19">
          <cell r="B19">
            <v>1999</v>
          </cell>
        </row>
      </sheetData>
      <sheetData sheetId="648">
        <row r="1">
          <cell r="B1" t="str">
            <v>TOFAS BUSINESS UNIT</v>
          </cell>
        </row>
        <row r="8">
          <cell r="B8">
            <v>36312</v>
          </cell>
        </row>
        <row r="19">
          <cell r="B19">
            <v>1999</v>
          </cell>
        </row>
      </sheetData>
      <sheetData sheetId="649">
        <row r="1">
          <cell r="B1" t="str">
            <v>FIAT AUTO SUD AFRICA</v>
          </cell>
        </row>
        <row r="8">
          <cell r="B8" t="str">
            <v>COMMERCIAL</v>
          </cell>
        </row>
        <row r="19">
          <cell r="B19" t="str">
            <v xml:space="preserve">PRODUCTION </v>
          </cell>
        </row>
      </sheetData>
      <sheetData sheetId="650">
        <row r="1">
          <cell r="B1" t="str">
            <v>TOFAS BUSINESS UNIT</v>
          </cell>
        </row>
        <row r="8">
          <cell r="B8" t="str">
            <v>COMMERCIAL</v>
          </cell>
        </row>
        <row r="19">
          <cell r="B19" t="str">
            <v xml:space="preserve">PRODUCTION </v>
          </cell>
        </row>
      </sheetData>
      <sheetData sheetId="651">
        <row r="1">
          <cell r="B1" t="str">
            <v>TOFAS BUSINESS UNIT</v>
          </cell>
        </row>
        <row r="8">
          <cell r="B8">
            <v>36312</v>
          </cell>
        </row>
        <row r="19">
          <cell r="B19">
            <v>1999</v>
          </cell>
        </row>
      </sheetData>
      <sheetData sheetId="652">
        <row r="1">
          <cell r="B1" t="str">
            <v>TOFAS BUSINESS UNIT</v>
          </cell>
        </row>
        <row r="8">
          <cell r="B8" t="str">
            <v>COMMERCIAL</v>
          </cell>
        </row>
        <row r="19">
          <cell r="B19" t="str">
            <v xml:space="preserve">PRODUCTION </v>
          </cell>
        </row>
      </sheetData>
      <sheetData sheetId="653">
        <row r="1">
          <cell r="B1" t="str">
            <v>TOFAS BUSINESS UNIT</v>
          </cell>
        </row>
        <row r="8">
          <cell r="B8">
            <v>36312</v>
          </cell>
        </row>
        <row r="19">
          <cell r="B19">
            <v>1999</v>
          </cell>
        </row>
      </sheetData>
      <sheetData sheetId="654">
        <row r="1">
          <cell r="B1" t="str">
            <v>TOFAS BUSINESS UNIT</v>
          </cell>
        </row>
        <row r="8">
          <cell r="B8" t="str">
            <v>COMMERCIAL</v>
          </cell>
        </row>
        <row r="19">
          <cell r="B19" t="str">
            <v xml:space="preserve">PRODUCTION </v>
          </cell>
        </row>
      </sheetData>
      <sheetData sheetId="655">
        <row r="1">
          <cell r="B1" t="str">
            <v>TOFAS BUSINESS UNIT</v>
          </cell>
        </row>
        <row r="8">
          <cell r="B8">
            <v>36312</v>
          </cell>
        </row>
        <row r="19">
          <cell r="B19">
            <v>1999</v>
          </cell>
        </row>
      </sheetData>
      <sheetData sheetId="656">
        <row r="1">
          <cell r="B1" t="str">
            <v>TOFAS BUSINESS UNIT</v>
          </cell>
        </row>
        <row r="8">
          <cell r="B8">
            <v>36312</v>
          </cell>
        </row>
        <row r="19">
          <cell r="B19">
            <v>1999</v>
          </cell>
        </row>
      </sheetData>
      <sheetData sheetId="657">
        <row r="8">
          <cell r="B8">
            <v>36312</v>
          </cell>
        </row>
        <row r="19">
          <cell r="B19">
            <v>1999</v>
          </cell>
        </row>
      </sheetData>
      <sheetData sheetId="658">
        <row r="1">
          <cell r="B1" t="str">
            <v>TOFAS BUSINESS UNIT</v>
          </cell>
        </row>
        <row r="8">
          <cell r="B8">
            <v>36312</v>
          </cell>
        </row>
        <row r="19">
          <cell r="B19">
            <v>1999</v>
          </cell>
        </row>
      </sheetData>
      <sheetData sheetId="659">
        <row r="8">
          <cell r="B8">
            <v>36312</v>
          </cell>
        </row>
        <row r="19">
          <cell r="B19">
            <v>1999</v>
          </cell>
        </row>
      </sheetData>
      <sheetData sheetId="660">
        <row r="8">
          <cell r="B8">
            <v>36312</v>
          </cell>
        </row>
        <row r="19">
          <cell r="B19">
            <v>1999</v>
          </cell>
        </row>
      </sheetData>
      <sheetData sheetId="661"/>
      <sheetData sheetId="662"/>
      <sheetData sheetId="663">
        <row r="8">
          <cell r="B8">
            <v>36312</v>
          </cell>
        </row>
        <row r="19">
          <cell r="B19">
            <v>1999</v>
          </cell>
        </row>
      </sheetData>
      <sheetData sheetId="664">
        <row r="8">
          <cell r="B8" t="str">
            <v>ASPETTI COMMERCIALI</v>
          </cell>
        </row>
        <row r="19">
          <cell r="B19" t="str">
            <v>BILANCIAMENTO PRODUZIONE / VENDITA</v>
          </cell>
        </row>
      </sheetData>
      <sheetData sheetId="665">
        <row r="8">
          <cell r="B8">
            <v>36312</v>
          </cell>
        </row>
        <row r="18">
          <cell r="B18" t="str">
            <v>Giugno</v>
          </cell>
        </row>
        <row r="19">
          <cell r="B19">
            <v>1999</v>
          </cell>
        </row>
      </sheetData>
      <sheetData sheetId="666">
        <row r="8">
          <cell r="B8" t="str">
            <v>ASPETTI COMMERCIALI</v>
          </cell>
        </row>
        <row r="19">
          <cell r="B19" t="str">
            <v>BILANCIAMENTO PRODUZIONE / VENDITA</v>
          </cell>
        </row>
      </sheetData>
      <sheetData sheetId="667">
        <row r="8">
          <cell r="B8">
            <v>36312</v>
          </cell>
        </row>
        <row r="18">
          <cell r="B18" t="str">
            <v>Giugno</v>
          </cell>
        </row>
        <row r="19">
          <cell r="B19">
            <v>1999</v>
          </cell>
        </row>
      </sheetData>
      <sheetData sheetId="668">
        <row r="8">
          <cell r="B8">
            <v>36312</v>
          </cell>
        </row>
        <row r="19">
          <cell r="B19">
            <v>1999</v>
          </cell>
        </row>
      </sheetData>
      <sheetData sheetId="669">
        <row r="18">
          <cell r="B18" t="str">
            <v>Giugno</v>
          </cell>
        </row>
        <row r="19">
          <cell r="B19">
            <v>1999</v>
          </cell>
        </row>
      </sheetData>
      <sheetData sheetId="670">
        <row r="8">
          <cell r="B8">
            <v>36312</v>
          </cell>
        </row>
        <row r="19">
          <cell r="B19">
            <v>1999</v>
          </cell>
        </row>
      </sheetData>
      <sheetData sheetId="671"/>
      <sheetData sheetId="672">
        <row r="8">
          <cell r="B8">
            <v>36312</v>
          </cell>
        </row>
        <row r="19">
          <cell r="B19">
            <v>1999</v>
          </cell>
        </row>
      </sheetData>
      <sheetData sheetId="673"/>
      <sheetData sheetId="674"/>
      <sheetData sheetId="675"/>
      <sheetData sheetId="676"/>
      <sheetData sheetId="677"/>
      <sheetData sheetId="678" refreshError="1">
        <row r="1">
          <cell r="B1" t="str">
            <v>TOFAS BUSINESS UNIT</v>
          </cell>
        </row>
        <row r="8">
          <cell r="B8">
            <v>36312</v>
          </cell>
        </row>
        <row r="19">
          <cell r="B19">
            <v>1999</v>
          </cell>
        </row>
      </sheetData>
      <sheetData sheetId="679" refreshError="1"/>
      <sheetData sheetId="680" refreshError="1">
        <row r="1">
          <cell r="B1" t="str">
            <v>TOFAS BUSINESS UNIT</v>
          </cell>
        </row>
        <row r="8">
          <cell r="B8">
            <v>36312</v>
          </cell>
        </row>
        <row r="19">
          <cell r="B19">
            <v>1999</v>
          </cell>
        </row>
      </sheetData>
      <sheetData sheetId="681" refreshError="1"/>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 sheetId="704" refreshError="1">
        <row r="1">
          <cell r="B1" t="str">
            <v>TOFAS BUSINESS UNIT</v>
          </cell>
        </row>
        <row r="8">
          <cell r="B8">
            <v>36312</v>
          </cell>
        </row>
        <row r="19">
          <cell r="B19">
            <v>1999</v>
          </cell>
        </row>
      </sheetData>
      <sheetData sheetId="705" refreshError="1"/>
      <sheetData sheetId="706" refreshError="1">
        <row r="1">
          <cell r="B1" t="str">
            <v>TOFAS BUSINESS UNIT</v>
          </cell>
        </row>
        <row r="8">
          <cell r="B8">
            <v>36312</v>
          </cell>
        </row>
        <row r="19">
          <cell r="B19">
            <v>1999</v>
          </cell>
        </row>
      </sheetData>
      <sheetData sheetId="70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efreshError="1">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t="str">
            <v>ASPETTI COMMERCIALI</v>
          </cell>
        </row>
        <row r="19">
          <cell r="B19" t="str">
            <v>BILANCIAMENTO PRODUZIONE / VENDITA</v>
          </cell>
        </row>
      </sheetData>
      <sheetData sheetId="266" refreshError="1">
        <row r="8">
          <cell r="B8">
            <v>36312</v>
          </cell>
        </row>
        <row r="19">
          <cell r="B19">
            <v>1999</v>
          </cell>
        </row>
      </sheetData>
      <sheetData sheetId="267" refreshError="1">
        <row r="8">
          <cell r="B8" t="str">
            <v>COMMERCIAL</v>
          </cell>
        </row>
        <row r="19">
          <cell r="B19" t="str">
            <v xml:space="preserve">PRODUCTION </v>
          </cell>
        </row>
      </sheetData>
      <sheetData sheetId="268" refreshError="1">
        <row r="8">
          <cell r="B8" t="str">
            <v>COMMERCIAL</v>
          </cell>
        </row>
        <row r="19">
          <cell r="B19" t="str">
            <v xml:space="preserve">PRODUCTION </v>
          </cell>
        </row>
      </sheetData>
      <sheetData sheetId="269" refreshError="1">
        <row r="8">
          <cell r="B8" t="str">
            <v>COMMERCIAL</v>
          </cell>
        </row>
        <row r="19">
          <cell r="B19" t="str">
            <v xml:space="preserve">PRODUCTION </v>
          </cell>
        </row>
      </sheetData>
      <sheetData sheetId="270" refreshError="1">
        <row r="8">
          <cell r="B8" t="str">
            <v>COMMERCIAL</v>
          </cell>
        </row>
        <row r="19">
          <cell r="B19" t="str">
            <v xml:space="preserve">PRODUCTION </v>
          </cell>
        </row>
      </sheetData>
      <sheetData sheetId="271" refreshError="1">
        <row r="8">
          <cell r="B8" t="str">
            <v>COMMERCIAL</v>
          </cell>
        </row>
        <row r="19">
          <cell r="B19" t="str">
            <v xml:space="preserve">PRODUCTION </v>
          </cell>
        </row>
      </sheetData>
      <sheetData sheetId="272" refreshError="1">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sheetData sheetId="318" refreshError="1">
        <row r="8">
          <cell r="B8">
            <v>36312</v>
          </cell>
        </row>
        <row r="19">
          <cell r="B19">
            <v>1999</v>
          </cell>
        </row>
      </sheetData>
      <sheetData sheetId="319">
        <row r="8">
          <cell r="B8">
            <v>36312</v>
          </cell>
        </row>
        <row r="19">
          <cell r="B19">
            <v>1999</v>
          </cell>
        </row>
      </sheetData>
      <sheetData sheetId="320">
        <row r="8">
          <cell r="B8">
            <v>36312</v>
          </cell>
        </row>
        <row r="19">
          <cell r="B19">
            <v>1999</v>
          </cell>
        </row>
      </sheetData>
      <sheetData sheetId="321">
        <row r="8">
          <cell r="B8">
            <v>36312</v>
          </cell>
        </row>
      </sheetData>
      <sheetData sheetId="322">
        <row r="8">
          <cell r="B8">
            <v>36312</v>
          </cell>
        </row>
      </sheetData>
      <sheetData sheetId="323">
        <row r="8">
          <cell r="B8">
            <v>36312</v>
          </cell>
        </row>
      </sheetData>
      <sheetData sheetId="324">
        <row r="8">
          <cell r="B8">
            <v>36312</v>
          </cell>
        </row>
      </sheetData>
      <sheetData sheetId="325">
        <row r="8">
          <cell r="B8">
            <v>36312</v>
          </cell>
        </row>
      </sheetData>
      <sheetData sheetId="326">
        <row r="8">
          <cell r="B8">
            <v>36312</v>
          </cell>
        </row>
      </sheetData>
      <sheetData sheetId="327">
        <row r="8">
          <cell r="B8">
            <v>36312</v>
          </cell>
        </row>
      </sheetData>
      <sheetData sheetId="328">
        <row r="8">
          <cell r="B8">
            <v>36312</v>
          </cell>
        </row>
      </sheetData>
      <sheetData sheetId="329">
        <row r="8">
          <cell r="B8" t="str">
            <v>BUDGET</v>
          </cell>
        </row>
      </sheetData>
      <sheetData sheetId="330">
        <row r="8">
          <cell r="B8" t="str">
            <v>CONSUNTIVO</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sheetData sheetId="353"/>
      <sheetData sheetId="354"/>
      <sheetData sheetId="355"/>
      <sheetData sheetId="356"/>
      <sheetData sheetId="357"/>
      <sheetData sheetId="358"/>
      <sheetData sheetId="359"/>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efreshError="1">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sheetData>
      <sheetData sheetId="417">
        <row r="8">
          <cell r="B8" t="str">
            <v>COMMERCIAL</v>
          </cell>
        </row>
      </sheetData>
      <sheetData sheetId="418">
        <row r="8">
          <cell r="B8">
            <v>36312</v>
          </cell>
        </row>
      </sheetData>
      <sheetData sheetId="419">
        <row r="8">
          <cell r="B8" t="str">
            <v>COMMERCIAL</v>
          </cell>
        </row>
      </sheetData>
      <sheetData sheetId="420">
        <row r="8">
          <cell r="B8">
            <v>36312</v>
          </cell>
        </row>
      </sheetData>
      <sheetData sheetId="421">
        <row r="8">
          <cell r="B8" t="str">
            <v>COMMERCIAL</v>
          </cell>
        </row>
      </sheetData>
      <sheetData sheetId="422">
        <row r="8">
          <cell r="B8">
            <v>36312</v>
          </cell>
        </row>
      </sheetData>
      <sheetData sheetId="423">
        <row r="8">
          <cell r="B8">
            <v>36312</v>
          </cell>
        </row>
      </sheetData>
      <sheetData sheetId="424">
        <row r="8">
          <cell r="B8">
            <v>36312</v>
          </cell>
        </row>
      </sheetData>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8">
          <cell r="B8" t="str">
            <v>ASPETTI COMMERCIALI</v>
          </cell>
        </row>
        <row r="19">
          <cell r="B19" t="str">
            <v>BILANCIAMENTO PRODUZIONE / VENDITA</v>
          </cell>
        </row>
      </sheetData>
      <sheetData sheetId="505" refreshError="1">
        <row r="8">
          <cell r="B8" t="str">
            <v>COMMERCIAL</v>
          </cell>
        </row>
        <row r="19">
          <cell r="B19" t="str">
            <v xml:space="preserve">PRODUCTION </v>
          </cell>
        </row>
      </sheetData>
      <sheetData sheetId="506" refreshError="1">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8">
          <cell r="B8">
            <v>36312</v>
          </cell>
        </row>
        <row r="19">
          <cell r="B19">
            <v>1999</v>
          </cell>
        </row>
      </sheetData>
      <sheetData sheetId="515" refreshError="1"/>
      <sheetData sheetId="516" refreshError="1"/>
      <sheetData sheetId="517" refreshError="1"/>
      <sheetData sheetId="518" refreshError="1"/>
      <sheetData sheetId="519" refreshError="1"/>
      <sheetData sheetId="520" refreshError="1">
        <row r="18">
          <cell r="B18" t="str">
            <v>Giugno</v>
          </cell>
        </row>
        <row r="19">
          <cell r="B19">
            <v>1999</v>
          </cell>
        </row>
      </sheetData>
      <sheetData sheetId="521" refreshError="1">
        <row r="8">
          <cell r="B8">
            <v>36312</v>
          </cell>
        </row>
        <row r="19">
          <cell r="B19">
            <v>1999</v>
          </cell>
        </row>
      </sheetData>
      <sheetData sheetId="522" refreshError="1">
        <row r="8">
          <cell r="B8" t="str">
            <v>ASPETTI COMMERCIALI</v>
          </cell>
        </row>
        <row r="19">
          <cell r="B19">
            <v>1999</v>
          </cell>
        </row>
      </sheetData>
      <sheetData sheetId="523" refreshError="1">
        <row r="8">
          <cell r="B8">
            <v>36312</v>
          </cell>
        </row>
        <row r="19">
          <cell r="B19">
            <v>1999</v>
          </cell>
        </row>
      </sheetData>
      <sheetData sheetId="524">
        <row r="8">
          <cell r="B8" t="str">
            <v>BUDGET</v>
          </cell>
        </row>
        <row r="19">
          <cell r="B19">
            <v>0.3</v>
          </cell>
        </row>
      </sheetData>
      <sheetData sheetId="525">
        <row r="8">
          <cell r="B8" t="str">
            <v>CONSUNTIVO</v>
          </cell>
        </row>
        <row r="19">
          <cell r="B19">
            <v>0</v>
          </cell>
        </row>
      </sheetData>
      <sheetData sheetId="526">
        <row r="8">
          <cell r="B8" t="str">
            <v>CONSUNTIVO</v>
          </cell>
        </row>
        <row r="19">
          <cell r="B19">
            <v>0</v>
          </cell>
        </row>
      </sheetData>
      <sheetData sheetId="527">
        <row r="8">
          <cell r="B8" t="str">
            <v>CONSUNTIVO</v>
          </cell>
        </row>
        <row r="19">
          <cell r="B19">
            <v>0</v>
          </cell>
        </row>
      </sheetData>
      <sheetData sheetId="528">
        <row r="8">
          <cell r="B8">
            <v>37104</v>
          </cell>
        </row>
        <row r="19">
          <cell r="B19">
            <v>2001</v>
          </cell>
        </row>
      </sheetData>
      <sheetData sheetId="529">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sheetData sheetId="623"/>
      <sheetData sheetId="624" refreshError="1"/>
      <sheetData sheetId="625" refreshError="1"/>
      <sheetData sheetId="626" refreshError="1">
        <row r="8">
          <cell r="B8" t="str">
            <v>ASPETTI COMMERCIALI</v>
          </cell>
        </row>
        <row r="19">
          <cell r="B19">
            <v>1999</v>
          </cell>
        </row>
      </sheetData>
      <sheetData sheetId="627" refreshError="1">
        <row r="8">
          <cell r="B8">
            <v>36312</v>
          </cell>
        </row>
        <row r="19">
          <cell r="B19">
            <v>1999</v>
          </cell>
        </row>
      </sheetData>
      <sheetData sheetId="628" refreshError="1">
        <row r="8">
          <cell r="B8" t="str">
            <v>ASPETTI COMMERCIALI</v>
          </cell>
        </row>
        <row r="19">
          <cell r="B19">
            <v>1999</v>
          </cell>
        </row>
      </sheetData>
      <sheetData sheetId="629" refreshError="1">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 sheetId="665" refreshError="1">
        <row r="1">
          <cell r="B1" t="str">
            <v>TOFAS BUSINESS UNIT</v>
          </cell>
        </row>
        <row r="8">
          <cell r="B8">
            <v>36312</v>
          </cell>
        </row>
        <row r="19">
          <cell r="B19">
            <v>1999</v>
          </cell>
        </row>
      </sheetData>
      <sheetData sheetId="666" refreshError="1"/>
      <sheetData sheetId="667" refreshError="1">
        <row r="1">
          <cell r="B1" t="str">
            <v>TOFAS BUSINESS UNIT</v>
          </cell>
        </row>
        <row r="8">
          <cell r="B8">
            <v>36312</v>
          </cell>
        </row>
        <row r="19">
          <cell r="B19">
            <v>1999</v>
          </cell>
        </row>
      </sheetData>
      <sheetData sheetId="6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 val="[PGPOPE.xls]_Dsi_Iacoponi_PG_16"/>
      <sheetName val="[PGPOPE.xls]_Dsi_Iacoponi_PG_17"/>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FXrates"/>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mat."/>
      <sheetName val="Do not print- input"/>
      <sheetName val="Requirements Stocks"/>
      <sheetName val="EBTDA"/>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Requirements_Stocks"/>
      <sheetName val="Do_not_print-_input"/>
      <sheetName val="Fatturato Rag1 2002"/>
      <sheetName val="Budget 2002 MM"/>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Other Oper"/>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AGGIUSTATORI"/>
      <sheetName val="Ref"/>
      <sheetName val="DADOS GERAIS"/>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efreshError="1"/>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1">
          <cell r="B1">
            <v>1997</v>
          </cell>
        </row>
      </sheetData>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row r="1">
          <cell r="B1">
            <v>1997</v>
          </cell>
        </row>
      </sheetData>
      <sheetData sheetId="108" refreshError="1"/>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E1">
            <v>1998</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row r="1">
          <cell r="B1">
            <v>1997</v>
          </cell>
        </row>
      </sheetData>
      <sheetData sheetId="136">
        <row r="1">
          <cell r="B1">
            <v>1997</v>
          </cell>
        </row>
      </sheetData>
      <sheetData sheetId="137">
        <row r="1">
          <cell r="B1">
            <v>1997</v>
          </cell>
        </row>
      </sheetData>
      <sheetData sheetId="138">
        <row r="1">
          <cell r="B1">
            <v>1997</v>
          </cell>
        </row>
      </sheetData>
      <sheetData sheetId="139">
        <row r="1">
          <cell r="B1">
            <v>1997</v>
          </cell>
        </row>
      </sheetData>
      <sheetData sheetId="140">
        <row r="1">
          <cell r="B1">
            <v>1997</v>
          </cell>
        </row>
      </sheetData>
      <sheetData sheetId="141"/>
      <sheetData sheetId="142"/>
      <sheetData sheetId="143">
        <row r="1">
          <cell r="B1">
            <v>1997</v>
          </cell>
        </row>
      </sheetData>
      <sheetData sheetId="144">
        <row r="1">
          <cell r="B1">
            <v>1997</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1">
          <cell r="B1">
            <v>1997</v>
          </cell>
        </row>
      </sheetData>
      <sheetData sheetId="184">
        <row r="1">
          <cell r="E1">
            <v>1998</v>
          </cell>
        </row>
      </sheetData>
      <sheetData sheetId="185"/>
      <sheetData sheetId="186">
        <row r="1">
          <cell r="B1">
            <v>1997</v>
          </cell>
        </row>
      </sheetData>
      <sheetData sheetId="187"/>
      <sheetData sheetId="188"/>
      <sheetData sheetId="189"/>
      <sheetData sheetId="190"/>
      <sheetData sheetId="191"/>
      <sheetData sheetId="192"/>
      <sheetData sheetId="193"/>
      <sheetData sheetId="194"/>
      <sheetData sheetId="195"/>
      <sheetData sheetId="196"/>
      <sheetData sheetId="197"/>
      <sheetData sheetId="198">
        <row r="1">
          <cell r="B1">
            <v>1997</v>
          </cell>
        </row>
      </sheetData>
      <sheetData sheetId="199"/>
      <sheetData sheetId="200">
        <row r="1">
          <cell r="B1">
            <v>1997</v>
          </cell>
        </row>
      </sheetData>
      <sheetData sheetId="201">
        <row r="1">
          <cell r="E1">
            <v>1998</v>
          </cell>
        </row>
      </sheetData>
      <sheetData sheetId="202"/>
      <sheetData sheetId="203">
        <row r="1">
          <cell r="B1">
            <v>1997</v>
          </cell>
        </row>
      </sheetData>
      <sheetData sheetId="204"/>
      <sheetData sheetId="205"/>
      <sheetData sheetId="206"/>
      <sheetData sheetId="207"/>
      <sheetData sheetId="208">
        <row r="1">
          <cell r="B1">
            <v>1997</v>
          </cell>
        </row>
      </sheetData>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 val="mat."/>
      <sheetName val="Spider_Preiseingabe10"/>
      <sheetName val="Griglia_Mondo_-_Volumi3"/>
      <sheetName val="Giapponesi_in_Asia3"/>
      <sheetName val="Giapponesi_in_Europa3"/>
      <sheetName val="Giapponesi_in_Europa_NS3"/>
      <sheetName val="Spider_Preiseingabe11"/>
      <sheetName val="Griglia_Mondo_-_Volumi4"/>
      <sheetName val="Giapponesi_in_Asia4"/>
      <sheetName val="Giapponesi_in_Europa4"/>
      <sheetName val="Giapponesi_in_Europa_NS4"/>
      <sheetName val="Spider_Preiseingabe12"/>
      <sheetName val="Griglia_Mondo_-_Volumi5"/>
      <sheetName val="Giapponesi_in_Asia5"/>
      <sheetName val="Giapponesi_in_Europa5"/>
      <sheetName val="Giapponesi_in_Europa_NS5"/>
      <sheetName val="Spider_Preiseingabe14"/>
      <sheetName val="Griglia_Mondo_-_Volumi7"/>
      <sheetName val="Giapponesi_in_Asia7"/>
      <sheetName val="Giapponesi_in_Europa7"/>
      <sheetName val="Giapponesi_in_Europa_NS7"/>
      <sheetName val="Spider_Preiseingabe13"/>
      <sheetName val="Griglia_Mondo_-_Volumi6"/>
      <sheetName val="Giapponesi_in_Asia6"/>
      <sheetName val="Giapponesi_in_Europa6"/>
      <sheetName val="Giapponesi_in_Europa_NS6"/>
      <sheetName val="Spider_Preiseingabe15"/>
      <sheetName val="Griglia_Mondo_-_Volumi8"/>
      <sheetName val="Giapponesi_in_Asia8"/>
      <sheetName val="Giapponesi_in_Europa8"/>
      <sheetName val="Giapponesi_in_Europa_NS8"/>
      <sheetName val="Spider_Preiseingabe16"/>
      <sheetName val="Griglia_Mondo_-_Volumi9"/>
      <sheetName val="Giapponesi_in_Asia9"/>
      <sheetName val="Giapponesi_in_Europa9"/>
      <sheetName val="Giapponesi_in_Europa_NS9"/>
      <sheetName val="Spider_Preiseingabe17"/>
      <sheetName val="Griglia_Mondo_-_Volumi10"/>
      <sheetName val="Giapponesi_in_Asia10"/>
      <sheetName val="Giapponesi_in_Europa10"/>
      <sheetName val="Giapponesi_in_Europa_NS10"/>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 sheetId="33" refreshError="1"/>
      <sheetData sheetId="34">
        <row r="2">
          <cell r="L2">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8">
          <cell r="B8" t="str">
            <v>COMMERCIAL</v>
          </cell>
        </row>
        <row r="19">
          <cell r="B19" t="str">
            <v xml:space="preserve">PRODUCTION </v>
          </cell>
        </row>
      </sheetData>
      <sheetData sheetId="207" refreshError="1">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8">
          <cell r="B8">
            <v>36312</v>
          </cell>
        </row>
        <row r="19">
          <cell r="B19">
            <v>1999</v>
          </cell>
        </row>
      </sheetData>
      <sheetData sheetId="219" refreshError="1">
        <row r="8">
          <cell r="B8">
            <v>36312</v>
          </cell>
        </row>
        <row r="19">
          <cell r="B19">
            <v>1999</v>
          </cell>
        </row>
      </sheetData>
      <sheetData sheetId="220" refreshError="1">
        <row r="8">
          <cell r="B8">
            <v>36312</v>
          </cell>
        </row>
        <row r="19">
          <cell r="B19">
            <v>1999</v>
          </cell>
        </row>
      </sheetData>
      <sheetData sheetId="221" refreshError="1">
        <row r="8">
          <cell r="B8">
            <v>36312</v>
          </cell>
        </row>
        <row r="19">
          <cell r="B19">
            <v>1999</v>
          </cell>
        </row>
      </sheetData>
      <sheetData sheetId="222" refreshError="1">
        <row r="8">
          <cell r="B8">
            <v>36312</v>
          </cell>
        </row>
        <row r="19">
          <cell r="B19">
            <v>1999</v>
          </cell>
        </row>
      </sheetData>
      <sheetData sheetId="223" refreshError="1">
        <row r="8">
          <cell r="B8">
            <v>36312</v>
          </cell>
        </row>
        <row r="19">
          <cell r="B19">
            <v>1999</v>
          </cell>
        </row>
      </sheetData>
      <sheetData sheetId="224" refreshError="1">
        <row r="8">
          <cell r="B8">
            <v>36312</v>
          </cell>
        </row>
        <row r="19">
          <cell r="B19">
            <v>1999</v>
          </cell>
        </row>
      </sheetData>
      <sheetData sheetId="225" refreshError="1">
        <row r="8">
          <cell r="B8">
            <v>36312</v>
          </cell>
        </row>
        <row r="19">
          <cell r="B19">
            <v>1999</v>
          </cell>
        </row>
      </sheetData>
      <sheetData sheetId="226" refreshError="1">
        <row r="8">
          <cell r="B8">
            <v>36312</v>
          </cell>
        </row>
        <row r="19">
          <cell r="B19">
            <v>1999</v>
          </cell>
        </row>
      </sheetData>
      <sheetData sheetId="227" refreshError="1">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8">
          <cell r="B8" t="str">
            <v>COMMERCIAL</v>
          </cell>
        </row>
        <row r="19">
          <cell r="B19" t="str">
            <v xml:space="preserve">PRODUCTION </v>
          </cell>
        </row>
      </sheetData>
      <sheetData sheetId="253" refreshError="1">
        <row r="8">
          <cell r="B8">
            <v>36312</v>
          </cell>
        </row>
        <row r="19">
          <cell r="B19">
            <v>1999</v>
          </cell>
        </row>
      </sheetData>
      <sheetData sheetId="254" refreshError="1">
        <row r="8">
          <cell r="B8">
            <v>36312</v>
          </cell>
        </row>
        <row r="19">
          <cell r="B19">
            <v>1999</v>
          </cell>
        </row>
      </sheetData>
      <sheetData sheetId="255" refreshError="1">
        <row r="8">
          <cell r="B8">
            <v>36312</v>
          </cell>
        </row>
        <row r="19">
          <cell r="B19">
            <v>1999</v>
          </cell>
        </row>
      </sheetData>
      <sheetData sheetId="256" refreshError="1">
        <row r="8">
          <cell r="B8">
            <v>36312</v>
          </cell>
        </row>
        <row r="19">
          <cell r="B19">
            <v>1999</v>
          </cell>
        </row>
      </sheetData>
      <sheetData sheetId="257" refreshError="1">
        <row r="8">
          <cell r="B8">
            <v>36312</v>
          </cell>
        </row>
        <row r="19">
          <cell r="B19">
            <v>1999</v>
          </cell>
        </row>
      </sheetData>
      <sheetData sheetId="258" refreshError="1">
        <row r="8">
          <cell r="B8">
            <v>36312</v>
          </cell>
        </row>
        <row r="19">
          <cell r="B19">
            <v>1999</v>
          </cell>
        </row>
      </sheetData>
      <sheetData sheetId="259" refreshError="1">
        <row r="8">
          <cell r="B8">
            <v>36312</v>
          </cell>
        </row>
        <row r="19">
          <cell r="B19">
            <v>1999</v>
          </cell>
        </row>
      </sheetData>
      <sheetData sheetId="260" refreshError="1">
        <row r="8">
          <cell r="B8">
            <v>36312</v>
          </cell>
        </row>
        <row r="19">
          <cell r="B19">
            <v>1999</v>
          </cell>
        </row>
      </sheetData>
      <sheetData sheetId="261">
        <row r="8">
          <cell r="B8">
            <v>36312</v>
          </cell>
        </row>
        <row r="19">
          <cell r="B19">
            <v>1999</v>
          </cell>
        </row>
      </sheetData>
      <sheetData sheetId="262" refreshError="1">
        <row r="8">
          <cell r="B8">
            <v>36312</v>
          </cell>
        </row>
        <row r="19">
          <cell r="B19">
            <v>1999</v>
          </cell>
        </row>
      </sheetData>
      <sheetData sheetId="263" refreshError="1">
        <row r="19">
          <cell r="B19">
            <v>1999</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sheetData sheetId="315"/>
      <sheetData sheetId="316"/>
      <sheetData sheetId="317">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18">
          <cell r="B18" t="str">
            <v>Giugno</v>
          </cell>
        </row>
        <row r="19">
          <cell r="B19">
            <v>1999</v>
          </cell>
        </row>
      </sheetData>
      <sheetData sheetId="330" refreshError="1">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9">
          <cell r="B19" t="str">
            <v>BILANCIAMENTO PRODUZIONE / VENDITA</v>
          </cell>
        </row>
      </sheetData>
      <sheetData sheetId="334" refreshError="1">
        <row r="8">
          <cell r="B8">
            <v>36312</v>
          </cell>
        </row>
        <row r="19">
          <cell r="B19">
            <v>1999</v>
          </cell>
        </row>
      </sheetData>
      <sheetData sheetId="335" refreshError="1">
        <row r="8">
          <cell r="B8">
            <v>36312</v>
          </cell>
        </row>
        <row r="19">
          <cell r="B19">
            <v>1999</v>
          </cell>
        </row>
      </sheetData>
      <sheetData sheetId="336" refreshError="1">
        <row r="8">
          <cell r="B8">
            <v>36312</v>
          </cell>
        </row>
        <row r="19">
          <cell r="B19">
            <v>1999</v>
          </cell>
        </row>
      </sheetData>
      <sheetData sheetId="337" refreshError="1">
        <row r="8">
          <cell r="B8">
            <v>36312</v>
          </cell>
        </row>
        <row r="19">
          <cell r="B19">
            <v>1999</v>
          </cell>
        </row>
      </sheetData>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sheetData>
      <sheetData sheetId="363">
        <row r="1">
          <cell r="B1" t="str">
            <v>FIAT AUTO SUD AFRICA</v>
          </cell>
        </row>
      </sheetData>
      <sheetData sheetId="364">
        <row r="1">
          <cell r="B1" t="str">
            <v>FIAT AUTO SUD AFRICA</v>
          </cell>
        </row>
      </sheetData>
      <sheetData sheetId="365">
        <row r="1">
          <cell r="B1" t="str">
            <v>FIAT AUTO SUD AFRICA</v>
          </cell>
        </row>
      </sheetData>
      <sheetData sheetId="366">
        <row r="1">
          <cell r="B1" t="str">
            <v>TOFAS BUSINESS UNIT</v>
          </cell>
        </row>
      </sheetData>
      <sheetData sheetId="367">
        <row r="1">
          <cell r="B1" t="str">
            <v>TOFAS BUSINESS UNIT</v>
          </cell>
        </row>
      </sheetData>
      <sheetData sheetId="368">
        <row r="1">
          <cell r="B1" t="str">
            <v>FIAT AUTO SUD AFRICA</v>
          </cell>
        </row>
      </sheetData>
      <sheetData sheetId="369">
        <row r="1">
          <cell r="B1" t="str">
            <v>FIAT AUTO SUD AFRICA</v>
          </cell>
        </row>
      </sheetData>
      <sheetData sheetId="370">
        <row r="1">
          <cell r="B1" t="str">
            <v>FIAT AUTO SUD AFRICA</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1">
          <cell r="B1" t="str">
            <v>FIAT AUTO SUD AFRICA</v>
          </cell>
        </row>
        <row r="8">
          <cell r="B8">
            <v>36312</v>
          </cell>
        </row>
      </sheetData>
      <sheetData sheetId="398">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sheetData>
      <sheetData sheetId="402">
        <row r="1">
          <cell r="B1" t="str">
            <v>TOFAS BUSINESS UNIT</v>
          </cell>
        </row>
        <row r="8">
          <cell r="B8">
            <v>36312</v>
          </cell>
        </row>
      </sheetData>
      <sheetData sheetId="403">
        <row r="1">
          <cell r="B1" t="str">
            <v>FIAT AUTO SUD AFRICA</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sheetData>
      <sheetData sheetId="412">
        <row r="1">
          <cell r="B1" t="str">
            <v>TOFAS BUSINESS UNIT</v>
          </cell>
        </row>
      </sheetData>
      <sheetData sheetId="413">
        <row r="1">
          <cell r="B1" t="str">
            <v>TOFAS BUSINESS UNIT</v>
          </cell>
        </row>
      </sheetData>
      <sheetData sheetId="414">
        <row r="1">
          <cell r="B1" t="str">
            <v>FIAT AUTO SUD AFRICA</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8">
          <cell r="B8" t="str">
            <v>COMMERCIAL</v>
          </cell>
        </row>
      </sheetData>
      <sheetData sheetId="449">
        <row r="1">
          <cell r="B1" t="str">
            <v>TOFAS BUSINESS UNIT</v>
          </cell>
        </row>
      </sheetData>
      <sheetData sheetId="450">
        <row r="8">
          <cell r="B8" t="str">
            <v>COMMERCIAL</v>
          </cell>
        </row>
      </sheetData>
      <sheetData sheetId="451"/>
      <sheetData sheetId="452"/>
      <sheetData sheetId="453">
        <row r="8">
          <cell r="B8">
            <v>36312</v>
          </cell>
        </row>
      </sheetData>
      <sheetData sheetId="454">
        <row r="8">
          <cell r="B8" t="str">
            <v>ASPETTI COMMERCIALI</v>
          </cell>
        </row>
      </sheetData>
      <sheetData sheetId="455">
        <row r="8">
          <cell r="B8">
            <v>36312</v>
          </cell>
        </row>
        <row r="18">
          <cell r="B18" t="str">
            <v>Giugno</v>
          </cell>
        </row>
      </sheetData>
      <sheetData sheetId="456">
        <row r="8">
          <cell r="B8" t="str">
            <v>ASPETTI COMMERCIALI</v>
          </cell>
        </row>
      </sheetData>
      <sheetData sheetId="457">
        <row r="8">
          <cell r="B8">
            <v>36312</v>
          </cell>
        </row>
        <row r="18">
          <cell r="B18" t="str">
            <v>Giugno</v>
          </cell>
        </row>
      </sheetData>
      <sheetData sheetId="458">
        <row r="8">
          <cell r="B8">
            <v>36312</v>
          </cell>
        </row>
      </sheetData>
      <sheetData sheetId="459">
        <row r="18">
          <cell r="B18" t="str">
            <v>Giugno</v>
          </cell>
        </row>
      </sheetData>
      <sheetData sheetId="460">
        <row r="8">
          <cell r="B8">
            <v>36312</v>
          </cell>
        </row>
      </sheetData>
      <sheetData sheetId="461"/>
      <sheetData sheetId="462">
        <row r="8">
          <cell r="B8">
            <v>36312</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9">
          <cell r="B19" t="str">
            <v>BILANCIAMENTO PRODUZIONE / VENDITA</v>
          </cell>
        </row>
      </sheetData>
      <sheetData sheetId="500">
        <row r="1">
          <cell r="B1" t="str">
            <v>TOFAS BUSINESS UNIT</v>
          </cell>
        </row>
        <row r="8">
          <cell r="B8">
            <v>37104</v>
          </cell>
        </row>
        <row r="19">
          <cell r="B19" t="str">
            <v>BILANCIAMENTO PRODUZIONE / VENDITA</v>
          </cell>
        </row>
      </sheetData>
      <sheetData sheetId="501">
        <row r="1">
          <cell r="B1" t="str">
            <v>FIAT AUTO SUD AFRICA</v>
          </cell>
        </row>
        <row r="8">
          <cell r="B8" t="str">
            <v>ASPETTI COMMERCIALI</v>
          </cell>
        </row>
        <row r="19">
          <cell r="B19" t="str">
            <v>BILANCIAMENTO PRODUZIONE / VENDITA</v>
          </cell>
        </row>
      </sheetData>
      <sheetData sheetId="502">
        <row r="1">
          <cell r="B1" t="str">
            <v>FIAT AUTO SUD AFRICA</v>
          </cell>
        </row>
        <row r="8">
          <cell r="B8">
            <v>37104</v>
          </cell>
        </row>
        <row r="19">
          <cell r="B19" t="str">
            <v>BILANCIAMENTO PRODUZIONE / VENDITA</v>
          </cell>
        </row>
      </sheetData>
      <sheetData sheetId="503">
        <row r="1">
          <cell r="B1" t="str">
            <v>FIAT AUTO SUD AFRICA</v>
          </cell>
        </row>
        <row r="8">
          <cell r="B8" t="str">
            <v>ASPETTI COMMERCIALI</v>
          </cell>
        </row>
        <row r="19">
          <cell r="B19" t="str">
            <v>BILANCIAMENTO PRODUZIONE / VENDITA</v>
          </cell>
        </row>
      </sheetData>
      <sheetData sheetId="504">
        <row r="1">
          <cell r="B1" t="str">
            <v>FIAT AUTO SUD AFRICA</v>
          </cell>
        </row>
        <row r="8">
          <cell r="B8">
            <v>37104</v>
          </cell>
        </row>
        <row r="19">
          <cell r="B19" t="str">
            <v>BILANCIAMENTO PRODUZIONE / VENDITA</v>
          </cell>
        </row>
      </sheetData>
      <sheetData sheetId="505">
        <row r="1">
          <cell r="B1" t="str">
            <v>FIAT AUTO SUD AFRICA</v>
          </cell>
        </row>
        <row r="8">
          <cell r="B8">
            <v>36312</v>
          </cell>
        </row>
        <row r="19">
          <cell r="B19" t="str">
            <v>BILANCIAMENTO PRODUZIONE / VENDITA</v>
          </cell>
        </row>
      </sheetData>
      <sheetData sheetId="506">
        <row r="1">
          <cell r="B1" t="str">
            <v>TOFAS BUSINESS UNIT</v>
          </cell>
        </row>
        <row r="8">
          <cell r="B8">
            <v>36312</v>
          </cell>
        </row>
        <row r="19">
          <cell r="B19">
            <v>1999</v>
          </cell>
        </row>
      </sheetData>
      <sheetData sheetId="507">
        <row r="1">
          <cell r="B1" t="str">
            <v>TOFAS BUSINESS UNIT</v>
          </cell>
        </row>
        <row r="8">
          <cell r="B8">
            <v>36312</v>
          </cell>
        </row>
        <row r="19">
          <cell r="B19">
            <v>1999</v>
          </cell>
        </row>
      </sheetData>
      <sheetData sheetId="508">
        <row r="1">
          <cell r="B1" t="str">
            <v>FIAT AUTO SUD AFRICA</v>
          </cell>
        </row>
        <row r="8">
          <cell r="B8">
            <v>36312</v>
          </cell>
        </row>
        <row r="19">
          <cell r="B19">
            <v>1999</v>
          </cell>
        </row>
      </sheetData>
      <sheetData sheetId="509">
        <row r="1">
          <cell r="B1" t="str">
            <v>FIAT AUTO SUD AFRICA</v>
          </cell>
        </row>
        <row r="8">
          <cell r="B8">
            <v>36312</v>
          </cell>
        </row>
        <row r="19">
          <cell r="B19" t="str">
            <v>BILANCIAMENTO PRODUZIONE / VENDITA</v>
          </cell>
        </row>
      </sheetData>
      <sheetData sheetId="510">
        <row r="1">
          <cell r="B1" t="str">
            <v>FIAT AUTO SUD AFRICA</v>
          </cell>
        </row>
        <row r="8">
          <cell r="B8">
            <v>36312</v>
          </cell>
        </row>
        <row r="19">
          <cell r="B19">
            <v>1999</v>
          </cell>
        </row>
      </sheetData>
      <sheetData sheetId="511">
        <row r="1">
          <cell r="B1" t="str">
            <v>FIAT AUTO SUD AFRICA</v>
          </cell>
        </row>
        <row r="8">
          <cell r="B8">
            <v>36312</v>
          </cell>
        </row>
        <row r="19">
          <cell r="B19" t="str">
            <v>BILANCIAMENTO PRODUZIONE / VENDITA</v>
          </cell>
        </row>
      </sheetData>
      <sheetData sheetId="512">
        <row r="1">
          <cell r="B1" t="str">
            <v>FIAT AUTO SUD AFRICA</v>
          </cell>
        </row>
        <row r="8">
          <cell r="B8">
            <v>36312</v>
          </cell>
        </row>
        <row r="19">
          <cell r="B19">
            <v>1999</v>
          </cell>
        </row>
      </sheetData>
      <sheetData sheetId="513">
        <row r="1">
          <cell r="B1" t="str">
            <v>TOFAS BUSINESS UNIT</v>
          </cell>
        </row>
        <row r="8">
          <cell r="B8" t="str">
            <v>ASPETTI COMMERCIALI</v>
          </cell>
        </row>
        <row r="19">
          <cell r="B19" t="str">
            <v>BILANCIAMENTO PRODUZIONE / VENDITA</v>
          </cell>
        </row>
      </sheetData>
      <sheetData sheetId="514">
        <row r="1">
          <cell r="B1" t="str">
            <v>FIAT AUTO SUD AFRICA</v>
          </cell>
        </row>
        <row r="8">
          <cell r="B8" t="str">
            <v>ASPETTI COMMERCIALI</v>
          </cell>
        </row>
        <row r="19">
          <cell r="B19" t="str">
            <v>BILANCIAMENTO PRODUZIONE / VENDITA</v>
          </cell>
        </row>
      </sheetData>
      <sheetData sheetId="515">
        <row r="1">
          <cell r="B1" t="str">
            <v>TOFAS BUSINESS UNIT</v>
          </cell>
        </row>
        <row r="8">
          <cell r="B8" t="str">
            <v>ASPETTI COMMERCIALI</v>
          </cell>
        </row>
        <row r="19">
          <cell r="B19" t="str">
            <v>BILANCIAMENTO PRODUZIONE / VENDITA</v>
          </cell>
        </row>
      </sheetData>
      <sheetData sheetId="516">
        <row r="8">
          <cell r="B8">
            <v>36312</v>
          </cell>
        </row>
        <row r="19">
          <cell r="B19">
            <v>1999</v>
          </cell>
        </row>
      </sheetData>
      <sheetData sheetId="517">
        <row r="1">
          <cell r="B1" t="str">
            <v>TOFAS BUSINESS UNIT</v>
          </cell>
        </row>
        <row r="8">
          <cell r="B8">
            <v>36312</v>
          </cell>
        </row>
        <row r="19">
          <cell r="B19">
            <v>1999</v>
          </cell>
        </row>
      </sheetData>
      <sheetData sheetId="518">
        <row r="1">
          <cell r="B1" t="str">
            <v>TOFAS BUSINESS UNIT</v>
          </cell>
        </row>
        <row r="8">
          <cell r="B8">
            <v>36312</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8">
          <cell r="B8">
            <v>36312</v>
          </cell>
        </row>
        <row r="19">
          <cell r="B19">
            <v>1999</v>
          </cell>
        </row>
      </sheetData>
      <sheetData sheetId="531">
        <row r="8">
          <cell r="B8">
            <v>36312</v>
          </cell>
        </row>
        <row r="19">
          <cell r="B19">
            <v>1999</v>
          </cell>
        </row>
      </sheetData>
      <sheetData sheetId="532">
        <row r="8">
          <cell r="B8">
            <v>36312</v>
          </cell>
        </row>
        <row r="19">
          <cell r="B19">
            <v>1999</v>
          </cell>
        </row>
      </sheetData>
      <sheetData sheetId="533">
        <row r="8">
          <cell r="B8">
            <v>36312</v>
          </cell>
        </row>
        <row r="19">
          <cell r="B19">
            <v>1999</v>
          </cell>
        </row>
      </sheetData>
      <sheetData sheetId="534">
        <row r="8">
          <cell r="B8">
            <v>36312</v>
          </cell>
        </row>
        <row r="19">
          <cell r="B19">
            <v>1999</v>
          </cell>
        </row>
      </sheetData>
      <sheetData sheetId="535">
        <row r="8">
          <cell r="B8">
            <v>36312</v>
          </cell>
        </row>
        <row r="19">
          <cell r="B19">
            <v>1999</v>
          </cell>
        </row>
      </sheetData>
      <sheetData sheetId="536">
        <row r="8">
          <cell r="B8">
            <v>36312</v>
          </cell>
        </row>
        <row r="19">
          <cell r="B19">
            <v>1999</v>
          </cell>
        </row>
      </sheetData>
      <sheetData sheetId="537">
        <row r="1">
          <cell r="B1" t="str">
            <v>FIAT AUTO SUD AFRICA</v>
          </cell>
        </row>
        <row r="8">
          <cell r="B8">
            <v>36312</v>
          </cell>
        </row>
        <row r="19">
          <cell r="B19">
            <v>1999</v>
          </cell>
        </row>
      </sheetData>
      <sheetData sheetId="538">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8">
          <cell r="B8" t="str">
            <v>COMMERCIAL</v>
          </cell>
        </row>
        <row r="19">
          <cell r="B19" t="str">
            <v xml:space="preserve">PRODUCTION </v>
          </cell>
        </row>
      </sheetData>
      <sheetData sheetId="591"/>
      <sheetData sheetId="592"/>
      <sheetData sheetId="593">
        <row r="8">
          <cell r="B8">
            <v>36312</v>
          </cell>
        </row>
        <row r="19">
          <cell r="B19">
            <v>1999</v>
          </cell>
        </row>
      </sheetData>
      <sheetData sheetId="594">
        <row r="8">
          <cell r="B8" t="str">
            <v>ASPETTI COMMERCIALI</v>
          </cell>
        </row>
        <row r="19">
          <cell r="B19" t="str">
            <v>BILANCIAMENTO PRODUZIONE / VENDITA</v>
          </cell>
        </row>
      </sheetData>
      <sheetData sheetId="595">
        <row r="8">
          <cell r="B8">
            <v>36312</v>
          </cell>
        </row>
        <row r="18">
          <cell r="B18" t="str">
            <v>Giugno</v>
          </cell>
        </row>
        <row r="19">
          <cell r="B19">
            <v>1999</v>
          </cell>
        </row>
      </sheetData>
      <sheetData sheetId="596">
        <row r="8">
          <cell r="B8" t="str">
            <v>ASPETTI COMMERCIALI</v>
          </cell>
        </row>
        <row r="19">
          <cell r="B19" t="str">
            <v>BILANCIAMENTO PRODUZIONE / VENDITA</v>
          </cell>
        </row>
      </sheetData>
      <sheetData sheetId="597">
        <row r="8">
          <cell r="B8">
            <v>36312</v>
          </cell>
        </row>
        <row r="18">
          <cell r="B18" t="str">
            <v>Giugno</v>
          </cell>
        </row>
        <row r="19">
          <cell r="B19">
            <v>1999</v>
          </cell>
        </row>
      </sheetData>
      <sheetData sheetId="598">
        <row r="8">
          <cell r="B8">
            <v>36312</v>
          </cell>
        </row>
        <row r="19">
          <cell r="B19">
            <v>1999</v>
          </cell>
        </row>
      </sheetData>
      <sheetData sheetId="599">
        <row r="18">
          <cell r="B18" t="str">
            <v>Giugno</v>
          </cell>
        </row>
        <row r="19">
          <cell r="B19">
            <v>1999</v>
          </cell>
        </row>
      </sheetData>
      <sheetData sheetId="600">
        <row r="8">
          <cell r="B8">
            <v>36312</v>
          </cell>
        </row>
        <row r="19">
          <cell r="B19">
            <v>1999</v>
          </cell>
        </row>
      </sheetData>
      <sheetData sheetId="601"/>
      <sheetData sheetId="602">
        <row r="8">
          <cell r="B8">
            <v>36312</v>
          </cell>
        </row>
        <row r="19">
          <cell r="B19">
            <v>1999</v>
          </cell>
        </row>
      </sheetData>
      <sheetData sheetId="603"/>
      <sheetData sheetId="604"/>
      <sheetData sheetId="605"/>
      <sheetData sheetId="606"/>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 sheetId="631" refreshError="1">
        <row r="1">
          <cell r="B1" t="str">
            <v>TOFAS BUSINESS UNIT</v>
          </cell>
        </row>
        <row r="8">
          <cell r="B8">
            <v>36312</v>
          </cell>
        </row>
        <row r="19">
          <cell r="B19">
            <v>1999</v>
          </cell>
        </row>
      </sheetData>
      <sheetData sheetId="632" refreshError="1"/>
      <sheetData sheetId="633" refreshError="1">
        <row r="1">
          <cell r="B1" t="str">
            <v>TOFAS BUSINESS UNIT</v>
          </cell>
        </row>
        <row r="8">
          <cell r="B8">
            <v>36312</v>
          </cell>
        </row>
        <row r="19">
          <cell r="B19">
            <v>1999</v>
          </cell>
        </row>
      </sheetData>
      <sheetData sheetId="6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 val="GHIA_berl6"/>
      <sheetName val="Spider_Preiseingabe3"/>
      <sheetName val="GHIA_berl7"/>
      <sheetName val="Spider_Preiseingabe4"/>
      <sheetName val="GHIA_berl8"/>
      <sheetName val="Spider_Preiseingabe5"/>
      <sheetName val="GHIA_berl10"/>
      <sheetName val="Spider_Preiseingabe7"/>
      <sheetName val="GHIA_berl9"/>
      <sheetName val="Spider_Preiseingabe6"/>
      <sheetName val="GHIA_berl11"/>
      <sheetName val="Spider_Preiseingabe8"/>
      <sheetName val="GHIA_berl12"/>
      <sheetName val="Spider_Preiseingabe9"/>
      <sheetName val="GHIA_berl13"/>
      <sheetName val="Spider_Preiseingabe10"/>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s>
    <sheetDataSet>
      <sheetData sheetId="0"/>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
      <sheetName val="uk"/>
      <sheetName val="tutti"/>
      <sheetName val="Foglio3"/>
      <sheetName val="Ref"/>
      <sheetName val="IS F Y"/>
      <sheetName val="ECOM Mensuel"/>
      <sheetName val="Panda"/>
      <sheetName val="DRIVELINEINVENT"/>
      <sheetName val="Brava-o MY"/>
      <sheetName val="MAREA"/>
      <sheetName val="Marea MY"/>
      <sheetName val="SEI"/>
      <sheetName val="P.TO"/>
      <sheetName val="MULTIPLA"/>
      <sheetName val="COUPE"/>
      <sheetName val="DATA list"/>
      <sheetName val="INSCRITOS"/>
      <sheetName val="PAG21_1"/>
      <sheetName val="NORME"/>
      <sheetName val="Retail Ships Bucket"/>
      <sheetName val="IS_F_Y"/>
      <sheetName val="Brava-o_MY"/>
      <sheetName val="Marea_MY"/>
      <sheetName val="P_TO"/>
      <sheetName val="ECOM_Mensuel"/>
      <sheetName val="DATA_list"/>
      <sheetName val="Tabella Competenze"/>
      <sheetName val="FATT"/>
      <sheetName val="Cassino"/>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Mfg SP (CW 28)"/>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10.C. Economico"/>
      <sheetName val="10_C__Economico"/>
      <sheetName val="Mfg_SP_(CW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 val="[PRIX.xla]__dmc_fiat_com_docs_6"/>
      <sheetName val="[PRIX.xla][PRIX.xla]_atest_P_26"/>
      <sheetName val="[PRIX.xla]__dmc_fiat_com_docs_7"/>
      <sheetName val="[PRIX.xla][PRIX.xla]_atest_P_27"/>
      <sheetName val="[PRIX.xla]__dmc_fiat_com_docs_8"/>
      <sheetName val="[PRIX.xla][PRIX.xla]_atest_P_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 val="[Indice.xls]__csimedya_my_sha_6"/>
      <sheetName val="[Indice.xls]_EDU_FECHAMES_JU_16"/>
      <sheetName val="[Indice.xls]_L_EDU_FECHAMES__16"/>
      <sheetName val="[Indice.xls]__csimedya_my_sha_7"/>
      <sheetName val="[Indice.xls]_EDU_FECHAMES_JU_17"/>
      <sheetName val="[Indice.xls]_L_EDU_FECHAMES__17"/>
      <sheetName val="[Indice.xls]__csimedya_my_sha_8"/>
    </sheetNames>
    <definedNames>
      <definedName name="Anno" refersTo="='Ref'!$B$19"/>
      <definedName name="Mese" refersTo="='Ref'!$B$18" sheetId="2"/>
    </definedNames>
    <sheetDataSet>
      <sheetData sheetId="0" refreshError="1">
        <row r="1">
          <cell r="B1" t="str">
            <v>FIAT AUTO SUD AFRICA</v>
          </cell>
        </row>
        <row r="18">
          <cell r="B18" t="str">
            <v>Agosto</v>
          </cell>
        </row>
        <row r="19">
          <cell r="B19">
            <v>2001</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ASPETTI PRODUTTIVI</v>
          </cell>
        </row>
        <row r="19">
          <cell r="B19" t="str">
            <v>BILANCIAMENTO PRODUZIONE / VENDITA</v>
          </cell>
        </row>
      </sheetData>
      <sheetData sheetId="3" refreshError="1">
        <row r="1">
          <cell r="B1" t="str">
            <v>FIAT AUTO SUD AFRICA</v>
          </cell>
        </row>
        <row r="18">
          <cell r="B18" t="str">
            <v>Agosto</v>
          </cell>
        </row>
        <row r="19">
          <cell r="B19">
            <v>2001</v>
          </cell>
        </row>
      </sheetData>
      <sheetData sheetId="4" refreshError="1">
        <row r="1">
          <cell r="B1" t="str">
            <v>FIAT AUTO SUD AFRICA</v>
          </cell>
        </row>
        <row r="18">
          <cell r="B18" t="str">
            <v>Agosto</v>
          </cell>
        </row>
        <row r="19">
          <cell r="B19" t="str">
            <v>=Ref!$B$1</v>
          </cell>
        </row>
      </sheetData>
      <sheetData sheetId="5" refreshError="1">
        <row r="1">
          <cell r="B1" t="str">
            <v>FIAT AUTO SUD AFRICA</v>
          </cell>
        </row>
        <row r="18">
          <cell r="B18">
            <v>1.86</v>
          </cell>
        </row>
        <row r="19">
          <cell r="B19">
            <v>0.3</v>
          </cell>
        </row>
      </sheetData>
      <sheetData sheetId="6" refreshError="1">
        <row r="1">
          <cell r="B1" t="str">
            <v>FIAT AUTO SUD AFRICA</v>
          </cell>
        </row>
        <row r="18">
          <cell r="B18">
            <v>-1.07</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v>0</v>
          </cell>
        </row>
        <row r="19">
          <cell r="B19">
            <v>0</v>
          </cell>
        </row>
      </sheetData>
      <sheetData sheetId="9" refreshError="1">
        <row r="1">
          <cell r="B1" t="str">
            <v>FIAT AUTO SUD AFRICA</v>
          </cell>
        </row>
        <row r="18">
          <cell r="B18" t="str">
            <v>Giugno</v>
          </cell>
        </row>
        <row r="19">
          <cell r="B19">
            <v>1999</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ow r="1">
          <cell r="B1" t="str">
            <v>FIAT AUTO SUD AFRICA</v>
          </cell>
        </row>
        <row r="18">
          <cell r="B18" t="str">
            <v>ASPETTI PRODUTTIVI</v>
          </cell>
        </row>
        <row r="19">
          <cell r="B19" t="str">
            <v>BILANCIAMENTO PRODUZIONE / VENDITA</v>
          </cell>
        </row>
      </sheetData>
      <sheetData sheetId="33">
        <row r="1">
          <cell r="B1" t="str">
            <v>FIAT AUTO SUD AFRICA</v>
          </cell>
        </row>
        <row r="18">
          <cell r="B18" t="str">
            <v>ASPETTI PRODUTTIVI</v>
          </cell>
        </row>
        <row r="19">
          <cell r="B19" t="str">
            <v>BILANCIAMENTO PRODUZIONE / VENDITA</v>
          </cell>
        </row>
      </sheetData>
      <sheetData sheetId="34">
        <row r="1">
          <cell r="B1" t="str">
            <v>TOFAS BUSINESS UNIT</v>
          </cell>
        </row>
        <row r="18">
          <cell r="B18" t="str">
            <v>Giugno</v>
          </cell>
        </row>
        <row r="19">
          <cell r="B19">
            <v>1999</v>
          </cell>
        </row>
      </sheetData>
      <sheetData sheetId="35">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TOFAS BUSINESS UNIT</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TOFAS BUSINESS UNIT</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TOFAS BUSINESS UNIT</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TOFAS BUSINESS UNIT</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efreshError="1">
        <row r="1">
          <cell r="B1" t="str">
            <v>FIAT AUTO SUD AFRICA</v>
          </cell>
        </row>
        <row r="18">
          <cell r="B18" t="str">
            <v>Giugno</v>
          </cell>
        </row>
        <row r="19">
          <cell r="B19">
            <v>1999</v>
          </cell>
        </row>
      </sheetData>
      <sheetData sheetId="99" refreshError="1">
        <row r="1">
          <cell r="B1" t="str">
            <v>TOFAS BUSINESS UNIT</v>
          </cell>
        </row>
        <row r="18">
          <cell r="B18" t="str">
            <v>Giugno</v>
          </cell>
        </row>
        <row r="19">
          <cell r="B19">
            <v>1999</v>
          </cell>
        </row>
      </sheetData>
      <sheetData sheetId="100" refreshError="1">
        <row r="1">
          <cell r="B1" t="str">
            <v>TOFAS BUSINESS UNIT</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FIAT AUTO SUD AFRICA</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TOFAS BUSINESS UNIT</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TOFAS BUSINESS UNIT</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TOFAS BUSINESS UNIT</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TOFAS BUSINESS UNIT</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v>1999</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v>1999</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TOFAS BUSINESS UNIT</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TOFAS BUSINESS UNIT</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8">
          <cell r="B8" t="str">
            <v>COMMERCIAL</v>
          </cell>
        </row>
        <row r="18">
          <cell r="B18" t="str">
            <v>ASPETTI PRODUTTIVI</v>
          </cell>
        </row>
        <row r="19">
          <cell r="B19" t="str">
            <v xml:space="preserve">PRODUCTION </v>
          </cell>
        </row>
      </sheetData>
      <sheetData sheetId="193" refreshError="1">
        <row r="8">
          <cell r="B8" t="str">
            <v>ASPETTI COMMERCIALI</v>
          </cell>
        </row>
        <row r="18">
          <cell r="B18" t="str">
            <v>ASPETTI PRODUTTIVI</v>
          </cell>
        </row>
        <row r="19">
          <cell r="B19" t="str">
            <v>BILANCIAMENTO PRODUZIONE / VENDITA</v>
          </cell>
        </row>
      </sheetData>
      <sheetData sheetId="194" refreshError="1">
        <row r="8">
          <cell r="B8" t="str">
            <v>COMMERCIAL</v>
          </cell>
        </row>
        <row r="18">
          <cell r="B18" t="str">
            <v>ASPETTI PRODUTTIVI</v>
          </cell>
        </row>
        <row r="19">
          <cell r="B19" t="str">
            <v xml:space="preserve">PRODUCTION </v>
          </cell>
        </row>
      </sheetData>
      <sheetData sheetId="195" refreshError="1">
        <row r="8">
          <cell r="B8" t="str">
            <v>COMMERCIAL</v>
          </cell>
        </row>
        <row r="18">
          <cell r="B18" t="str">
            <v>ASPETTI PRODUTTIVI</v>
          </cell>
        </row>
        <row r="19">
          <cell r="B19" t="str">
            <v xml:space="preserve">PRODUCTION </v>
          </cell>
        </row>
      </sheetData>
      <sheetData sheetId="196" refreshError="1">
        <row r="8">
          <cell r="B8" t="str">
            <v>COMMERCIAL</v>
          </cell>
        </row>
        <row r="18">
          <cell r="B18" t="str">
            <v>ASPETTI PRODUTTIVI</v>
          </cell>
        </row>
        <row r="19">
          <cell r="B19" t="str">
            <v xml:space="preserve">PRODUCTION </v>
          </cell>
        </row>
      </sheetData>
      <sheetData sheetId="197" refreshError="1">
        <row r="8">
          <cell r="B8" t="str">
            <v>COMMERCIAL</v>
          </cell>
        </row>
        <row r="18">
          <cell r="B18" t="str">
            <v>ASPETTI PRODUTTIVI</v>
          </cell>
        </row>
        <row r="19">
          <cell r="B19" t="str">
            <v xml:space="preserve">PRODUCTION </v>
          </cell>
        </row>
      </sheetData>
      <sheetData sheetId="198" refreshError="1">
        <row r="8">
          <cell r="B8" t="str">
            <v>COMMERCIAL</v>
          </cell>
        </row>
        <row r="18">
          <cell r="B18" t="str">
            <v>Dicembre</v>
          </cell>
        </row>
        <row r="19">
          <cell r="B19" t="str">
            <v xml:space="preserve">PRODUCTION </v>
          </cell>
        </row>
      </sheetData>
      <sheetData sheetId="199" refreshError="1">
        <row r="8">
          <cell r="B8" t="str">
            <v>COMMERCIAL</v>
          </cell>
        </row>
        <row r="18">
          <cell r="B18" t="str">
            <v>Dicembre</v>
          </cell>
        </row>
        <row r="19">
          <cell r="B19" t="str">
            <v xml:space="preserve">PRODUCTION </v>
          </cell>
        </row>
      </sheetData>
      <sheetData sheetId="200" refreshError="1">
        <row r="8">
          <cell r="B8">
            <v>36312</v>
          </cell>
        </row>
        <row r="18">
          <cell r="B18" t="str">
            <v>Dicembre</v>
          </cell>
        </row>
        <row r="19">
          <cell r="B19">
            <v>1999</v>
          </cell>
        </row>
      </sheetData>
      <sheetData sheetId="201" refreshError="1">
        <row r="8">
          <cell r="B8">
            <v>36312</v>
          </cell>
        </row>
        <row r="18">
          <cell r="B18" t="str">
            <v>Dicembre</v>
          </cell>
        </row>
        <row r="19">
          <cell r="B19">
            <v>1999</v>
          </cell>
        </row>
      </sheetData>
      <sheetData sheetId="202" refreshError="1">
        <row r="8">
          <cell r="B8">
            <v>36312</v>
          </cell>
        </row>
        <row r="18">
          <cell r="B18" t="str">
            <v>ASPETTI PRODUTTIVI</v>
          </cell>
        </row>
        <row r="19">
          <cell r="B19">
            <v>1999</v>
          </cell>
        </row>
      </sheetData>
      <sheetData sheetId="203" refreshError="1">
        <row r="8">
          <cell r="B8">
            <v>36312</v>
          </cell>
        </row>
        <row r="18">
          <cell r="B18" t="str">
            <v>Dicembre</v>
          </cell>
        </row>
        <row r="19">
          <cell r="B19">
            <v>1999</v>
          </cell>
        </row>
      </sheetData>
      <sheetData sheetId="204" refreshError="1">
        <row r="8">
          <cell r="B8">
            <v>36312</v>
          </cell>
        </row>
        <row r="18">
          <cell r="B18" t="str">
            <v>Dicembre</v>
          </cell>
        </row>
        <row r="19">
          <cell r="B19">
            <v>1999</v>
          </cell>
        </row>
      </sheetData>
      <sheetData sheetId="205" refreshError="1">
        <row r="8">
          <cell r="B8">
            <v>36312</v>
          </cell>
        </row>
        <row r="18">
          <cell r="B18" t="str">
            <v>Dicembre</v>
          </cell>
        </row>
        <row r="19">
          <cell r="B19">
            <v>1999</v>
          </cell>
        </row>
      </sheetData>
      <sheetData sheetId="206" refreshError="1">
        <row r="8">
          <cell r="B8">
            <v>36312</v>
          </cell>
        </row>
        <row r="18">
          <cell r="B18" t="str">
            <v>Giugno</v>
          </cell>
        </row>
        <row r="19">
          <cell r="B19">
            <v>1999</v>
          </cell>
        </row>
      </sheetData>
      <sheetData sheetId="207" refreshError="1">
        <row r="8">
          <cell r="B8">
            <v>36312</v>
          </cell>
        </row>
        <row r="18">
          <cell r="B18" t="str">
            <v>Giugno</v>
          </cell>
        </row>
        <row r="19">
          <cell r="B19">
            <v>1999</v>
          </cell>
        </row>
      </sheetData>
      <sheetData sheetId="208" refreshError="1">
        <row r="8">
          <cell r="B8">
            <v>36312</v>
          </cell>
        </row>
        <row r="18">
          <cell r="B18" t="str">
            <v>Giugno</v>
          </cell>
        </row>
        <row r="19">
          <cell r="B19">
            <v>1999</v>
          </cell>
        </row>
      </sheetData>
      <sheetData sheetId="209" refreshError="1">
        <row r="8">
          <cell r="B8">
            <v>36312</v>
          </cell>
        </row>
        <row r="18">
          <cell r="B18" t="str">
            <v>Dicembre</v>
          </cell>
        </row>
        <row r="19">
          <cell r="B19">
            <v>1999</v>
          </cell>
        </row>
      </sheetData>
      <sheetData sheetId="210" refreshError="1">
        <row r="8">
          <cell r="B8">
            <v>36312</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9">
          <cell r="B19">
            <v>1999</v>
          </cell>
        </row>
      </sheetData>
      <sheetData sheetId="215" refreshError="1">
        <row r="8">
          <cell r="B8" t="str">
            <v>COMMERCIAL</v>
          </cell>
        </row>
        <row r="18">
          <cell r="B18" t="str">
            <v>Giugno</v>
          </cell>
        </row>
        <row r="19">
          <cell r="B19" t="str">
            <v xml:space="preserve">PRODUCTION </v>
          </cell>
        </row>
      </sheetData>
      <sheetData sheetId="216" refreshError="1">
        <row r="8">
          <cell r="B8">
            <v>36312</v>
          </cell>
        </row>
        <row r="18">
          <cell r="B18" t="str">
            <v>Giugno</v>
          </cell>
        </row>
        <row r="19">
          <cell r="B19">
            <v>1999</v>
          </cell>
        </row>
      </sheetData>
      <sheetData sheetId="217" refreshError="1">
        <row r="8">
          <cell r="B8" t="str">
            <v>COMMERCIAL</v>
          </cell>
        </row>
        <row r="18">
          <cell r="B18" t="str">
            <v>Giugno</v>
          </cell>
        </row>
        <row r="19">
          <cell r="B19" t="str">
            <v xml:space="preserve">PRODUCTION </v>
          </cell>
        </row>
      </sheetData>
      <sheetData sheetId="218" refreshError="1">
        <row r="8">
          <cell r="B8">
            <v>36312</v>
          </cell>
        </row>
        <row r="18">
          <cell r="B18" t="str">
            <v>Giugno</v>
          </cell>
        </row>
        <row r="19">
          <cell r="B19">
            <v>1999</v>
          </cell>
        </row>
      </sheetData>
      <sheetData sheetId="219" refreshError="1">
        <row r="8">
          <cell r="B8" t="str">
            <v>COMMERCIAL</v>
          </cell>
        </row>
        <row r="18">
          <cell r="B18" t="str">
            <v>Giugno</v>
          </cell>
        </row>
        <row r="19">
          <cell r="B19">
            <v>1999</v>
          </cell>
        </row>
      </sheetData>
      <sheetData sheetId="220" refreshError="1">
        <row r="8">
          <cell r="B8">
            <v>36312</v>
          </cell>
        </row>
        <row r="18">
          <cell r="B18" t="str">
            <v>Giugno</v>
          </cell>
        </row>
        <row r="19">
          <cell r="B19">
            <v>1999</v>
          </cell>
        </row>
      </sheetData>
      <sheetData sheetId="221" refreshError="1">
        <row r="8">
          <cell r="B8">
            <v>36312</v>
          </cell>
        </row>
        <row r="18">
          <cell r="B18" t="str">
            <v>Dicembre</v>
          </cell>
        </row>
        <row r="19">
          <cell r="B19">
            <v>1999</v>
          </cell>
        </row>
      </sheetData>
      <sheetData sheetId="222" refreshError="1">
        <row r="8">
          <cell r="B8" t="str">
            <v>COMMERCIAL</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Giugno</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Dicembre</v>
          </cell>
        </row>
        <row r="19">
          <cell r="B19">
            <v>1999</v>
          </cell>
        </row>
      </sheetData>
      <sheetData sheetId="261" refreshError="1">
        <row r="1">
          <cell r="B1" t="str">
            <v>TOFAS BUSINESS UNIT</v>
          </cell>
        </row>
        <row r="18">
          <cell r="B18" t="str">
            <v>Dicembre</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Giugno</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8">
          <cell r="B8">
            <v>36312</v>
          </cell>
        </row>
        <row r="18">
          <cell r="B18" t="str">
            <v>ASPETTI PRODUTTIVI</v>
          </cell>
        </row>
        <row r="19">
          <cell r="B19">
            <v>1999</v>
          </cell>
        </row>
      </sheetData>
      <sheetData sheetId="277" refreshError="1">
        <row r="8">
          <cell r="B8">
            <v>36312</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8">
          <cell r="B8">
            <v>36312</v>
          </cell>
        </row>
        <row r="18">
          <cell r="B18" t="str">
            <v>Giugno</v>
          </cell>
        </row>
        <row r="19">
          <cell r="B19">
            <v>1999</v>
          </cell>
        </row>
      </sheetData>
      <sheetData sheetId="280" refreshError="1">
        <row r="8">
          <cell r="B8">
            <v>36312</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8">
          <cell r="B8" t="str">
            <v>ASPETTI COMMERCIALI</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TOFAS BUSINESS UNIT</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TOFAS BUSINESS UNIT</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8">
          <cell r="B8">
            <v>36312</v>
          </cell>
        </row>
        <row r="18">
          <cell r="B18" t="str">
            <v>ASPETTI PRODUTTIVI</v>
          </cell>
        </row>
        <row r="19">
          <cell r="B19">
            <v>1999</v>
          </cell>
        </row>
      </sheetData>
      <sheetData sheetId="302" refreshError="1">
        <row r="8">
          <cell r="B8">
            <v>36312</v>
          </cell>
        </row>
        <row r="18">
          <cell r="B18" t="str">
            <v>Giugno</v>
          </cell>
        </row>
        <row r="19">
          <cell r="B19">
            <v>1999</v>
          </cell>
        </row>
      </sheetData>
      <sheetData sheetId="303" refreshError="1">
        <row r="8">
          <cell r="B8">
            <v>36312</v>
          </cell>
        </row>
        <row r="18">
          <cell r="B18" t="str">
            <v>Giugno</v>
          </cell>
        </row>
        <row r="19">
          <cell r="B19">
            <v>1999</v>
          </cell>
        </row>
      </sheetData>
      <sheetData sheetId="304" refreshError="1">
        <row r="8">
          <cell r="B8">
            <v>36312</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8">
          <cell r="B8">
            <v>36312</v>
          </cell>
        </row>
        <row r="18">
          <cell r="B18" t="str">
            <v>Giugno</v>
          </cell>
        </row>
        <row r="19">
          <cell r="B19">
            <v>1999</v>
          </cell>
        </row>
      </sheetData>
      <sheetData sheetId="309" refreshError="1">
        <row r="8">
          <cell r="B8">
            <v>36312</v>
          </cell>
        </row>
        <row r="18">
          <cell r="B18" t="str">
            <v>Giugno</v>
          </cell>
        </row>
        <row r="19">
          <cell r="B19">
            <v>1999</v>
          </cell>
        </row>
      </sheetData>
      <sheetData sheetId="310">
        <row r="8">
          <cell r="B8">
            <v>36312</v>
          </cell>
        </row>
        <row r="18">
          <cell r="B18" t="str">
            <v>Giugno</v>
          </cell>
        </row>
        <row r="19">
          <cell r="B19">
            <v>1999</v>
          </cell>
        </row>
      </sheetData>
      <sheetData sheetId="311">
        <row r="8">
          <cell r="B8">
            <v>36312</v>
          </cell>
        </row>
        <row r="18">
          <cell r="B18" t="str">
            <v>Giugno</v>
          </cell>
        </row>
        <row r="19">
          <cell r="B19">
            <v>1999</v>
          </cell>
        </row>
      </sheetData>
      <sheetData sheetId="312">
        <row r="8">
          <cell r="B8">
            <v>36312</v>
          </cell>
        </row>
        <row r="18">
          <cell r="B18" t="str">
            <v>Giugno</v>
          </cell>
        </row>
        <row r="19">
          <cell r="B19">
            <v>1999</v>
          </cell>
        </row>
      </sheetData>
      <sheetData sheetId="313">
        <row r="8">
          <cell r="B8">
            <v>36312</v>
          </cell>
        </row>
      </sheetData>
      <sheetData sheetId="314">
        <row r="1">
          <cell r="B1" t="str">
            <v>FIAT AUTO SUD AFRICA</v>
          </cell>
        </row>
      </sheetData>
      <sheetData sheetId="315">
        <row r="1">
          <cell r="B1" t="str">
            <v>FIAT AUTO SUD AFRICA</v>
          </cell>
        </row>
      </sheetData>
      <sheetData sheetId="316">
        <row r="1">
          <cell r="B1" t="str">
            <v>FIAT AUTO SUD AFRICA</v>
          </cell>
        </row>
      </sheetData>
      <sheetData sheetId="317">
        <row r="1">
          <cell r="B1" t="str">
            <v>FIAT AUTO SUD AFRICA</v>
          </cell>
        </row>
      </sheetData>
      <sheetData sheetId="318">
        <row r="1">
          <cell r="B1" t="str">
            <v>FIAT AUTO SUD AFRICA</v>
          </cell>
        </row>
      </sheetData>
      <sheetData sheetId="319">
        <row r="1">
          <cell r="B1" t="str">
            <v>FIAT AUTO SUD AFRICA</v>
          </cell>
        </row>
      </sheetData>
      <sheetData sheetId="320">
        <row r="8">
          <cell r="B8">
            <v>36312</v>
          </cell>
        </row>
      </sheetData>
      <sheetData sheetId="321">
        <row r="8">
          <cell r="B8">
            <v>36312</v>
          </cell>
        </row>
      </sheetData>
      <sheetData sheetId="322">
        <row r="1">
          <cell r="B1" t="str">
            <v>FIAT AUTO SUD AFRICA</v>
          </cell>
        </row>
      </sheetData>
      <sheetData sheetId="323">
        <row r="1">
          <cell r="B1" t="str">
            <v>FIAT AUTO SUD AFRICA</v>
          </cell>
        </row>
      </sheetData>
      <sheetData sheetId="324">
        <row r="1">
          <cell r="B1" t="str">
            <v>FIAT AUTO SUD AFRICA</v>
          </cell>
        </row>
      </sheetData>
      <sheetData sheetId="325">
        <row r="8">
          <cell r="B8" t="str">
            <v>ASPETTI COMMERCIALI</v>
          </cell>
        </row>
      </sheetData>
      <sheetData sheetId="326">
        <row r="8">
          <cell r="B8" t="str">
            <v>ASPETTI COMMERCIALI</v>
          </cell>
        </row>
      </sheetData>
      <sheetData sheetId="327">
        <row r="8">
          <cell r="B8">
            <v>36312</v>
          </cell>
        </row>
      </sheetData>
      <sheetData sheetId="328">
        <row r="8">
          <cell r="B8">
            <v>36312</v>
          </cell>
        </row>
      </sheetData>
      <sheetData sheetId="329">
        <row r="8">
          <cell r="B8">
            <v>36312</v>
          </cell>
        </row>
      </sheetData>
      <sheetData sheetId="330">
        <row r="8">
          <cell r="B8">
            <v>36312</v>
          </cell>
        </row>
      </sheetData>
      <sheetData sheetId="331">
        <row r="8">
          <cell r="B8">
            <v>36312</v>
          </cell>
        </row>
      </sheetData>
      <sheetData sheetId="332">
        <row r="8">
          <cell r="B8" t="str">
            <v>ASPETTI COMMERCIALI</v>
          </cell>
        </row>
      </sheetData>
      <sheetData sheetId="333">
        <row r="8">
          <cell r="B8" t="str">
            <v>ASPETTI COMMERCIALI</v>
          </cell>
        </row>
      </sheetData>
      <sheetData sheetId="334">
        <row r="8">
          <cell r="B8" t="str">
            <v>ASPETTI COMMERCIALI</v>
          </cell>
        </row>
      </sheetData>
      <sheetData sheetId="335">
        <row r="8">
          <cell r="B8">
            <v>36312</v>
          </cell>
        </row>
      </sheetData>
      <sheetData sheetId="336">
        <row r="8">
          <cell r="B8">
            <v>36312</v>
          </cell>
        </row>
      </sheetData>
      <sheetData sheetId="337">
        <row r="8">
          <cell r="B8">
            <v>36312</v>
          </cell>
        </row>
      </sheetData>
      <sheetData sheetId="338"/>
      <sheetData sheetId="339"/>
      <sheetData sheetId="340">
        <row r="8">
          <cell r="B8">
            <v>36312</v>
          </cell>
        </row>
      </sheetData>
      <sheetData sheetId="341">
        <row r="8">
          <cell r="B8">
            <v>36312</v>
          </cell>
        </row>
      </sheetData>
      <sheetData sheetId="342">
        <row r="8">
          <cell r="B8">
            <v>36312</v>
          </cell>
        </row>
      </sheetData>
      <sheetData sheetId="343">
        <row r="8">
          <cell r="B8">
            <v>36312</v>
          </cell>
        </row>
      </sheetData>
      <sheetData sheetId="344">
        <row r="8">
          <cell r="B8">
            <v>36312</v>
          </cell>
        </row>
      </sheetData>
      <sheetData sheetId="345">
        <row r="8">
          <cell r="B8">
            <v>36312</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v>36312</v>
          </cell>
        </row>
      </sheetData>
      <sheetData sheetId="366">
        <row r="8">
          <cell r="B8">
            <v>36312</v>
          </cell>
        </row>
      </sheetData>
      <sheetData sheetId="367">
        <row r="8">
          <cell r="B8">
            <v>36312</v>
          </cell>
        </row>
      </sheetData>
      <sheetData sheetId="368">
        <row r="8">
          <cell r="B8">
            <v>36312</v>
          </cell>
        </row>
      </sheetData>
      <sheetData sheetId="369">
        <row r="8">
          <cell r="B8" t="str">
            <v>COMMERCIAL</v>
          </cell>
        </row>
      </sheetData>
      <sheetData sheetId="370">
        <row r="8">
          <cell r="B8">
            <v>36312</v>
          </cell>
        </row>
      </sheetData>
      <sheetData sheetId="371">
        <row r="8">
          <cell r="B8" t="str">
            <v>ASPETTI COMMERCIALI</v>
          </cell>
        </row>
      </sheetData>
      <sheetData sheetId="372">
        <row r="8">
          <cell r="B8" t="str">
            <v>ASPETTI COMMERCIALI</v>
          </cell>
        </row>
      </sheetData>
      <sheetData sheetId="373">
        <row r="8">
          <cell r="B8">
            <v>36312</v>
          </cell>
        </row>
      </sheetData>
      <sheetData sheetId="374">
        <row r="8">
          <cell r="B8" t="str">
            <v>ASPETTI COMMERCIALI</v>
          </cell>
        </row>
      </sheetData>
      <sheetData sheetId="375">
        <row r="8">
          <cell r="B8" t="str">
            <v>ASPETTI COMMERCIALI</v>
          </cell>
        </row>
      </sheetData>
      <sheetData sheetId="376">
        <row r="8">
          <cell r="B8">
            <v>37104</v>
          </cell>
        </row>
      </sheetData>
      <sheetData sheetId="377">
        <row r="8">
          <cell r="B8" t="str">
            <v>ASPETTI COMMERCIALI</v>
          </cell>
        </row>
      </sheetData>
      <sheetData sheetId="378">
        <row r="8">
          <cell r="B8" t="str">
            <v>ASPETTI COMMERCIALI</v>
          </cell>
        </row>
      </sheetData>
      <sheetData sheetId="379">
        <row r="8">
          <cell r="B8" t="str">
            <v>ASPETTI COMMERCIALI</v>
          </cell>
        </row>
      </sheetData>
      <sheetData sheetId="380">
        <row r="8">
          <cell r="B8" t="str">
            <v>ASPETTI COMMERCIALI</v>
          </cell>
        </row>
      </sheetData>
      <sheetData sheetId="381">
        <row r="8">
          <cell r="B8" t="str">
            <v>ASPETTI COMMERCIALI</v>
          </cell>
        </row>
      </sheetData>
      <sheetData sheetId="382">
        <row r="8">
          <cell r="B8">
            <v>36312</v>
          </cell>
        </row>
      </sheetData>
      <sheetData sheetId="383">
        <row r="8">
          <cell r="B8">
            <v>36312</v>
          </cell>
        </row>
      </sheetData>
      <sheetData sheetId="384">
        <row r="8">
          <cell r="B8">
            <v>36312</v>
          </cell>
        </row>
      </sheetData>
      <sheetData sheetId="385">
        <row r="8">
          <cell r="B8">
            <v>36312</v>
          </cell>
        </row>
      </sheetData>
      <sheetData sheetId="386">
        <row r="8">
          <cell r="B8">
            <v>36312</v>
          </cell>
        </row>
      </sheetData>
      <sheetData sheetId="387">
        <row r="8">
          <cell r="B8">
            <v>36312</v>
          </cell>
        </row>
      </sheetData>
      <sheetData sheetId="388">
        <row r="8">
          <cell r="B8">
            <v>36312</v>
          </cell>
        </row>
      </sheetData>
      <sheetData sheetId="389">
        <row r="8">
          <cell r="B8">
            <v>36312</v>
          </cell>
        </row>
      </sheetData>
      <sheetData sheetId="390">
        <row r="8">
          <cell r="B8">
            <v>36312</v>
          </cell>
        </row>
      </sheetData>
      <sheetData sheetId="391">
        <row r="8">
          <cell r="B8">
            <v>36312</v>
          </cell>
        </row>
      </sheetData>
      <sheetData sheetId="392">
        <row r="8">
          <cell r="B8">
            <v>36312</v>
          </cell>
        </row>
      </sheetData>
      <sheetData sheetId="393">
        <row r="8">
          <cell r="B8">
            <v>36312</v>
          </cell>
        </row>
      </sheetData>
      <sheetData sheetId="394">
        <row r="8">
          <cell r="B8">
            <v>36312</v>
          </cell>
        </row>
      </sheetData>
      <sheetData sheetId="395">
        <row r="8">
          <cell r="B8">
            <v>36312</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efreshError="1"/>
      <sheetData sheetId="403">
        <row r="8">
          <cell r="B8">
            <v>36312</v>
          </cell>
        </row>
      </sheetData>
      <sheetData sheetId="404">
        <row r="8">
          <cell r="B8" t="str">
            <v>ASPETTI COMMERCIALI</v>
          </cell>
        </row>
      </sheetData>
      <sheetData sheetId="405">
        <row r="8">
          <cell r="B8">
            <v>36312</v>
          </cell>
        </row>
      </sheetData>
      <sheetData sheetId="406">
        <row r="8">
          <cell r="B8">
            <v>36312</v>
          </cell>
        </row>
      </sheetData>
      <sheetData sheetId="407">
        <row r="8">
          <cell r="B8" t="str">
            <v>COMMERCIAL</v>
          </cell>
        </row>
      </sheetData>
      <sheetData sheetId="408">
        <row r="8">
          <cell r="B8">
            <v>36312</v>
          </cell>
        </row>
      </sheetData>
      <sheetData sheetId="409">
        <row r="8">
          <cell r="B8">
            <v>36312</v>
          </cell>
        </row>
        <row r="18">
          <cell r="B18" t="str">
            <v>ASPETTI PRODUTTIVI</v>
          </cell>
        </row>
      </sheetData>
      <sheetData sheetId="410">
        <row r="8">
          <cell r="B8">
            <v>36312</v>
          </cell>
        </row>
        <row r="18">
          <cell r="B18" t="str">
            <v>ASPETTI PRODUTTIVI</v>
          </cell>
        </row>
      </sheetData>
      <sheetData sheetId="411">
        <row r="18">
          <cell r="B18" t="str">
            <v>ASPETTI PRODUTTIVI</v>
          </cell>
        </row>
      </sheetData>
      <sheetData sheetId="412">
        <row r="18">
          <cell r="B18" t="str">
            <v>ASPETTI PRODUTTIVI</v>
          </cell>
        </row>
      </sheetData>
      <sheetData sheetId="413">
        <row r="18">
          <cell r="B18" t="str">
            <v>Giugno</v>
          </cell>
        </row>
      </sheetData>
      <sheetData sheetId="414">
        <row r="18">
          <cell r="B18" t="str">
            <v>Giugno</v>
          </cell>
        </row>
      </sheetData>
      <sheetData sheetId="415">
        <row r="18">
          <cell r="B18" t="str">
            <v>Giugno</v>
          </cell>
        </row>
      </sheetData>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8">
          <cell r="B8" t="str">
            <v>ASPETTI COMMERCIALI</v>
          </cell>
        </row>
        <row r="18">
          <cell r="B18" t="str">
            <v>ASPETTI PRODUTTIVI</v>
          </cell>
        </row>
        <row r="19">
          <cell r="B19" t="str">
            <v>BILANCIAMENTO PRODUZIONE / VENDITA</v>
          </cell>
        </row>
      </sheetData>
      <sheetData sheetId="517">
        <row r="8">
          <cell r="B8" t="str">
            <v>ASPETTI COMMERCIALI</v>
          </cell>
        </row>
        <row r="18">
          <cell r="B18" t="str">
            <v>ASPETTI PRODUTTIVI</v>
          </cell>
        </row>
        <row r="19">
          <cell r="B19" t="str">
            <v>BILANCIAMENTO PRODUZIONE / VENDITA</v>
          </cell>
        </row>
      </sheetData>
      <sheetData sheetId="518">
        <row r="8">
          <cell r="B8">
            <v>36312</v>
          </cell>
        </row>
        <row r="18">
          <cell r="B18" t="str">
            <v>ASPETTI PRODUTTIVI</v>
          </cell>
        </row>
        <row r="19">
          <cell r="B19" t="str">
            <v>BILANCIAMENTO PRODUZIONE / VENDITA</v>
          </cell>
        </row>
      </sheetData>
      <sheetData sheetId="519">
        <row r="8">
          <cell r="B8">
            <v>36312</v>
          </cell>
        </row>
        <row r="18">
          <cell r="B18" t="str">
            <v>ASPETTI PRODUTTIVI</v>
          </cell>
        </row>
        <row r="19">
          <cell r="B19" t="str">
            <v>BILANCIAMENTO PRODUZIONE / VENDITA</v>
          </cell>
        </row>
      </sheetData>
      <sheetData sheetId="520">
        <row r="8">
          <cell r="B8">
            <v>36312</v>
          </cell>
        </row>
        <row r="18">
          <cell r="B18" t="str">
            <v>ASPETTI PRODUTTIVI</v>
          </cell>
        </row>
        <row r="19">
          <cell r="B19" t="str">
            <v>BILANCIAMENTO PRODUZIONE / VENDITA</v>
          </cell>
        </row>
      </sheetData>
      <sheetData sheetId="521">
        <row r="8">
          <cell r="B8">
            <v>36312</v>
          </cell>
        </row>
        <row r="18">
          <cell r="B18" t="str">
            <v>ASPETTI PRODUTTIVI</v>
          </cell>
        </row>
        <row r="19">
          <cell r="B19" t="str">
            <v>BILANCIAMENTO PRODUZIONE / VENDITA</v>
          </cell>
        </row>
      </sheetData>
      <sheetData sheetId="522">
        <row r="8">
          <cell r="B8">
            <v>36312</v>
          </cell>
        </row>
        <row r="18">
          <cell r="B18" t="str">
            <v>ASPETTI PRODUTTIVI</v>
          </cell>
        </row>
        <row r="19">
          <cell r="B19" t="str">
            <v>BILANCIAMENTO PRODUZIONE / VENDITA</v>
          </cell>
        </row>
      </sheetData>
      <sheetData sheetId="523">
        <row r="8">
          <cell r="B8" t="str">
            <v>ASPETTI COMMERCIALI</v>
          </cell>
        </row>
        <row r="18">
          <cell r="B18" t="str">
            <v>ASPETTI PRODUTTIVI</v>
          </cell>
        </row>
        <row r="19">
          <cell r="B19" t="str">
            <v>BILANCIAMENTO PRODUZIONE / VENDITA</v>
          </cell>
        </row>
      </sheetData>
      <sheetData sheetId="524">
        <row r="8">
          <cell r="B8" t="str">
            <v>ASPETTI COMMERCIALI</v>
          </cell>
        </row>
        <row r="18">
          <cell r="B18" t="str">
            <v>ASPETTI PRODUTTIVI</v>
          </cell>
        </row>
        <row r="19">
          <cell r="B19" t="str">
            <v>BILANCIAMENTO PRODUZIONE / VENDITA</v>
          </cell>
        </row>
      </sheetData>
      <sheetData sheetId="525">
        <row r="8">
          <cell r="B8" t="str">
            <v>ASPETTI COMMERCIALI</v>
          </cell>
        </row>
        <row r="18">
          <cell r="B18" t="str">
            <v>ASPETTI PRODUTTIVI</v>
          </cell>
        </row>
        <row r="19">
          <cell r="B19" t="str">
            <v>BILANCIAMENTO PRODUZIONE / VENDITA</v>
          </cell>
        </row>
      </sheetData>
      <sheetData sheetId="526">
        <row r="8">
          <cell r="B8">
            <v>36312</v>
          </cell>
        </row>
        <row r="18">
          <cell r="B18" t="str">
            <v>Giugno</v>
          </cell>
        </row>
        <row r="19">
          <cell r="B19">
            <v>1999</v>
          </cell>
        </row>
      </sheetData>
      <sheetData sheetId="527">
        <row r="8">
          <cell r="B8">
            <v>36312</v>
          </cell>
        </row>
        <row r="18">
          <cell r="B18" t="str">
            <v>Giugno</v>
          </cell>
        </row>
        <row r="19">
          <cell r="B19">
            <v>1999</v>
          </cell>
        </row>
      </sheetData>
      <sheetData sheetId="528">
        <row r="8">
          <cell r="B8">
            <v>36312</v>
          </cell>
        </row>
        <row r="18">
          <cell r="B18" t="str">
            <v>Giugno</v>
          </cell>
        </row>
        <row r="19">
          <cell r="B19">
            <v>1999</v>
          </cell>
        </row>
      </sheetData>
      <sheetData sheetId="529">
        <row r="8">
          <cell r="B8">
            <v>36312</v>
          </cell>
        </row>
        <row r="18">
          <cell r="B18" t="str">
            <v>Giugno</v>
          </cell>
        </row>
        <row r="19">
          <cell r="B19">
            <v>1999</v>
          </cell>
        </row>
      </sheetData>
      <sheetData sheetId="530">
        <row r="8">
          <cell r="B8">
            <v>36312</v>
          </cell>
        </row>
        <row r="18">
          <cell r="B18" t="str">
            <v>Giugno</v>
          </cell>
        </row>
        <row r="19">
          <cell r="B19">
            <v>1999</v>
          </cell>
        </row>
      </sheetData>
      <sheetData sheetId="531">
        <row r="8">
          <cell r="B8">
            <v>36312</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18">
          <cell r="B18" t="str">
            <v>ASPETTI PRODUTTIVI</v>
          </cell>
        </row>
        <row r="19">
          <cell r="B19" t="str">
            <v>BILANCIAMENTO PRODUZIONE / VENDITA</v>
          </cell>
        </row>
      </sheetData>
      <sheetData sheetId="602">
        <row r="18">
          <cell r="B18" t="str">
            <v>ASPETTI PRODUTTIVI</v>
          </cell>
        </row>
        <row r="19">
          <cell r="B19" t="str">
            <v>BILANCIAMENTO PRODUZIONE / VENDITA</v>
          </cell>
        </row>
      </sheetData>
      <sheetData sheetId="603">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9">
          <cell r="B19">
            <v>1999</v>
          </cell>
        </row>
      </sheetData>
      <sheetData sheetId="607" refreshError="1">
        <row r="1">
          <cell r="B1" t="str">
            <v>TOFAS BUSINESS UNIT</v>
          </cell>
        </row>
        <row r="19">
          <cell r="B19" t="str">
            <v>BILANCIAMENTO PRODUZIONE / VENDITA</v>
          </cell>
        </row>
      </sheetData>
      <sheetData sheetId="608" refreshError="1">
        <row r="1">
          <cell r="B1" t="str">
            <v>TOFAS BUSINESS UNIT</v>
          </cell>
        </row>
        <row r="19">
          <cell r="B19" t="str">
            <v>BILANCIAMENTO PRODUZIONE / VENDITA</v>
          </cell>
        </row>
      </sheetData>
      <sheetData sheetId="609" refreshError="1">
        <row r="1">
          <cell r="B1" t="str">
            <v>TOFAS BUSINESS UNIT</v>
          </cell>
        </row>
        <row r="19">
          <cell r="B19" t="str">
            <v>BILANCIAMENTO PRODUZIONE / VENDITA</v>
          </cell>
        </row>
      </sheetData>
      <sheetData sheetId="610" refreshError="1">
        <row r="1">
          <cell r="B1" t="str">
            <v>TOFAS BUSINESS UNIT</v>
          </cell>
        </row>
        <row r="19">
          <cell r="B19" t="str">
            <v>BILANCIAMENTO PRODUZIONE / VENDITA</v>
          </cell>
        </row>
      </sheetData>
      <sheetData sheetId="611" refreshError="1">
        <row r="1">
          <cell r="B1" t="str">
            <v>TOFAS BUSINESS UNIT</v>
          </cell>
        </row>
        <row r="19">
          <cell r="B19" t="str">
            <v>BILANCIAMENTO PRODUZIONE / VENDITA</v>
          </cell>
        </row>
      </sheetData>
      <sheetData sheetId="612" refreshError="1">
        <row r="1">
          <cell r="B1" t="str">
            <v>TOFAS BUSINESS UNIT</v>
          </cell>
        </row>
        <row r="19">
          <cell r="B19" t="str">
            <v>BILANCIAMENTO PRODUZIONE / VENDITA</v>
          </cell>
        </row>
      </sheetData>
      <sheetData sheetId="613" refreshError="1">
        <row r="1">
          <cell r="B1" t="str">
            <v>TOFAS BUSINESS UNIT</v>
          </cell>
        </row>
        <row r="19">
          <cell r="B19" t="str">
            <v>BILANCIAMENTO PRODUZIONE / VENDITA</v>
          </cell>
        </row>
      </sheetData>
      <sheetData sheetId="614" refreshError="1">
        <row r="1">
          <cell r="B1" t="str">
            <v>TOFAS BUSINESS UNIT</v>
          </cell>
        </row>
        <row r="19">
          <cell r="B19" t="str">
            <v>BILANCIAMENTO PRODUZIONE / VENDITA</v>
          </cell>
        </row>
      </sheetData>
      <sheetData sheetId="615" refreshError="1">
        <row r="1">
          <cell r="B1" t="str">
            <v>TOFAS BUSINESS UNIT</v>
          </cell>
        </row>
        <row r="19">
          <cell r="B19">
            <v>1999</v>
          </cell>
        </row>
      </sheetData>
      <sheetData sheetId="616" refreshError="1">
        <row r="1">
          <cell r="B1" t="str">
            <v>TOFAS BUSINESS UNIT</v>
          </cell>
        </row>
        <row r="19">
          <cell r="B19">
            <v>1999</v>
          </cell>
        </row>
      </sheetData>
      <sheetData sheetId="617" refreshError="1">
        <row r="1">
          <cell r="B1" t="str">
            <v>TOFAS BUSINESS UNIT</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8">
          <cell r="B8">
            <v>36312</v>
          </cell>
        </row>
        <row r="18">
          <cell r="B18" t="str">
            <v>Dicembre</v>
          </cell>
        </row>
        <row r="19">
          <cell r="B19">
            <v>1999</v>
          </cell>
        </row>
      </sheetData>
      <sheetData sheetId="622" refreshError="1">
        <row r="8">
          <cell r="B8">
            <v>36312</v>
          </cell>
        </row>
        <row r="18">
          <cell r="B18" t="str">
            <v>Giugno</v>
          </cell>
        </row>
        <row r="19">
          <cell r="B19">
            <v>1999</v>
          </cell>
        </row>
      </sheetData>
      <sheetData sheetId="623" refreshError="1">
        <row r="8">
          <cell r="B8">
            <v>36312</v>
          </cell>
        </row>
        <row r="18">
          <cell r="B18" t="str">
            <v>Giugno</v>
          </cell>
        </row>
        <row r="19">
          <cell r="B19">
            <v>1999</v>
          </cell>
        </row>
      </sheetData>
      <sheetData sheetId="624" refreshError="1">
        <row r="8">
          <cell r="B8">
            <v>36312</v>
          </cell>
        </row>
        <row r="18">
          <cell r="B18" t="str">
            <v>Giugno</v>
          </cell>
        </row>
        <row r="19">
          <cell r="B19" t="str">
            <v>BILANCIAMENTO PRODUZIONE / VENDITA</v>
          </cell>
        </row>
      </sheetData>
      <sheetData sheetId="625" refreshError="1">
        <row r="8">
          <cell r="B8">
            <v>36312</v>
          </cell>
        </row>
        <row r="18">
          <cell r="B18" t="str">
            <v>Giugno</v>
          </cell>
        </row>
        <row r="19">
          <cell r="B19" t="str">
            <v>BILANCIAMENTO PRODUZIONE / VENDITA</v>
          </cell>
        </row>
      </sheetData>
      <sheetData sheetId="626" refreshError="1">
        <row r="8">
          <cell r="B8">
            <v>36312</v>
          </cell>
        </row>
        <row r="18">
          <cell r="B18" t="str">
            <v>Giugno</v>
          </cell>
        </row>
        <row r="19">
          <cell r="B19">
            <v>1999</v>
          </cell>
        </row>
      </sheetData>
      <sheetData sheetId="627" refreshError="1">
        <row r="8">
          <cell r="B8">
            <v>36312</v>
          </cell>
        </row>
        <row r="18">
          <cell r="B18" t="str">
            <v>Giugno</v>
          </cell>
        </row>
        <row r="19">
          <cell r="B19">
            <v>1999</v>
          </cell>
        </row>
      </sheetData>
      <sheetData sheetId="628" refreshError="1">
        <row r="8">
          <cell r="B8">
            <v>36312</v>
          </cell>
        </row>
        <row r="18">
          <cell r="B18" t="str">
            <v>Giugno</v>
          </cell>
        </row>
        <row r="19">
          <cell r="B19">
            <v>1999</v>
          </cell>
        </row>
      </sheetData>
      <sheetData sheetId="629" refreshError="1">
        <row r="8">
          <cell r="B8" t="str">
            <v>ASPETTI COMMERCIALI</v>
          </cell>
        </row>
        <row r="18">
          <cell r="B18" t="str">
            <v>Giugno</v>
          </cell>
        </row>
        <row r="19">
          <cell r="B19">
            <v>1999</v>
          </cell>
        </row>
      </sheetData>
      <sheetData sheetId="630" refreshError="1">
        <row r="8">
          <cell r="B8">
            <v>36312</v>
          </cell>
        </row>
        <row r="18">
          <cell r="B18" t="str">
            <v>Giugno</v>
          </cell>
        </row>
        <row r="19">
          <cell r="B19">
            <v>1999</v>
          </cell>
        </row>
      </sheetData>
      <sheetData sheetId="631" refreshError="1">
        <row r="8">
          <cell r="B8" t="str">
            <v>ASPETTI COMMERCIALI</v>
          </cell>
        </row>
        <row r="18">
          <cell r="B18" t="str">
            <v>Giugno</v>
          </cell>
        </row>
        <row r="19">
          <cell r="B19">
            <v>1999</v>
          </cell>
        </row>
      </sheetData>
      <sheetData sheetId="632" refreshError="1">
        <row r="8">
          <cell r="B8">
            <v>36312</v>
          </cell>
        </row>
        <row r="18">
          <cell r="B18" t="str">
            <v>Giugno</v>
          </cell>
        </row>
        <row r="19">
          <cell r="B19">
            <v>1999</v>
          </cell>
        </row>
      </sheetData>
      <sheetData sheetId="633" refreshError="1">
        <row r="8">
          <cell r="B8" t="str">
            <v>ASPETTI COMMERCIALI</v>
          </cell>
        </row>
        <row r="19">
          <cell r="B19">
            <v>1999</v>
          </cell>
        </row>
      </sheetData>
      <sheetData sheetId="634" refreshError="1">
        <row r="8">
          <cell r="B8">
            <v>36312</v>
          </cell>
        </row>
        <row r="19">
          <cell r="B19">
            <v>1999</v>
          </cell>
        </row>
      </sheetData>
      <sheetData sheetId="635" refreshError="1"/>
      <sheetData sheetId="636" refreshError="1"/>
      <sheetData sheetId="637" refreshError="1"/>
      <sheetData sheetId="638" refreshError="1"/>
      <sheetData sheetId="639" refreshError="1"/>
      <sheetData sheetId="640" refreshError="1">
        <row r="8">
          <cell r="B8" t="str">
            <v>ASPETTI COMMERCIALI</v>
          </cell>
        </row>
        <row r="19">
          <cell r="B19" t="str">
            <v>BILANCIAMENTO PRODUZIONE / VENDITA</v>
          </cell>
        </row>
      </sheetData>
      <sheetData sheetId="641" refreshError="1"/>
      <sheetData sheetId="642" refreshError="1"/>
      <sheetData sheetId="643" refreshError="1">
        <row r="8">
          <cell r="B8" t="str">
            <v>ASPETTI COMMERCIALI</v>
          </cell>
        </row>
        <row r="19">
          <cell r="B19" t="str">
            <v>BILANCIAMENTO PRODUZIONE / VENDITA</v>
          </cell>
        </row>
      </sheetData>
      <sheetData sheetId="644" refreshError="1"/>
      <sheetData sheetId="645" refreshError="1">
        <row r="8">
          <cell r="B8" t="str">
            <v>ASPETTI COMMERCIALI</v>
          </cell>
        </row>
        <row r="19">
          <cell r="B19" t="str">
            <v>BILANCIAMENTO PRODUZIONE / VENDITA</v>
          </cell>
        </row>
      </sheetData>
      <sheetData sheetId="646" refreshError="1"/>
      <sheetData sheetId="647" refreshError="1">
        <row r="8">
          <cell r="B8" t="str">
            <v>ASPETTI COMMERCIALI</v>
          </cell>
        </row>
        <row r="19">
          <cell r="B19" t="str">
            <v>BILANCIAMENTO PRODUZIONE / VENDITA</v>
          </cell>
        </row>
      </sheetData>
      <sheetData sheetId="648" refreshError="1"/>
      <sheetData sheetId="649" refreshError="1"/>
      <sheetData sheetId="650" refreshError="1"/>
      <sheetData sheetId="651" refreshError="1"/>
      <sheetData sheetId="652" refreshError="1"/>
      <sheetData sheetId="653" refreshError="1">
        <row r="8">
          <cell r="B8">
            <v>36312</v>
          </cell>
        </row>
        <row r="19">
          <cell r="B19">
            <v>1999</v>
          </cell>
        </row>
      </sheetData>
      <sheetData sheetId="654" refreshError="1">
        <row r="8">
          <cell r="B8" t="str">
            <v>ASPETTI COMMERCIALI</v>
          </cell>
        </row>
        <row r="19">
          <cell r="B19" t="str">
            <v>BILANCIAMENTO PRODUZIONE / VENDITA</v>
          </cell>
        </row>
      </sheetData>
      <sheetData sheetId="655" refreshError="1">
        <row r="8">
          <cell r="B8">
            <v>36312</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8">
          <cell r="B8">
            <v>36312</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8">
          <cell r="B8">
            <v>36312</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sheetData sheetId="662" refreshError="1"/>
      <sheetData sheetId="663" refreshError="1"/>
      <sheetData sheetId="664"/>
      <sheetData sheetId="665" refreshError="1">
        <row r="1">
          <cell r="B1" t="str">
            <v>TOFAS BUSINESS UNIT</v>
          </cell>
        </row>
        <row r="18">
          <cell r="B18" t="str">
            <v>Giugno</v>
          </cell>
        </row>
        <row r="19">
          <cell r="B19">
            <v>1999</v>
          </cell>
        </row>
      </sheetData>
      <sheetData sheetId="666" refreshError="1">
        <row r="8">
          <cell r="B8">
            <v>36312</v>
          </cell>
        </row>
        <row r="18">
          <cell r="B18" t="str">
            <v>Giugno</v>
          </cell>
        </row>
        <row r="19">
          <cell r="B19">
            <v>1999</v>
          </cell>
        </row>
      </sheetData>
      <sheetData sheetId="667" refreshError="1">
        <row r="1">
          <cell r="B1" t="str">
            <v>TOFAS BUSINESS UNIT</v>
          </cell>
        </row>
        <row r="18">
          <cell r="B18" t="str">
            <v>Giugno</v>
          </cell>
        </row>
        <row r="19">
          <cell r="B19">
            <v>1999</v>
          </cell>
        </row>
      </sheetData>
      <sheetData sheetId="668" refreshError="1">
        <row r="8">
          <cell r="B8">
            <v>36312</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8">
          <cell r="B8">
            <v>36312</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8">
          <cell r="B8">
            <v>36312</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8">
          <cell r="B8">
            <v>36312</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8">
          <cell r="B8">
            <v>36312</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8">
          <cell r="B8">
            <v>36312</v>
          </cell>
        </row>
        <row r="18">
          <cell r="B18" t="str">
            <v>Giugno</v>
          </cell>
        </row>
        <row r="19">
          <cell r="B19">
            <v>1999</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8">
          <cell r="B8">
            <v>36312</v>
          </cell>
        </row>
        <row r="18">
          <cell r="B18" t="str">
            <v>Giugno</v>
          </cell>
        </row>
        <row r="19">
          <cell r="B19">
            <v>1999</v>
          </cell>
        </row>
      </sheetData>
      <sheetData sheetId="691" refreshError="1">
        <row r="1">
          <cell r="B1" t="str">
            <v>TOFAS BUSINESS UNIT</v>
          </cell>
        </row>
        <row r="18">
          <cell r="B18" t="str">
            <v>Giugno</v>
          </cell>
        </row>
        <row r="19">
          <cell r="B19">
            <v>1999</v>
          </cell>
        </row>
      </sheetData>
      <sheetData sheetId="692" refreshError="1">
        <row r="8">
          <cell r="B8">
            <v>36312</v>
          </cell>
        </row>
        <row r="18">
          <cell r="B18" t="str">
            <v>Giugno</v>
          </cell>
        </row>
        <row r="19">
          <cell r="B19">
            <v>1999</v>
          </cell>
        </row>
      </sheetData>
      <sheetData sheetId="693" refreshError="1">
        <row r="8">
          <cell r="B8">
            <v>36312</v>
          </cell>
        </row>
        <row r="18">
          <cell r="B18" t="str">
            <v>Giugno</v>
          </cell>
        </row>
        <row r="19">
          <cell r="B19">
            <v>1999</v>
          </cell>
        </row>
      </sheetData>
      <sheetData sheetId="694" refreshError="1">
        <row r="8">
          <cell r="B8">
            <v>36312</v>
          </cell>
        </row>
        <row r="18">
          <cell r="B18" t="str">
            <v>Giugno</v>
          </cell>
        </row>
        <row r="19">
          <cell r="B19">
            <v>1999</v>
          </cell>
        </row>
      </sheetData>
      <sheetData sheetId="695" refreshError="1">
        <row r="1">
          <cell r="B1" t="str">
            <v>TOFAS BUSINESS UNIT</v>
          </cell>
        </row>
        <row r="18">
          <cell r="B18" t="str">
            <v>Giugno</v>
          </cell>
        </row>
        <row r="19">
          <cell r="B19">
            <v>1999</v>
          </cell>
        </row>
      </sheetData>
      <sheetData sheetId="696" refreshError="1">
        <row r="8">
          <cell r="B8">
            <v>36312</v>
          </cell>
        </row>
        <row r="18">
          <cell r="B18" t="str">
            <v>Giugno</v>
          </cell>
        </row>
        <row r="19">
          <cell r="B19">
            <v>1999</v>
          </cell>
        </row>
      </sheetData>
      <sheetData sheetId="697" refreshError="1">
        <row r="8">
          <cell r="B8">
            <v>36312</v>
          </cell>
        </row>
        <row r="18">
          <cell r="B18" t="str">
            <v>Giugno</v>
          </cell>
        </row>
        <row r="19">
          <cell r="B19">
            <v>1999</v>
          </cell>
        </row>
      </sheetData>
      <sheetData sheetId="698" refreshError="1">
        <row r="1">
          <cell r="B1" t="str">
            <v>TOFAS BUSINESS UNIT</v>
          </cell>
        </row>
        <row r="18">
          <cell r="B18" t="str">
            <v>Giugno</v>
          </cell>
        </row>
        <row r="19">
          <cell r="B19">
            <v>1999</v>
          </cell>
        </row>
      </sheetData>
      <sheetData sheetId="699" refreshError="1">
        <row r="8">
          <cell r="B8">
            <v>36312</v>
          </cell>
        </row>
        <row r="18">
          <cell r="B18" t="str">
            <v>Giugno</v>
          </cell>
        </row>
        <row r="19">
          <cell r="B19">
            <v>1999</v>
          </cell>
        </row>
      </sheetData>
      <sheetData sheetId="700" refreshError="1">
        <row r="8">
          <cell r="B8">
            <v>36312</v>
          </cell>
        </row>
        <row r="18">
          <cell r="B18" t="str">
            <v>Giugno</v>
          </cell>
        </row>
        <row r="19">
          <cell r="B19">
            <v>1999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 val="[Indice.xls]_EDU_FECHAMES_JU_13"/>
      <sheetName val="[Indice.xls]_EDU_FECHAMES_JU_14"/>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 sheetId="260" refreshError="1">
        <row r="8">
          <cell r="B8">
            <v>36312</v>
          </cell>
        </row>
        <row r="18">
          <cell r="B18" t="str">
            <v>ASPETTI PRODUTTIVI</v>
          </cell>
        </row>
        <row r="19">
          <cell r="B19">
            <v>1999</v>
          </cell>
        </row>
      </sheetData>
      <sheetData sheetId="261" refreshError="1">
        <row r="8">
          <cell r="B8">
            <v>36312</v>
          </cell>
        </row>
        <row r="18">
          <cell r="B18" t="str">
            <v>ASPETTI PRODUTTIVI</v>
          </cell>
        </row>
        <row r="19">
          <cell r="B19">
            <v>1999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112"/>
  <sheetViews>
    <sheetView tabSelected="1" view="pageBreakPreview" zoomScale="50" zoomScaleNormal="70" zoomScaleSheetLayoutView="50" workbookViewId="0">
      <pane ySplit="3" topLeftCell="A7" activePane="bottomLeft" state="frozen"/>
      <selection activeCell="A81" sqref="A81"/>
      <selection pane="bottomLeft" activeCell="K35" sqref="K35"/>
    </sheetView>
  </sheetViews>
  <sheetFormatPr defaultColWidth="9.140625" defaultRowHeight="21"/>
  <cols>
    <col min="1" max="1" width="18.85546875" style="75" customWidth="1"/>
    <col min="2" max="2" width="120.85546875" style="78" customWidth="1"/>
    <col min="3" max="6" width="27.140625" style="75" customWidth="1"/>
    <col min="7" max="7" width="27.140625" style="77" customWidth="1"/>
    <col min="8" max="8" width="2.28515625" style="75" customWidth="1"/>
    <col min="9" max="9" width="16.85546875" style="142" customWidth="1"/>
    <col min="10" max="10" width="16.85546875" style="143" customWidth="1"/>
    <col min="11" max="11" width="16.85546875" style="142" customWidth="1"/>
    <col min="12" max="12" width="16.85546875" style="143" customWidth="1"/>
    <col min="13" max="13" width="18.28515625" style="78" customWidth="1"/>
    <col min="14" max="14" width="13.85546875" style="79" customWidth="1"/>
    <col min="15" max="15" width="9.42578125" style="78" customWidth="1"/>
    <col min="16" max="16384" width="9.140625" style="78"/>
  </cols>
  <sheetData>
    <row r="1" spans="1:16" ht="24.95" customHeight="1" thickBot="1">
      <c r="B1" s="76" t="s">
        <v>1214</v>
      </c>
    </row>
    <row r="2" spans="1:16" s="71" customFormat="1" ht="72.75" customHeight="1">
      <c r="A2" s="80"/>
      <c r="B2" s="210" t="s">
        <v>1212</v>
      </c>
      <c r="C2" s="210"/>
      <c r="D2" s="210"/>
      <c r="E2" s="210"/>
      <c r="F2" s="210"/>
      <c r="G2" s="211"/>
      <c r="H2" s="81"/>
      <c r="I2" s="144"/>
      <c r="J2" s="138"/>
      <c r="K2" s="144"/>
      <c r="L2" s="138"/>
      <c r="N2" s="82"/>
    </row>
    <row r="3" spans="1:16" s="71" customFormat="1" ht="72.75" customHeight="1">
      <c r="A3" s="83" t="s">
        <v>42</v>
      </c>
      <c r="B3" s="84" t="s">
        <v>43</v>
      </c>
      <c r="C3" s="83" t="s">
        <v>201</v>
      </c>
      <c r="D3" s="83" t="s">
        <v>2</v>
      </c>
      <c r="E3" s="83" t="s">
        <v>202</v>
      </c>
      <c r="F3" s="83" t="s">
        <v>15</v>
      </c>
      <c r="G3" s="85" t="s">
        <v>200</v>
      </c>
      <c r="H3" s="81"/>
      <c r="I3" s="144"/>
      <c r="J3" s="138"/>
      <c r="K3" s="144"/>
      <c r="L3" s="138"/>
      <c r="N3" s="82"/>
    </row>
    <row r="4" spans="1:16" s="131" customFormat="1" ht="25.15" customHeight="1">
      <c r="A4" s="1"/>
      <c r="B4" s="86" t="s">
        <v>597</v>
      </c>
      <c r="C4" s="1"/>
      <c r="D4" s="2"/>
      <c r="E4" s="2"/>
      <c r="F4" s="2"/>
      <c r="G4" s="3"/>
      <c r="H4" s="130"/>
      <c r="I4" s="145"/>
      <c r="J4" s="146"/>
      <c r="K4" s="145"/>
      <c r="L4" s="146"/>
      <c r="N4" s="132"/>
    </row>
    <row r="5" spans="1:16" s="131" customFormat="1" ht="25.15" customHeight="1">
      <c r="A5" s="87" t="s">
        <v>813</v>
      </c>
      <c r="B5" s="88" t="str">
        <f>'PANDA VAN S4'!D$2</f>
        <v>PANDA VAN Pop 1.0 GSE 70cv E6DF HYBRID</v>
      </c>
      <c r="C5" s="89">
        <f>'PANDA VAN S4'!D6</f>
        <v>13230.84859941761</v>
      </c>
      <c r="D5" s="90">
        <f>(C5+227.72)*0.1</f>
        <v>1345.8568599417611</v>
      </c>
      <c r="E5" s="91">
        <f>D5+C5</f>
        <v>14576.705459359371</v>
      </c>
      <c r="F5" s="90">
        <f>C5*0.24</f>
        <v>3175.4036638602261</v>
      </c>
      <c r="G5" s="92">
        <f>E5+F5</f>
        <v>17752.109123219598</v>
      </c>
      <c r="H5" s="133"/>
      <c r="I5" s="145"/>
      <c r="J5" s="146"/>
      <c r="K5" s="145"/>
      <c r="L5" s="146"/>
      <c r="N5" s="132"/>
      <c r="P5" s="132"/>
    </row>
    <row r="6" spans="1:16" s="131" customFormat="1" ht="25.15" customHeight="1">
      <c r="A6" s="87" t="s">
        <v>814</v>
      </c>
      <c r="B6" s="88" t="str">
        <f>'PANDA VAN S4'!E$2</f>
        <v>PANDA VAN Pop 0.9 70cv E6DF BENIZINA / CNG</v>
      </c>
      <c r="C6" s="89">
        <f>'PANDA VAN S4'!E6</f>
        <v>14845.95009195493</v>
      </c>
      <c r="D6" s="90">
        <f t="shared" ref="D6:D7" si="0">(C6+227.72)*0.1</f>
        <v>1507.367009195493</v>
      </c>
      <c r="E6" s="91">
        <f t="shared" ref="E6:E7" si="1">D6+C6</f>
        <v>16353.317101150424</v>
      </c>
      <c r="F6" s="90">
        <f t="shared" ref="F6:F7" si="2">C6*0.24</f>
        <v>3563.028022069183</v>
      </c>
      <c r="G6" s="92">
        <f t="shared" ref="G6:G7" si="3">E6+F6</f>
        <v>19916.345123219606</v>
      </c>
      <c r="H6" s="133"/>
      <c r="I6" s="145"/>
      <c r="J6" s="146"/>
      <c r="K6" s="145"/>
      <c r="L6" s="146"/>
      <c r="N6" s="132"/>
      <c r="P6" s="132"/>
    </row>
    <row r="7" spans="1:16" s="131" customFormat="1" ht="25.15" customHeight="1">
      <c r="A7" s="87" t="s">
        <v>815</v>
      </c>
      <c r="B7" s="88" t="str">
        <f>'PANDA VAN S4'!F$2</f>
        <v>PANDA VAN Pop 0.9 Twin Air 85cv E6DF 4x4</v>
      </c>
      <c r="C7" s="89">
        <f>'PANDA VAN S4'!F6</f>
        <v>15653.500838223643</v>
      </c>
      <c r="D7" s="90">
        <f t="shared" si="0"/>
        <v>1588.1220838223644</v>
      </c>
      <c r="E7" s="91">
        <f t="shared" si="1"/>
        <v>17241.622922046008</v>
      </c>
      <c r="F7" s="90">
        <f t="shared" si="2"/>
        <v>3756.8402011736744</v>
      </c>
      <c r="G7" s="92">
        <f t="shared" si="3"/>
        <v>20998.463123219684</v>
      </c>
      <c r="H7" s="133"/>
      <c r="I7" s="145"/>
      <c r="J7" s="146"/>
      <c r="K7" s="145"/>
      <c r="L7" s="146"/>
      <c r="N7" s="132"/>
      <c r="P7" s="132"/>
    </row>
    <row r="8" spans="1:16" s="157" customFormat="1" ht="25.15" customHeight="1">
      <c r="A8" s="149"/>
      <c r="B8" s="150" t="s">
        <v>1211</v>
      </c>
      <c r="C8" s="151"/>
      <c r="D8" s="152"/>
      <c r="E8" s="152"/>
      <c r="F8" s="152"/>
      <c r="G8" s="153"/>
      <c r="H8" s="154"/>
      <c r="I8" s="155"/>
      <c r="J8" s="156"/>
      <c r="K8" s="155"/>
      <c r="L8" s="156"/>
      <c r="N8" s="158"/>
    </row>
    <row r="9" spans="1:16" s="157" customFormat="1" ht="25.15" customHeight="1">
      <c r="A9" s="149" t="s">
        <v>1178</v>
      </c>
      <c r="B9" s="159" t="str">
        <f>'FIORINO S2 E6.4'!D1</f>
        <v>FIORINO 1.3 Mjet 95hp E6.4 (Χώρισμα τύπου σκάλας)</v>
      </c>
      <c r="C9" s="160">
        <f>'FIORINO S2 E6.4'!D5</f>
        <v>16729.27</v>
      </c>
      <c r="D9" s="161">
        <f t="shared" ref="D9" si="4">(C9+227.72)*0.1</f>
        <v>1695.6990000000003</v>
      </c>
      <c r="E9" s="162">
        <f t="shared" ref="E9" si="5">D9+C9</f>
        <v>18424.969000000001</v>
      </c>
      <c r="F9" s="161">
        <f t="shared" ref="F9" si="6">C9*0.24</f>
        <v>4015.0248000000001</v>
      </c>
      <c r="G9" s="163">
        <f t="shared" ref="G9" si="7">E9+F9</f>
        <v>22439.9938</v>
      </c>
      <c r="H9" s="164"/>
      <c r="I9" s="155"/>
      <c r="J9" s="156"/>
      <c r="K9" s="155"/>
      <c r="L9" s="156"/>
      <c r="N9" s="158"/>
      <c r="P9" s="158"/>
    </row>
    <row r="10" spans="1:16" s="131" customFormat="1" ht="25.15" customHeight="1">
      <c r="A10" s="87"/>
      <c r="B10" s="86" t="s">
        <v>1160</v>
      </c>
      <c r="C10" s="1"/>
      <c r="D10" s="2"/>
      <c r="E10" s="2"/>
      <c r="F10" s="2"/>
      <c r="G10" s="3"/>
      <c r="H10" s="130"/>
      <c r="I10" s="145"/>
      <c r="J10" s="146"/>
      <c r="K10" s="145"/>
      <c r="L10" s="146"/>
      <c r="N10" s="132"/>
    </row>
    <row r="11" spans="1:16" s="131" customFormat="1" ht="25.15" customHeight="1">
      <c r="A11" s="87" t="s">
        <v>816</v>
      </c>
      <c r="B11" s="88" t="str">
        <f>'FIORINO S2'!D$2</f>
        <v>FIORINO 1.3 Mjet 95hp SX E6DF (Χώρισμα)</v>
      </c>
      <c r="C11" s="89">
        <f>'FIORINO S2'!D6</f>
        <v>16702.363403673149</v>
      </c>
      <c r="D11" s="90">
        <f t="shared" ref="D11" si="8">(C11+227.72)*0.1</f>
        <v>1693.0083403673152</v>
      </c>
      <c r="E11" s="91">
        <f t="shared" ref="E11" si="9">D11+C11</f>
        <v>18395.371744040465</v>
      </c>
      <c r="F11" s="90">
        <f t="shared" ref="F11" si="10">C11*0.24</f>
        <v>4008.5672168815559</v>
      </c>
      <c r="G11" s="92">
        <f t="shared" ref="G11" si="11">E11+F11</f>
        <v>22403.93896092202</v>
      </c>
      <c r="H11" s="133"/>
      <c r="I11" s="145"/>
      <c r="J11" s="146"/>
      <c r="K11" s="145"/>
      <c r="L11" s="146"/>
      <c r="N11" s="132"/>
      <c r="P11" s="132"/>
    </row>
    <row r="12" spans="1:16" s="131" customFormat="1" ht="25.15" customHeight="1">
      <c r="A12" s="87"/>
      <c r="B12" s="86" t="s">
        <v>1147</v>
      </c>
      <c r="C12" s="1"/>
      <c r="D12" s="2"/>
      <c r="E12" s="2"/>
      <c r="F12" s="2"/>
      <c r="G12" s="3"/>
      <c r="H12" s="130"/>
      <c r="I12" s="145"/>
      <c r="J12" s="146"/>
      <c r="K12" s="145"/>
      <c r="L12" s="146"/>
      <c r="N12" s="132"/>
    </row>
    <row r="13" spans="1:16" s="131" customFormat="1" ht="25.15" customHeight="1">
      <c r="A13" s="87" t="s">
        <v>936</v>
      </c>
      <c r="B13" s="88" t="str">
        <f>'NEW DOBLO VAN S0 ICE'!D1</f>
        <v>NEW DOBLO VAN 1.5 130hp L1H1</v>
      </c>
      <c r="C13" s="89">
        <f>'NEW DOBLO VAN S0 ICE'!D5</f>
        <v>20430.77</v>
      </c>
      <c r="D13" s="90">
        <f t="shared" ref="D13:D16" si="12">(C13+227.72)*0.1</f>
        <v>2065.8490000000002</v>
      </c>
      <c r="E13" s="91">
        <f t="shared" ref="E13:E16" si="13">D13+C13</f>
        <v>22496.618999999999</v>
      </c>
      <c r="F13" s="90">
        <f t="shared" ref="F13:F16" si="14">C13*0.24</f>
        <v>4903.3847999999998</v>
      </c>
      <c r="G13" s="92">
        <f t="shared" ref="G13:G16" si="15">E13+F13</f>
        <v>27400.003799999999</v>
      </c>
      <c r="H13" s="133"/>
      <c r="I13" s="145"/>
      <c r="J13" s="146"/>
      <c r="K13" s="145"/>
      <c r="L13" s="146"/>
      <c r="N13" s="132"/>
      <c r="P13" s="132"/>
    </row>
    <row r="14" spans="1:16" s="131" customFormat="1" ht="25.15" customHeight="1">
      <c r="A14" s="87" t="s">
        <v>937</v>
      </c>
      <c r="B14" s="88" t="str">
        <f>'NEW DOBLO VAN S0 ICE'!E1</f>
        <v>NEW DOBLO VAN 1.5 130hp L2H1</v>
      </c>
      <c r="C14" s="89">
        <f>'NEW DOBLO VAN S0 ICE'!E5</f>
        <v>21177.040000000001</v>
      </c>
      <c r="D14" s="90">
        <f t="shared" si="12"/>
        <v>2140.4760000000001</v>
      </c>
      <c r="E14" s="91">
        <f t="shared" si="13"/>
        <v>23317.516</v>
      </c>
      <c r="F14" s="90">
        <f t="shared" si="14"/>
        <v>5082.4895999999999</v>
      </c>
      <c r="G14" s="92">
        <f t="shared" si="15"/>
        <v>28400.0056</v>
      </c>
      <c r="H14" s="133"/>
      <c r="I14" s="145"/>
      <c r="J14" s="146"/>
      <c r="K14" s="145"/>
      <c r="L14" s="146"/>
      <c r="N14" s="132"/>
      <c r="P14" s="132"/>
    </row>
    <row r="15" spans="1:16" s="131" customFormat="1" ht="25.15" customHeight="1">
      <c r="A15" s="87" t="s">
        <v>938</v>
      </c>
      <c r="B15" s="88" t="str">
        <f>'NEW DOBLO VAN S0 ICE'!F1</f>
        <v>NEW DOBLO VAN 1.5 130hp L1H1 AT</v>
      </c>
      <c r="C15" s="89">
        <f>'NEW DOBLO VAN S0 ICE'!F5</f>
        <v>21774.05</v>
      </c>
      <c r="D15" s="90">
        <f t="shared" si="12"/>
        <v>2200.1770000000001</v>
      </c>
      <c r="E15" s="91">
        <f t="shared" si="13"/>
        <v>23974.226999999999</v>
      </c>
      <c r="F15" s="90">
        <f t="shared" si="14"/>
        <v>5225.7719999999999</v>
      </c>
      <c r="G15" s="92">
        <f t="shared" si="15"/>
        <v>29199.999</v>
      </c>
      <c r="H15" s="133"/>
      <c r="I15" s="145"/>
      <c r="J15" s="146"/>
      <c r="K15" s="145"/>
      <c r="L15" s="146"/>
      <c r="N15" s="132"/>
      <c r="P15" s="132"/>
    </row>
    <row r="16" spans="1:16" s="131" customFormat="1" ht="25.15" customHeight="1">
      <c r="A16" s="87" t="s">
        <v>939</v>
      </c>
      <c r="B16" s="88" t="str">
        <f>'NEW DOBLO VAN S0 ICE'!G1</f>
        <v>NEW DOBLO VAN 1.5 130hp L2H1 AT</v>
      </c>
      <c r="C16" s="89">
        <f>'NEW DOBLO VAN S0 ICE'!G5</f>
        <v>22520.32</v>
      </c>
      <c r="D16" s="90">
        <f t="shared" si="12"/>
        <v>2274.8040000000001</v>
      </c>
      <c r="E16" s="91">
        <f t="shared" si="13"/>
        <v>24795.124</v>
      </c>
      <c r="F16" s="90">
        <f t="shared" si="14"/>
        <v>5404.8768</v>
      </c>
      <c r="G16" s="92">
        <f t="shared" si="15"/>
        <v>30200.000800000002</v>
      </c>
      <c r="H16" s="133"/>
      <c r="I16" s="145"/>
      <c r="J16" s="146"/>
      <c r="K16" s="145"/>
      <c r="L16" s="146"/>
      <c r="N16" s="132"/>
      <c r="P16" s="132"/>
    </row>
    <row r="17" spans="1:16" s="131" customFormat="1" ht="25.15" customHeight="1">
      <c r="A17" s="87"/>
      <c r="B17" s="86" t="s">
        <v>1148</v>
      </c>
      <c r="C17" s="1"/>
      <c r="D17" s="2"/>
      <c r="E17" s="2"/>
      <c r="F17" s="2"/>
      <c r="G17" s="3"/>
      <c r="H17" s="130"/>
      <c r="I17" s="145"/>
      <c r="J17" s="146"/>
      <c r="K17" s="145"/>
      <c r="L17" s="146"/>
      <c r="N17" s="132"/>
    </row>
    <row r="18" spans="1:16" s="131" customFormat="1" ht="25.15" customHeight="1">
      <c r="A18" s="87">
        <v>5111210</v>
      </c>
      <c r="B18" s="88" t="str">
        <f>'NEW E-DOBLO VAN S0 BEV'!D1</f>
        <v>VAN L1H1 BEV 50kWh</v>
      </c>
      <c r="C18" s="89">
        <f>'NEW E-DOBLO VAN S0 BEV'!D5</f>
        <v>32016.13</v>
      </c>
      <c r="D18" s="90">
        <v>0</v>
      </c>
      <c r="E18" s="91">
        <f t="shared" ref="E18:E19" si="16">D18+C18</f>
        <v>32016.13</v>
      </c>
      <c r="F18" s="90">
        <f t="shared" ref="F18:F19" si="17">C18*0.24</f>
        <v>7683.8711999999996</v>
      </c>
      <c r="G18" s="92">
        <f t="shared" ref="G18:G19" si="18">E18+F18</f>
        <v>39700.001199999999</v>
      </c>
      <c r="H18" s="133"/>
      <c r="I18" s="145"/>
      <c r="J18" s="146"/>
      <c r="K18" s="145"/>
      <c r="L18" s="146"/>
      <c r="N18" s="132"/>
      <c r="P18" s="132"/>
    </row>
    <row r="19" spans="1:16" s="131" customFormat="1" ht="25.15" customHeight="1">
      <c r="A19" s="87">
        <v>5113210</v>
      </c>
      <c r="B19" s="88" t="str">
        <f>'NEW E-DOBLO VAN S0 BEV'!E1</f>
        <v>VAN L2H1 BEV 50kWh</v>
      </c>
      <c r="C19" s="89">
        <f>'NEW E-DOBLO VAN S0 BEV'!E5</f>
        <v>32983.870000000003</v>
      </c>
      <c r="D19" s="90">
        <v>0</v>
      </c>
      <c r="E19" s="91">
        <f t="shared" si="16"/>
        <v>32983.870000000003</v>
      </c>
      <c r="F19" s="90">
        <f t="shared" si="17"/>
        <v>7916.1288000000004</v>
      </c>
      <c r="G19" s="92">
        <f t="shared" si="18"/>
        <v>40899.998800000001</v>
      </c>
      <c r="H19" s="133"/>
      <c r="I19" s="145"/>
      <c r="J19" s="146"/>
      <c r="K19" s="145"/>
      <c r="L19" s="146"/>
      <c r="N19" s="132"/>
      <c r="P19" s="132"/>
    </row>
    <row r="20" spans="1:16" s="131" customFormat="1" ht="25.15" customHeight="1">
      <c r="A20" s="87"/>
      <c r="B20" s="86" t="s">
        <v>1149</v>
      </c>
      <c r="C20" s="1"/>
      <c r="D20" s="2"/>
      <c r="E20" s="2"/>
      <c r="F20" s="2"/>
      <c r="G20" s="3"/>
      <c r="H20" s="130"/>
      <c r="I20" s="145"/>
      <c r="J20" s="146"/>
      <c r="K20" s="145"/>
      <c r="L20" s="146"/>
      <c r="N20" s="132"/>
    </row>
    <row r="21" spans="1:16" s="131" customFormat="1" ht="25.15" customHeight="1">
      <c r="A21" s="87" t="s">
        <v>1161</v>
      </c>
      <c r="B21" s="88" t="str">
        <f>'SCUDO S1 ICE'!D1</f>
        <v xml:space="preserve"> SCUDO VAN 1.5 120hp L2Η1</v>
      </c>
      <c r="C21" s="89">
        <f>'SCUDO S1 ICE'!D5</f>
        <v>25641</v>
      </c>
      <c r="D21" s="90">
        <f t="shared" ref="D21:D24" si="19">(C21+227.72)*0.1</f>
        <v>2586.8720000000003</v>
      </c>
      <c r="E21" s="91">
        <f t="shared" ref="E21:E24" si="20">D21+C21</f>
        <v>28227.871999999999</v>
      </c>
      <c r="F21" s="90">
        <f t="shared" ref="F21:F24" si="21">C21*0.24</f>
        <v>6153.84</v>
      </c>
      <c r="G21" s="92">
        <f t="shared" ref="G21:G24" si="22">E21+F21</f>
        <v>34381.712</v>
      </c>
      <c r="H21" s="133"/>
      <c r="I21" s="145"/>
      <c r="J21" s="146"/>
      <c r="K21" s="145"/>
      <c r="L21" s="146"/>
      <c r="N21" s="132"/>
      <c r="P21" s="132"/>
    </row>
    <row r="22" spans="1:16" s="131" customFormat="1" ht="25.15" customHeight="1">
      <c r="A22" s="87" t="s">
        <v>1162</v>
      </c>
      <c r="B22" s="88" t="str">
        <f>'SCUDO S1 ICE'!E1</f>
        <v xml:space="preserve"> SCUDO VAN 2.0 145hp L2H1</v>
      </c>
      <c r="C22" s="89">
        <f>'SCUDO S1 ICE'!E5</f>
        <v>26931</v>
      </c>
      <c r="D22" s="90">
        <f t="shared" si="19"/>
        <v>2715.8720000000003</v>
      </c>
      <c r="E22" s="91">
        <f t="shared" si="20"/>
        <v>29646.871999999999</v>
      </c>
      <c r="F22" s="90">
        <f t="shared" si="21"/>
        <v>6463.44</v>
      </c>
      <c r="G22" s="92">
        <f t="shared" si="22"/>
        <v>36110.311999999998</v>
      </c>
      <c r="H22" s="133"/>
      <c r="I22" s="145"/>
      <c r="J22" s="146"/>
      <c r="K22" s="145"/>
      <c r="L22" s="146"/>
      <c r="N22" s="132"/>
      <c r="P22" s="132"/>
    </row>
    <row r="23" spans="1:16" s="131" customFormat="1" ht="25.15" customHeight="1">
      <c r="A23" s="87" t="s">
        <v>1164</v>
      </c>
      <c r="B23" s="88" t="str">
        <f>'SCUDO S1 ICE'!F1</f>
        <v xml:space="preserve"> SCUDO VAN 2.0 145hp L2H1 AUTO</v>
      </c>
      <c r="C23" s="89">
        <f>'SCUDO S1 ICE'!F5</f>
        <v>28631</v>
      </c>
      <c r="D23" s="90">
        <f t="shared" si="19"/>
        <v>2885.8720000000003</v>
      </c>
      <c r="E23" s="91">
        <f t="shared" si="20"/>
        <v>31516.871999999999</v>
      </c>
      <c r="F23" s="90">
        <f t="shared" si="21"/>
        <v>6871.44</v>
      </c>
      <c r="G23" s="92">
        <f t="shared" si="22"/>
        <v>38388.311999999998</v>
      </c>
      <c r="H23" s="133"/>
      <c r="I23" s="145"/>
      <c r="J23" s="146"/>
      <c r="K23" s="145"/>
      <c r="L23" s="146"/>
      <c r="N23" s="132"/>
      <c r="P23" s="132"/>
    </row>
    <row r="24" spans="1:16" s="131" customFormat="1" ht="25.15" customHeight="1">
      <c r="A24" s="87" t="s">
        <v>1165</v>
      </c>
      <c r="B24" s="88" t="str">
        <f>'SCUDO S1 ICE'!G1</f>
        <v xml:space="preserve"> SCUDO VAN 2.0 145hp L3H1</v>
      </c>
      <c r="C24" s="89">
        <f>'SCUDO S1 ICE'!G5</f>
        <v>28221</v>
      </c>
      <c r="D24" s="90">
        <f t="shared" si="19"/>
        <v>2844.8720000000003</v>
      </c>
      <c r="E24" s="91">
        <f t="shared" si="20"/>
        <v>31065.871999999999</v>
      </c>
      <c r="F24" s="90">
        <f t="shared" si="21"/>
        <v>6773.04</v>
      </c>
      <c r="G24" s="92">
        <f t="shared" si="22"/>
        <v>37838.911999999997</v>
      </c>
      <c r="H24" s="133"/>
      <c r="I24" s="145"/>
      <c r="J24" s="146"/>
      <c r="K24" s="145"/>
      <c r="L24" s="146"/>
      <c r="N24" s="132"/>
      <c r="P24" s="132"/>
    </row>
    <row r="25" spans="1:16" s="131" customFormat="1" ht="25.15" customHeight="1">
      <c r="A25" s="87" t="s">
        <v>1166</v>
      </c>
      <c r="B25" s="88" t="str">
        <f>'SCUDO S1 ICE'!H1</f>
        <v xml:space="preserve"> SCUDO VAN 2.0 145hp L3H1 AUTO</v>
      </c>
      <c r="C25" s="89">
        <f>'SCUDO S1 ICE'!H5</f>
        <v>29921</v>
      </c>
      <c r="D25" s="90">
        <f t="shared" ref="D25" si="23">(C25+227.72)*0.1</f>
        <v>3014.8720000000003</v>
      </c>
      <c r="E25" s="91">
        <f t="shared" ref="E25" si="24">D25+C25</f>
        <v>32935.872000000003</v>
      </c>
      <c r="F25" s="90">
        <f t="shared" ref="F25" si="25">C25*0.24</f>
        <v>7181.04</v>
      </c>
      <c r="G25" s="92">
        <f t="shared" ref="G25" si="26">E25+F25</f>
        <v>40116.912000000004</v>
      </c>
      <c r="H25" s="133"/>
      <c r="I25" s="145"/>
      <c r="J25" s="146"/>
      <c r="K25" s="145"/>
      <c r="L25" s="146"/>
      <c r="N25" s="132"/>
      <c r="P25" s="132"/>
    </row>
    <row r="26" spans="1:16" s="131" customFormat="1" ht="25.15" customHeight="1">
      <c r="A26" s="87"/>
      <c r="B26" s="86" t="s">
        <v>1150</v>
      </c>
      <c r="C26" s="1"/>
      <c r="D26" s="2"/>
      <c r="E26" s="2"/>
      <c r="F26" s="2"/>
      <c r="G26" s="3"/>
      <c r="H26" s="130"/>
      <c r="I26" s="145"/>
      <c r="J26" s="146"/>
      <c r="K26" s="145"/>
      <c r="L26" s="146"/>
      <c r="N26" s="132"/>
    </row>
    <row r="27" spans="1:16" s="131" customFormat="1" ht="25.15" customHeight="1">
      <c r="A27" s="87" t="s">
        <v>1167</v>
      </c>
      <c r="B27" s="93" t="str">
        <f>'SCUDO S1 BEV'!D1</f>
        <v>SCUDO COMBI L3 75kWh</v>
      </c>
      <c r="C27" s="89">
        <f>'SCUDO S1 BEV'!D5</f>
        <v>46935.48</v>
      </c>
      <c r="D27" s="90">
        <v>0</v>
      </c>
      <c r="E27" s="91">
        <f t="shared" ref="E27:E29" si="27">D27+C27</f>
        <v>46935.48</v>
      </c>
      <c r="F27" s="90">
        <f t="shared" ref="F27:F29" si="28">C27*0.24</f>
        <v>11264.5152</v>
      </c>
      <c r="G27" s="92">
        <f t="shared" ref="G27:G29" si="29">E27+F27</f>
        <v>58199.995200000005</v>
      </c>
      <c r="H27" s="133"/>
      <c r="I27" s="145"/>
      <c r="J27" s="146"/>
      <c r="K27" s="145"/>
      <c r="L27" s="146"/>
      <c r="N27" s="132"/>
      <c r="P27" s="132"/>
    </row>
    <row r="28" spans="1:16" s="131" customFormat="1" ht="24.6" customHeight="1">
      <c r="A28" s="87">
        <v>5072211</v>
      </c>
      <c r="B28" s="93" t="str">
        <f>'SCUDO S1 BEV'!E1</f>
        <v xml:space="preserve">SCUDO VAN L2 50kWh </v>
      </c>
      <c r="C28" s="89">
        <f>'SCUDO S1 BEV'!E5</f>
        <v>37338.71</v>
      </c>
      <c r="D28" s="90">
        <v>0</v>
      </c>
      <c r="E28" s="91">
        <f t="shared" si="27"/>
        <v>37338.71</v>
      </c>
      <c r="F28" s="90">
        <f t="shared" si="28"/>
        <v>8961.2903999999999</v>
      </c>
      <c r="G28" s="92">
        <f t="shared" si="29"/>
        <v>46300.000399999997</v>
      </c>
      <c r="H28" s="133"/>
      <c r="I28" s="145"/>
      <c r="J28" s="146"/>
      <c r="K28" s="145"/>
      <c r="L28" s="146"/>
      <c r="N28" s="132"/>
      <c r="P28" s="132"/>
    </row>
    <row r="29" spans="1:16" s="131" customFormat="1" ht="25.15" customHeight="1">
      <c r="A29" s="87">
        <v>5072221</v>
      </c>
      <c r="B29" s="93" t="str">
        <f>'SCUDO S1 BEV'!F1</f>
        <v>SCUDO VAN L2 75kWh</v>
      </c>
      <c r="C29" s="89">
        <f>'SCUDO S1 BEV'!F5</f>
        <v>42580.65</v>
      </c>
      <c r="D29" s="90">
        <v>0</v>
      </c>
      <c r="E29" s="91">
        <f t="shared" si="27"/>
        <v>42580.65</v>
      </c>
      <c r="F29" s="90">
        <f t="shared" si="28"/>
        <v>10219.356</v>
      </c>
      <c r="G29" s="92">
        <f t="shared" si="29"/>
        <v>52800.006000000001</v>
      </c>
      <c r="H29" s="133"/>
      <c r="I29" s="145"/>
      <c r="J29" s="146"/>
      <c r="K29" s="145"/>
      <c r="L29" s="146"/>
      <c r="N29" s="132"/>
      <c r="P29" s="132"/>
    </row>
    <row r="30" spans="1:16" s="131" customFormat="1" ht="25.15" customHeight="1">
      <c r="A30" s="87">
        <v>5073211</v>
      </c>
      <c r="B30" s="93" t="str">
        <f>'SCUDO S1 BEV'!G1</f>
        <v xml:space="preserve">SCUDO VAN L3 50kWh </v>
      </c>
      <c r="C30" s="89">
        <f>'SCUDO S1 BEV'!G5</f>
        <v>38467.74</v>
      </c>
      <c r="D30" s="90">
        <v>0</v>
      </c>
      <c r="E30" s="91">
        <f t="shared" ref="E30" si="30">D30+C30</f>
        <v>38467.74</v>
      </c>
      <c r="F30" s="90">
        <f t="shared" ref="F30" si="31">C30*0.24</f>
        <v>9232.257599999999</v>
      </c>
      <c r="G30" s="92">
        <f t="shared" ref="G30" si="32">E30+F30</f>
        <v>47699.997599999995</v>
      </c>
      <c r="H30" s="133"/>
      <c r="I30" s="145"/>
      <c r="J30" s="146"/>
      <c r="K30" s="145"/>
      <c r="L30" s="146"/>
      <c r="N30" s="132"/>
      <c r="P30" s="132"/>
    </row>
    <row r="31" spans="1:16" s="131" customFormat="1" ht="25.15" customHeight="1">
      <c r="A31" s="87">
        <v>5073221</v>
      </c>
      <c r="B31" s="93" t="str">
        <f>'SCUDO S1 BEV'!H1</f>
        <v>SCUDO VAN L3 75kWh</v>
      </c>
      <c r="C31" s="89">
        <f>'SCUDO S1 BEV'!H5</f>
        <v>43709.68</v>
      </c>
      <c r="D31" s="90">
        <v>0</v>
      </c>
      <c r="E31" s="91">
        <f t="shared" ref="E31" si="33">D31+C31</f>
        <v>43709.68</v>
      </c>
      <c r="F31" s="90">
        <f t="shared" ref="F31" si="34">C31*0.24</f>
        <v>10490.323199999999</v>
      </c>
      <c r="G31" s="92">
        <f t="shared" ref="G31" si="35">E31+F31</f>
        <v>54200.003199999999</v>
      </c>
      <c r="H31" s="133"/>
      <c r="I31" s="145"/>
      <c r="J31" s="146"/>
      <c r="K31" s="145"/>
      <c r="L31" s="146"/>
      <c r="N31" s="132"/>
      <c r="P31" s="132"/>
    </row>
    <row r="32" spans="1:16" s="131" customFormat="1" ht="25.15" customHeight="1">
      <c r="A32" s="87"/>
      <c r="B32" s="86" t="s">
        <v>1151</v>
      </c>
      <c r="C32" s="1"/>
      <c r="D32" s="2"/>
      <c r="E32" s="2"/>
      <c r="F32" s="2"/>
      <c r="G32" s="3"/>
      <c r="H32" s="130"/>
      <c r="I32" s="145"/>
      <c r="J32" s="146"/>
      <c r="K32" s="145"/>
      <c r="L32" s="146"/>
      <c r="N32" s="132"/>
    </row>
    <row r="33" spans="1:16" s="131" customFormat="1" ht="25.15" customHeight="1">
      <c r="A33" s="87" t="s">
        <v>1070</v>
      </c>
      <c r="B33" s="88" t="str">
        <f>'NEW DUCATO VAN S9'!D1</f>
        <v>DUCATO VAN 3.5tn 2.2mjet 140Hp L1H1</v>
      </c>
      <c r="C33" s="89">
        <f>'NEW DUCATO VAN S9'!D5</f>
        <v>30163</v>
      </c>
      <c r="D33" s="90">
        <f t="shared" ref="D33:D39" si="36">(C33+227.72)*0.1</f>
        <v>3039.0720000000001</v>
      </c>
      <c r="E33" s="91">
        <f t="shared" ref="E33:E39" si="37">D33+C33</f>
        <v>33202.072</v>
      </c>
      <c r="F33" s="90">
        <f t="shared" ref="F33:F39" si="38">C33*0.24</f>
        <v>7239.12</v>
      </c>
      <c r="G33" s="92">
        <f t="shared" ref="G33:G39" si="39">E33+F33</f>
        <v>40441.192000000003</v>
      </c>
      <c r="H33" s="133"/>
      <c r="I33" s="145"/>
      <c r="J33" s="146"/>
      <c r="K33" s="145"/>
      <c r="L33" s="146"/>
      <c r="N33" s="132"/>
      <c r="P33" s="132"/>
    </row>
    <row r="34" spans="1:16" s="131" customFormat="1" ht="25.15" customHeight="1">
      <c r="A34" s="87" t="s">
        <v>1071</v>
      </c>
      <c r="B34" s="88" t="str">
        <f>'NEW DUCATO VAN S9'!E1</f>
        <v>DUCATO VAN 3.5tn 2.2mjet 140Hp L1H1 AUTO</v>
      </c>
      <c r="C34" s="89">
        <f>'NEW DUCATO VAN S9'!E5</f>
        <v>31954</v>
      </c>
      <c r="D34" s="90">
        <f t="shared" si="36"/>
        <v>3218.1720000000005</v>
      </c>
      <c r="E34" s="91">
        <f t="shared" si="37"/>
        <v>35172.171999999999</v>
      </c>
      <c r="F34" s="90">
        <f t="shared" si="38"/>
        <v>7668.96</v>
      </c>
      <c r="G34" s="92">
        <f t="shared" si="39"/>
        <v>42841.131999999998</v>
      </c>
      <c r="H34" s="133"/>
      <c r="I34" s="145"/>
      <c r="J34" s="146"/>
      <c r="K34" s="145"/>
      <c r="L34" s="146"/>
      <c r="N34" s="132"/>
      <c r="P34" s="132"/>
    </row>
    <row r="35" spans="1:16" s="131" customFormat="1" ht="25.15" customHeight="1">
      <c r="A35" s="87" t="s">
        <v>1072</v>
      </c>
      <c r="B35" s="88" t="str">
        <f>'NEW DUCATO VAN S9'!F1</f>
        <v>DUCATO VAN 3.5tn 2.2mjet 140Hp L2H1</v>
      </c>
      <c r="C35" s="89">
        <f>'NEW DUCATO VAN S9'!F5</f>
        <v>30870</v>
      </c>
      <c r="D35" s="90">
        <f t="shared" si="36"/>
        <v>3109.7720000000004</v>
      </c>
      <c r="E35" s="91">
        <f t="shared" si="37"/>
        <v>33979.771999999997</v>
      </c>
      <c r="F35" s="90">
        <f t="shared" si="38"/>
        <v>7408.7999999999993</v>
      </c>
      <c r="G35" s="92">
        <f t="shared" si="39"/>
        <v>41388.572</v>
      </c>
      <c r="H35" s="133"/>
      <c r="I35" s="145"/>
      <c r="J35" s="146"/>
      <c r="K35" s="145"/>
      <c r="L35" s="146"/>
      <c r="N35" s="132"/>
      <c r="P35" s="132"/>
    </row>
    <row r="36" spans="1:16" s="131" customFormat="1" ht="25.15" customHeight="1">
      <c r="A36" s="87" t="s">
        <v>1073</v>
      </c>
      <c r="B36" s="88" t="str">
        <f>'NEW DUCATO VAN S9'!G1</f>
        <v>DUCATO VAN 3.5tn 2.2mjet 140Hp L2H2</v>
      </c>
      <c r="C36" s="89">
        <f>'NEW DUCATO VAN S9'!G5</f>
        <v>31383</v>
      </c>
      <c r="D36" s="90">
        <f t="shared" si="36"/>
        <v>3161.0720000000001</v>
      </c>
      <c r="E36" s="91">
        <f t="shared" si="37"/>
        <v>34544.072</v>
      </c>
      <c r="F36" s="90">
        <f t="shared" si="38"/>
        <v>7531.92</v>
      </c>
      <c r="G36" s="92">
        <f t="shared" si="39"/>
        <v>42075.991999999998</v>
      </c>
      <c r="H36" s="133"/>
      <c r="I36" s="145"/>
      <c r="J36" s="146"/>
      <c r="K36" s="145"/>
      <c r="L36" s="146"/>
      <c r="N36" s="132"/>
      <c r="P36" s="132"/>
    </row>
    <row r="37" spans="1:16" s="131" customFormat="1" ht="25.15" customHeight="1">
      <c r="A37" s="87" t="s">
        <v>1074</v>
      </c>
      <c r="B37" s="88" t="str">
        <f>'NEW DUCATO VAN S9'!H1</f>
        <v>DUCATO VAN 3.5tn 2.2mjet 140Hp L2H2 AUTO</v>
      </c>
      <c r="C37" s="89">
        <f>'NEW DUCATO VAN S9'!H5</f>
        <v>33174</v>
      </c>
      <c r="D37" s="90">
        <f t="shared" si="36"/>
        <v>3340.1720000000005</v>
      </c>
      <c r="E37" s="91">
        <f t="shared" si="37"/>
        <v>36514.171999999999</v>
      </c>
      <c r="F37" s="90">
        <f t="shared" si="38"/>
        <v>7961.7599999999993</v>
      </c>
      <c r="G37" s="92">
        <f t="shared" si="39"/>
        <v>44475.932000000001</v>
      </c>
      <c r="H37" s="133"/>
      <c r="I37" s="145"/>
      <c r="J37" s="146"/>
      <c r="K37" s="145"/>
      <c r="L37" s="146"/>
      <c r="N37" s="132"/>
      <c r="P37" s="132"/>
    </row>
    <row r="38" spans="1:16" s="131" customFormat="1" ht="25.15" customHeight="1">
      <c r="A38" s="87" t="s">
        <v>1075</v>
      </c>
      <c r="B38" s="88" t="str">
        <f>'NEW DUCATO VAN S9'!I1</f>
        <v>DUCATO VAN 3.5tn 2.2mjet 140Hp L3H2</v>
      </c>
      <c r="C38" s="89">
        <f>'NEW DUCATO VAN S9'!I5</f>
        <v>32090</v>
      </c>
      <c r="D38" s="90">
        <f t="shared" si="36"/>
        <v>3231.7720000000004</v>
      </c>
      <c r="E38" s="91">
        <f t="shared" si="37"/>
        <v>35321.771999999997</v>
      </c>
      <c r="F38" s="90">
        <f t="shared" si="38"/>
        <v>7701.5999999999995</v>
      </c>
      <c r="G38" s="92">
        <f t="shared" si="39"/>
        <v>43023.371999999996</v>
      </c>
      <c r="H38" s="133"/>
      <c r="I38" s="145"/>
      <c r="J38" s="146"/>
      <c r="K38" s="145"/>
      <c r="L38" s="146"/>
      <c r="N38" s="132"/>
      <c r="P38" s="132"/>
    </row>
    <row r="39" spans="1:16" s="131" customFormat="1" ht="25.15" customHeight="1">
      <c r="A39" s="87" t="s">
        <v>1076</v>
      </c>
      <c r="B39" s="88" t="str">
        <f>'NEW DUCATO VAN S9'!J1</f>
        <v>DUCATO VAN 3.5tn 2.2mjet 140Hp L4H2</v>
      </c>
      <c r="C39" s="89">
        <f>'NEW DUCATO VAN S9'!J5</f>
        <v>32603</v>
      </c>
      <c r="D39" s="90">
        <f t="shared" si="36"/>
        <v>3283.0720000000001</v>
      </c>
      <c r="E39" s="91">
        <f t="shared" si="37"/>
        <v>35886.072</v>
      </c>
      <c r="F39" s="90">
        <f t="shared" si="38"/>
        <v>7824.7199999999993</v>
      </c>
      <c r="G39" s="92">
        <f t="shared" si="39"/>
        <v>43710.792000000001</v>
      </c>
      <c r="H39" s="133"/>
      <c r="I39" s="145"/>
      <c r="J39" s="146"/>
      <c r="K39" s="145"/>
      <c r="L39" s="146"/>
      <c r="N39" s="132"/>
      <c r="P39" s="132"/>
    </row>
    <row r="40" spans="1:16" s="131" customFormat="1" ht="25.15" customHeight="1">
      <c r="A40" s="87"/>
      <c r="B40" s="86" t="s">
        <v>1152</v>
      </c>
      <c r="C40" s="1"/>
      <c r="D40" s="2"/>
      <c r="E40" s="2"/>
      <c r="F40" s="2"/>
      <c r="G40" s="3"/>
      <c r="H40" s="130"/>
      <c r="I40" s="145"/>
      <c r="J40" s="146"/>
      <c r="K40" s="145"/>
      <c r="L40" s="146"/>
      <c r="N40" s="132"/>
    </row>
    <row r="41" spans="1:16" s="131" customFormat="1" ht="25.15" customHeight="1">
      <c r="A41" s="87" t="s">
        <v>1077</v>
      </c>
      <c r="B41" s="93" t="str">
        <f>'NEW DUCATO DROPSIDE S9'!D1</f>
        <v>DUCATO DROPSIDE 3.5tn 2.2mjet 140Hp L2</v>
      </c>
      <c r="C41" s="89">
        <f>'NEW DUCATO DROPSIDE S9'!D5</f>
        <v>31684</v>
      </c>
      <c r="D41" s="90">
        <f t="shared" ref="D41:D45" si="40">(C41+227.72)*0.08</f>
        <v>2552.9376000000002</v>
      </c>
      <c r="E41" s="91">
        <f t="shared" ref="E41:E45" si="41">D41+C41</f>
        <v>34236.937599999997</v>
      </c>
      <c r="F41" s="90">
        <f t="shared" ref="F41:F45" si="42">C41*0.24</f>
        <v>7604.16</v>
      </c>
      <c r="G41" s="92">
        <f t="shared" ref="G41:G45" si="43">E41+F41</f>
        <v>41841.097599999994</v>
      </c>
      <c r="H41" s="133"/>
      <c r="I41" s="145"/>
      <c r="J41" s="146"/>
      <c r="K41" s="145"/>
      <c r="L41" s="146"/>
      <c r="N41" s="132"/>
      <c r="P41" s="132"/>
    </row>
    <row r="42" spans="1:16" s="131" customFormat="1" ht="25.15" customHeight="1">
      <c r="A42" s="87" t="s">
        <v>1081</v>
      </c>
      <c r="B42" s="93" t="str">
        <f>'NEW DUCATO DROPSIDE S9'!E1</f>
        <v>DUCATO DROPSIDE 3.5tn 2.2mjet 140Hp L3</v>
      </c>
      <c r="C42" s="89">
        <f>'NEW DUCATO DROPSIDE S9'!E5</f>
        <v>32378</v>
      </c>
      <c r="D42" s="90">
        <f t="shared" si="40"/>
        <v>2608.4576000000002</v>
      </c>
      <c r="E42" s="91">
        <f t="shared" si="41"/>
        <v>34986.457600000002</v>
      </c>
      <c r="F42" s="90">
        <f t="shared" si="42"/>
        <v>7770.7199999999993</v>
      </c>
      <c r="G42" s="92">
        <f t="shared" si="43"/>
        <v>42757.177600000003</v>
      </c>
      <c r="H42" s="133"/>
      <c r="I42" s="145"/>
      <c r="J42" s="146"/>
      <c r="K42" s="145"/>
      <c r="L42" s="146"/>
      <c r="N42" s="132"/>
      <c r="P42" s="132"/>
    </row>
    <row r="43" spans="1:16" s="131" customFormat="1" ht="25.15" customHeight="1">
      <c r="A43" s="87" t="s">
        <v>1078</v>
      </c>
      <c r="B43" s="93" t="str">
        <f>'NEW DUCATO DROPSIDE S9'!F1</f>
        <v>DUCATO DROPSIDE 3.5tn 2.2mjet 140Hp L4</v>
      </c>
      <c r="C43" s="89">
        <f>'NEW DUCATO DROPSIDE S9'!F5</f>
        <v>33072</v>
      </c>
      <c r="D43" s="90">
        <f t="shared" si="40"/>
        <v>2663.9776000000002</v>
      </c>
      <c r="E43" s="91">
        <f t="shared" si="41"/>
        <v>35735.977599999998</v>
      </c>
      <c r="F43" s="90">
        <f t="shared" si="42"/>
        <v>7937.28</v>
      </c>
      <c r="G43" s="92">
        <f t="shared" si="43"/>
        <v>43673.257599999997</v>
      </c>
      <c r="H43" s="133"/>
      <c r="I43" s="145"/>
      <c r="J43" s="146"/>
      <c r="K43" s="145"/>
      <c r="L43" s="146"/>
      <c r="N43" s="132"/>
      <c r="P43" s="132"/>
    </row>
    <row r="44" spans="1:16" s="131" customFormat="1" ht="25.15" customHeight="1">
      <c r="A44" s="90" t="s">
        <v>1079</v>
      </c>
      <c r="B44" s="93" t="str">
        <f>'NEW DUCATO DROPSIDE S9'!G1</f>
        <v>DUCATO DROPSIDE DOUBLE CABIN 3.5tn 2.2mjet 140Hp L4</v>
      </c>
      <c r="C44" s="89">
        <f>'NEW DUCATO DROPSIDE S9'!G5</f>
        <v>33766</v>
      </c>
      <c r="D44" s="90">
        <f t="shared" si="40"/>
        <v>2719.4976000000001</v>
      </c>
      <c r="E44" s="91">
        <f t="shared" si="41"/>
        <v>36485.497600000002</v>
      </c>
      <c r="F44" s="90">
        <f t="shared" si="42"/>
        <v>8103.84</v>
      </c>
      <c r="G44" s="92">
        <f t="shared" si="43"/>
        <v>44589.337599999999</v>
      </c>
      <c r="H44" s="133"/>
      <c r="I44" s="145"/>
      <c r="J44" s="146"/>
      <c r="K44" s="145"/>
      <c r="L44" s="146"/>
      <c r="N44" s="132"/>
      <c r="P44" s="132"/>
    </row>
    <row r="45" spans="1:16" s="131" customFormat="1" ht="25.15" customHeight="1">
      <c r="A45" s="87" t="s">
        <v>1080</v>
      </c>
      <c r="B45" s="93" t="str">
        <f>'NEW DUCATO DROPSIDE S9'!H1</f>
        <v>DUCATO DROPSIDE 3.5tn 2.2mjet 140Hp L5</v>
      </c>
      <c r="C45" s="89">
        <f>'NEW DUCATO DROPSIDE S9'!H5</f>
        <v>33766</v>
      </c>
      <c r="D45" s="90">
        <f t="shared" si="40"/>
        <v>2719.4976000000001</v>
      </c>
      <c r="E45" s="91">
        <f t="shared" si="41"/>
        <v>36485.497600000002</v>
      </c>
      <c r="F45" s="90">
        <f t="shared" si="42"/>
        <v>8103.84</v>
      </c>
      <c r="G45" s="92">
        <f t="shared" si="43"/>
        <v>44589.337599999999</v>
      </c>
      <c r="H45" s="133"/>
      <c r="I45" s="145"/>
      <c r="J45" s="146"/>
      <c r="K45" s="145"/>
      <c r="L45" s="146"/>
      <c r="N45" s="132"/>
      <c r="P45" s="132"/>
    </row>
    <row r="46" spans="1:16" s="131" customFormat="1" ht="25.15" customHeight="1">
      <c r="A46" s="87"/>
      <c r="B46" s="86" t="s">
        <v>1153</v>
      </c>
      <c r="C46" s="1"/>
      <c r="D46" s="2"/>
      <c r="E46" s="2"/>
      <c r="F46" s="2"/>
      <c r="G46" s="3"/>
      <c r="H46" s="130"/>
      <c r="I46" s="145"/>
      <c r="J46" s="146"/>
      <c r="K46" s="145"/>
      <c r="L46" s="146"/>
      <c r="N46" s="132"/>
    </row>
    <row r="47" spans="1:16" s="131" customFormat="1" ht="25.15" customHeight="1">
      <c r="A47" s="87" t="s">
        <v>1094</v>
      </c>
      <c r="B47" s="93" t="str">
        <f>'NEW DUCATO CHASSIS S9'!D1</f>
        <v>DUCATO CHASSIS 3.5tn 2.2mjet 140Hp L2</v>
      </c>
      <c r="C47" s="89">
        <f>'NEW DUCATO CHASSIS S9'!D5</f>
        <v>28989</v>
      </c>
      <c r="D47" s="90">
        <f>(C47+227.72)*0.05</f>
        <v>1460.8360000000002</v>
      </c>
      <c r="E47" s="91">
        <f t="shared" ref="E47:E51" si="44">D47+C47</f>
        <v>30449.835999999999</v>
      </c>
      <c r="F47" s="90">
        <f t="shared" ref="F47:F51" si="45">C47*0.24</f>
        <v>6957.36</v>
      </c>
      <c r="G47" s="92">
        <f t="shared" ref="G47:G51" si="46">E47+F47</f>
        <v>37407.195999999996</v>
      </c>
      <c r="H47" s="133"/>
      <c r="I47" s="145"/>
      <c r="J47" s="146"/>
      <c r="K47" s="145"/>
      <c r="L47" s="146"/>
      <c r="N47" s="132"/>
      <c r="P47" s="132"/>
    </row>
    <row r="48" spans="1:16" s="131" customFormat="1" ht="25.15" customHeight="1">
      <c r="A48" s="87" t="s">
        <v>1095</v>
      </c>
      <c r="B48" s="93" t="str">
        <f>'NEW DUCATO CHASSIS S9'!E1</f>
        <v>DUCATO CHASSIS 3.5tn 2.2mjet 140Hp L3</v>
      </c>
      <c r="C48" s="89">
        <f>'NEW DUCATO CHASSIS S9'!E5</f>
        <v>29693</v>
      </c>
      <c r="D48" s="90">
        <f t="shared" ref="D48:D51" si="47">(C48+227.72)*0.05</f>
        <v>1496.0360000000001</v>
      </c>
      <c r="E48" s="91">
        <f t="shared" si="44"/>
        <v>31189.036</v>
      </c>
      <c r="F48" s="90">
        <f t="shared" si="45"/>
        <v>7126.32</v>
      </c>
      <c r="G48" s="92">
        <f t="shared" si="46"/>
        <v>38315.356</v>
      </c>
      <c r="H48" s="133"/>
      <c r="I48" s="145"/>
      <c r="J48" s="146"/>
      <c r="K48" s="145"/>
      <c r="L48" s="146"/>
      <c r="N48" s="132"/>
      <c r="P48" s="132"/>
    </row>
    <row r="49" spans="1:16" s="131" customFormat="1" ht="25.15" customHeight="1">
      <c r="A49" s="87" t="s">
        <v>1096</v>
      </c>
      <c r="B49" s="93" t="str">
        <f>'NEW DUCATO CHASSIS S9'!F1</f>
        <v>DUCATO CHASSIS 3.5tn 2.2mjet 140Hp L4</v>
      </c>
      <c r="C49" s="89">
        <f>'NEW DUCATO CHASSIS S9'!F5</f>
        <v>30397</v>
      </c>
      <c r="D49" s="90">
        <f t="shared" si="47"/>
        <v>1531.2360000000001</v>
      </c>
      <c r="E49" s="91">
        <f t="shared" si="44"/>
        <v>31928.236000000001</v>
      </c>
      <c r="F49" s="90">
        <f t="shared" si="45"/>
        <v>7295.28</v>
      </c>
      <c r="G49" s="92">
        <f t="shared" si="46"/>
        <v>39223.516000000003</v>
      </c>
      <c r="H49" s="133"/>
      <c r="I49" s="145"/>
      <c r="J49" s="146"/>
      <c r="K49" s="145"/>
      <c r="L49" s="146"/>
      <c r="N49" s="132"/>
      <c r="P49" s="132"/>
    </row>
    <row r="50" spans="1:16" s="131" customFormat="1" ht="25.15" customHeight="1">
      <c r="A50" s="87" t="s">
        <v>1098</v>
      </c>
      <c r="B50" s="93" t="str">
        <f>'NEW DUCATO CHASSIS S9'!G1</f>
        <v>DUCATO CHASSIS DOUBLE CABIN 3.5tn 2.2mjet 140Hp L4</v>
      </c>
      <c r="C50" s="89">
        <f>'NEW DUCATO CHASSIS S9'!G5</f>
        <v>31101</v>
      </c>
      <c r="D50" s="90">
        <f t="shared" si="47"/>
        <v>1566.4360000000001</v>
      </c>
      <c r="E50" s="91">
        <f t="shared" si="44"/>
        <v>32667.436000000002</v>
      </c>
      <c r="F50" s="90">
        <f t="shared" si="45"/>
        <v>7464.24</v>
      </c>
      <c r="G50" s="92">
        <f t="shared" si="46"/>
        <v>40131.675999999999</v>
      </c>
      <c r="H50" s="133"/>
      <c r="I50" s="145"/>
      <c r="J50" s="146"/>
      <c r="K50" s="145"/>
      <c r="L50" s="146"/>
      <c r="N50" s="132"/>
      <c r="P50" s="132"/>
    </row>
    <row r="51" spans="1:16" s="131" customFormat="1" ht="25.15" customHeight="1">
      <c r="A51" s="87" t="s">
        <v>1097</v>
      </c>
      <c r="B51" s="93" t="str">
        <f>'NEW DUCATO CHASSIS S9'!H1</f>
        <v>DUCATO CHASSIS 3.5tn 2.2mjet 140Hp L5</v>
      </c>
      <c r="C51" s="89">
        <f>'NEW DUCATO CHASSIS S9'!H5</f>
        <v>31101</v>
      </c>
      <c r="D51" s="90">
        <f t="shared" si="47"/>
        <v>1566.4360000000001</v>
      </c>
      <c r="E51" s="91">
        <f t="shared" si="44"/>
        <v>32667.436000000002</v>
      </c>
      <c r="F51" s="90">
        <f t="shared" si="45"/>
        <v>7464.24</v>
      </c>
      <c r="G51" s="92">
        <f t="shared" si="46"/>
        <v>40131.675999999999</v>
      </c>
      <c r="H51" s="133"/>
      <c r="I51" s="145"/>
      <c r="J51" s="146"/>
      <c r="K51" s="145"/>
      <c r="L51" s="146"/>
      <c r="N51" s="132"/>
      <c r="P51" s="132"/>
    </row>
    <row r="52" spans="1:16" s="131" customFormat="1" ht="25.15" customHeight="1">
      <c r="A52" s="87"/>
      <c r="B52" s="86" t="s">
        <v>1154</v>
      </c>
      <c r="C52" s="1"/>
      <c r="D52" s="2"/>
      <c r="E52" s="2"/>
      <c r="F52" s="2"/>
      <c r="G52" s="3"/>
      <c r="H52" s="130"/>
      <c r="I52" s="145"/>
      <c r="J52" s="146"/>
      <c r="K52" s="145"/>
      <c r="L52" s="146"/>
      <c r="N52" s="132"/>
    </row>
    <row r="53" spans="1:16" s="131" customFormat="1" ht="25.15" customHeight="1">
      <c r="A53" s="87" t="s">
        <v>817</v>
      </c>
      <c r="B53" s="88" t="str">
        <f>'DOBLO CARGO S2'!$D2</f>
        <v>DOBLO 1.6 Mjet2 120hp SX L1H1 (Χώρισμα)</v>
      </c>
      <c r="C53" s="89">
        <f>'DOBLO CARGO S2'!$D6</f>
        <v>19171.189475391096</v>
      </c>
      <c r="D53" s="90">
        <f t="shared" ref="D53:D55" si="48">(C53+227.72)*0.1</f>
        <v>1939.8909475391099</v>
      </c>
      <c r="E53" s="91">
        <f t="shared" ref="E53:E55" si="49">D53+C53</f>
        <v>21111.080422930205</v>
      </c>
      <c r="F53" s="90">
        <f t="shared" ref="F53:F55" si="50">C53*0.24</f>
        <v>4601.085474093863</v>
      </c>
      <c r="G53" s="92">
        <f t="shared" ref="G53:G55" si="51">E53+F53</f>
        <v>25712.165897024068</v>
      </c>
      <c r="H53" s="133"/>
      <c r="I53" s="145"/>
      <c r="J53" s="146"/>
      <c r="K53" s="145"/>
      <c r="L53" s="146"/>
      <c r="N53" s="132"/>
      <c r="P53" s="132"/>
    </row>
    <row r="54" spans="1:16" s="131" customFormat="1" ht="25.15" customHeight="1">
      <c r="A54" s="87" t="s">
        <v>818</v>
      </c>
      <c r="B54" s="88" t="str">
        <f>'DOBLO CARGO S2'!$E$2</f>
        <v>DOBLO 1.6 Mjet2 120hp SX L2H1 (Χώρισμα)</v>
      </c>
      <c r="C54" s="89">
        <f>'DOBLO CARGO S2'!$E$6</f>
        <v>19730.880221659776</v>
      </c>
      <c r="D54" s="90">
        <f t="shared" ref="D54" si="52">(C54+227.72)*0.1</f>
        <v>1995.8600221659779</v>
      </c>
      <c r="E54" s="91">
        <f t="shared" ref="E54" si="53">D54+C54</f>
        <v>21726.740243825752</v>
      </c>
      <c r="F54" s="90">
        <f t="shared" ref="F54" si="54">C54*0.24</f>
        <v>4735.4112531983465</v>
      </c>
      <c r="G54" s="92">
        <f t="shared" ref="G54" si="55">E54+F54</f>
        <v>26462.151497024097</v>
      </c>
      <c r="H54" s="133"/>
      <c r="I54" s="145"/>
      <c r="J54" s="146"/>
      <c r="K54" s="145"/>
      <c r="L54" s="146"/>
      <c r="N54" s="132"/>
      <c r="P54" s="132"/>
    </row>
    <row r="55" spans="1:16" s="131" customFormat="1" ht="25.15" customHeight="1">
      <c r="A55" s="87" t="s">
        <v>819</v>
      </c>
      <c r="B55" s="88" t="str">
        <f>'DOBLO CARGO S2'!$F$2</f>
        <v>DOBLO 1.6 Mjet2 120hp SX L2H2 (Χώρισμα)</v>
      </c>
      <c r="C55" s="89">
        <f>'DOBLO CARGO S2'!$F$6</f>
        <v>20290.570967928354</v>
      </c>
      <c r="D55" s="90">
        <f t="shared" si="48"/>
        <v>2051.8290967928356</v>
      </c>
      <c r="E55" s="91">
        <f t="shared" si="49"/>
        <v>22342.400064721191</v>
      </c>
      <c r="F55" s="90">
        <f t="shared" si="50"/>
        <v>4869.7370323028044</v>
      </c>
      <c r="G55" s="92">
        <f t="shared" si="51"/>
        <v>27212.137097023995</v>
      </c>
      <c r="H55" s="133"/>
      <c r="I55" s="145"/>
      <c r="J55" s="146"/>
      <c r="K55" s="145"/>
      <c r="L55" s="146"/>
      <c r="N55" s="132"/>
      <c r="P55" s="132"/>
    </row>
    <row r="56" spans="1:16" s="131" customFormat="1" ht="25.15" customHeight="1">
      <c r="A56" s="87"/>
      <c r="B56" s="86" t="s">
        <v>1155</v>
      </c>
      <c r="C56" s="1"/>
      <c r="D56" s="2"/>
      <c r="E56" s="2"/>
      <c r="F56" s="2"/>
      <c r="G56" s="3"/>
      <c r="H56" s="130"/>
      <c r="I56" s="145"/>
      <c r="J56" s="146"/>
      <c r="K56" s="145"/>
      <c r="L56" s="146"/>
      <c r="N56" s="132"/>
    </row>
    <row r="57" spans="1:16" s="131" customFormat="1" ht="25.15" customHeight="1">
      <c r="A57" s="87" t="s">
        <v>664</v>
      </c>
      <c r="B57" s="88" t="str">
        <f>'SCUDO VAN S0 ICE'!D2</f>
        <v xml:space="preserve"> SCUDO VAN 1.5 120hp L1H1</v>
      </c>
      <c r="C57" s="89">
        <f>'SCUDO VAN S0 ICE'!D6</f>
        <v>24351.709997014954</v>
      </c>
      <c r="D57" s="90">
        <f t="shared" ref="D57:D60" si="56">(C57+227.72)*0.1</f>
        <v>2457.9429997014959</v>
      </c>
      <c r="E57" s="91">
        <f t="shared" ref="E57:E60" si="57">D57+C57</f>
        <v>26809.65299671645</v>
      </c>
      <c r="F57" s="90">
        <f t="shared" ref="F57:F60" si="58">C57*0.24</f>
        <v>5844.410399283589</v>
      </c>
      <c r="G57" s="92">
        <f t="shared" ref="G57:G60" si="59">E57+F57</f>
        <v>32654.063396000038</v>
      </c>
      <c r="H57" s="133"/>
      <c r="I57" s="145"/>
      <c r="J57" s="146"/>
      <c r="K57" s="145"/>
      <c r="L57" s="146"/>
      <c r="N57" s="132"/>
      <c r="P57" s="132"/>
    </row>
    <row r="58" spans="1:16" s="131" customFormat="1" ht="25.15" customHeight="1">
      <c r="A58" s="87" t="s">
        <v>665</v>
      </c>
      <c r="B58" s="88" t="str">
        <f>'SCUDO VAN S0 ICE'!E2</f>
        <v xml:space="preserve"> SCUDO VAN 1.5 120hp L2H1</v>
      </c>
      <c r="C58" s="89">
        <f>'SCUDO VAN S0 ICE'!E6</f>
        <v>25012.60551940303</v>
      </c>
      <c r="D58" s="90">
        <f t="shared" si="56"/>
        <v>2524.0325519403032</v>
      </c>
      <c r="E58" s="91">
        <f t="shared" si="57"/>
        <v>27536.638071343332</v>
      </c>
      <c r="F58" s="90">
        <f t="shared" si="58"/>
        <v>6003.0253246567272</v>
      </c>
      <c r="G58" s="92">
        <f t="shared" si="59"/>
        <v>33539.663396000062</v>
      </c>
      <c r="H58" s="133"/>
      <c r="I58" s="145"/>
      <c r="J58" s="146"/>
      <c r="K58" s="145"/>
      <c r="L58" s="146"/>
      <c r="N58" s="132"/>
      <c r="P58" s="132"/>
    </row>
    <row r="59" spans="1:16" s="131" customFormat="1" ht="25.15" customHeight="1">
      <c r="A59" s="87" t="s">
        <v>666</v>
      </c>
      <c r="B59" s="88" t="str">
        <f>'SCUDO VAN S0 ICE'!F2</f>
        <v xml:space="preserve"> SCUDO VAN 2.0 145hp AT L2H1</v>
      </c>
      <c r="C59" s="89">
        <f>'SCUDO VAN S0 ICE'!F6</f>
        <v>28234.471191044766</v>
      </c>
      <c r="D59" s="90">
        <f t="shared" si="56"/>
        <v>2846.2191191044767</v>
      </c>
      <c r="E59" s="91">
        <f t="shared" si="57"/>
        <v>31080.690310149243</v>
      </c>
      <c r="F59" s="90">
        <f t="shared" si="58"/>
        <v>6776.2730858507439</v>
      </c>
      <c r="G59" s="92">
        <f t="shared" si="59"/>
        <v>37856.963395999985</v>
      </c>
      <c r="H59" s="133"/>
      <c r="I59" s="145"/>
      <c r="J59" s="146"/>
      <c r="K59" s="145"/>
      <c r="L59" s="146"/>
      <c r="N59" s="132"/>
      <c r="P59" s="132"/>
    </row>
    <row r="60" spans="1:16" s="131" customFormat="1" ht="25.15" customHeight="1">
      <c r="A60" s="90" t="s">
        <v>667</v>
      </c>
      <c r="B60" s="88" t="str">
        <f>'SCUDO VAN S0 ICE'!G2</f>
        <v xml:space="preserve"> SCUDO VAN 2.0 145hp L3H1</v>
      </c>
      <c r="C60" s="89">
        <f>'SCUDO VAN S0 ICE'!G6</f>
        <v>27573.575668656693</v>
      </c>
      <c r="D60" s="90">
        <f t="shared" si="56"/>
        <v>2780.1295668656694</v>
      </c>
      <c r="E60" s="91">
        <f t="shared" si="57"/>
        <v>30353.705235522364</v>
      </c>
      <c r="F60" s="90">
        <f t="shared" si="58"/>
        <v>6617.6581604776056</v>
      </c>
      <c r="G60" s="92">
        <f t="shared" si="59"/>
        <v>36971.363395999972</v>
      </c>
      <c r="H60" s="133"/>
      <c r="I60" s="145"/>
      <c r="J60" s="146"/>
      <c r="K60" s="145"/>
      <c r="L60" s="146"/>
      <c r="N60" s="132"/>
      <c r="P60" s="132"/>
    </row>
    <row r="61" spans="1:16" s="131" customFormat="1" ht="25.15" customHeight="1">
      <c r="A61" s="87"/>
      <c r="B61" s="86" t="s">
        <v>1156</v>
      </c>
      <c r="C61" s="1"/>
      <c r="D61" s="2"/>
      <c r="E61" s="2"/>
      <c r="F61" s="2"/>
      <c r="G61" s="3"/>
      <c r="H61" s="130"/>
      <c r="I61" s="145"/>
      <c r="J61" s="146"/>
      <c r="K61" s="145"/>
      <c r="L61" s="146"/>
      <c r="N61" s="132"/>
    </row>
    <row r="62" spans="1:16" s="131" customFormat="1" ht="25.15" customHeight="1">
      <c r="A62" s="87" t="s">
        <v>791</v>
      </c>
      <c r="B62" s="93" t="str">
        <f>'SCUDO COMBI S0 BEV'!D2</f>
        <v>SCUDO COMBI L3 75kWh</v>
      </c>
      <c r="C62" s="89">
        <f>'SCUDO COMBI S0 BEV'!D6</f>
        <v>46824.317729999995</v>
      </c>
      <c r="D62" s="90">
        <v>0</v>
      </c>
      <c r="E62" s="91">
        <f t="shared" ref="E62:E63" si="60">D62+C62</f>
        <v>46824.317729999995</v>
      </c>
      <c r="F62" s="90">
        <f t="shared" ref="F62:F63" si="61">C62*0.24</f>
        <v>11237.836255199998</v>
      </c>
      <c r="G62" s="92">
        <f t="shared" ref="G62:G63" si="62">E62+F62</f>
        <v>58062.153985199991</v>
      </c>
      <c r="H62" s="133"/>
      <c r="I62" s="145"/>
      <c r="J62" s="146"/>
      <c r="K62" s="145"/>
      <c r="L62" s="146"/>
      <c r="N62" s="132"/>
      <c r="P62" s="132"/>
    </row>
    <row r="63" spans="1:16" s="131" customFormat="1" ht="25.15" customHeight="1">
      <c r="A63" s="87">
        <v>5072220</v>
      </c>
      <c r="B63" s="93" t="str">
        <f>'SCUDO VAN S0 BEV'!D2</f>
        <v>SCUDO VAN L2 75kWh</v>
      </c>
      <c r="C63" s="89">
        <f>'SCUDO VAN S0 BEV'!D6</f>
        <v>42137.423640000001</v>
      </c>
      <c r="D63" s="90">
        <v>0</v>
      </c>
      <c r="E63" s="91">
        <f t="shared" si="60"/>
        <v>42137.423640000001</v>
      </c>
      <c r="F63" s="90">
        <f t="shared" si="61"/>
        <v>10112.981673599999</v>
      </c>
      <c r="G63" s="92">
        <f t="shared" si="62"/>
        <v>52250.4053136</v>
      </c>
      <c r="H63" s="133"/>
      <c r="I63" s="145"/>
      <c r="J63" s="146"/>
      <c r="K63" s="145"/>
      <c r="L63" s="146"/>
      <c r="N63" s="132"/>
      <c r="P63" s="132"/>
    </row>
    <row r="64" spans="1:16" s="131" customFormat="1" ht="25.15" customHeight="1">
      <c r="A64" s="87"/>
      <c r="B64" s="86" t="s">
        <v>1157</v>
      </c>
      <c r="C64" s="1"/>
      <c r="D64" s="2"/>
      <c r="E64" s="2"/>
      <c r="F64" s="2"/>
      <c r="G64" s="3"/>
      <c r="H64" s="130"/>
      <c r="I64" s="145"/>
      <c r="J64" s="146"/>
      <c r="K64" s="145"/>
      <c r="L64" s="146"/>
      <c r="N64" s="132"/>
    </row>
    <row r="65" spans="1:16" s="131" customFormat="1" ht="25.15" customHeight="1">
      <c r="A65" s="87" t="s">
        <v>607</v>
      </c>
      <c r="B65" s="88" t="str">
        <f>'DUCATO VAN S8'!D2</f>
        <v>DUCATO VAN 3.0tn 2.2mjet 140Hp L1H1</v>
      </c>
      <c r="C65" s="89">
        <f>'DUCATO VAN S8'!D6</f>
        <v>26021.370968320003</v>
      </c>
      <c r="D65" s="90">
        <f t="shared" ref="D65:D71" si="63">(C65+227.72)*0.1</f>
        <v>2624.9090968320006</v>
      </c>
      <c r="E65" s="91">
        <f t="shared" ref="E65:E71" si="64">D65+C65</f>
        <v>28646.280065152005</v>
      </c>
      <c r="F65" s="90">
        <f t="shared" ref="F65:F71" si="65">C65*0.24</f>
        <v>6245.1290323968005</v>
      </c>
      <c r="G65" s="92">
        <f t="shared" ref="G65:G71" si="66">E65+F65</f>
        <v>34891.409097548807</v>
      </c>
      <c r="H65" s="133"/>
      <c r="I65" s="145"/>
      <c r="J65" s="146"/>
      <c r="K65" s="145"/>
      <c r="L65" s="146"/>
      <c r="N65" s="132"/>
      <c r="P65" s="132"/>
    </row>
    <row r="66" spans="1:16" s="131" customFormat="1" ht="25.15" customHeight="1">
      <c r="A66" s="87" t="s">
        <v>608</v>
      </c>
      <c r="B66" s="88" t="str">
        <f>'DUCATO VAN S8'!E2</f>
        <v>DUCATO VAN 3.3tn 2.2mjet 140Hp L2H2</v>
      </c>
      <c r="C66" s="89">
        <f>'DUCATO VAN S8'!E6</f>
        <v>28226.521905920003</v>
      </c>
      <c r="D66" s="90">
        <f t="shared" si="63"/>
        <v>2845.4241905920007</v>
      </c>
      <c r="E66" s="91">
        <f t="shared" si="64"/>
        <v>31071.946096512002</v>
      </c>
      <c r="F66" s="90">
        <f t="shared" si="65"/>
        <v>6774.3652574207999</v>
      </c>
      <c r="G66" s="92">
        <f t="shared" si="66"/>
        <v>37846.311353932804</v>
      </c>
      <c r="H66" s="133"/>
      <c r="I66" s="145"/>
      <c r="J66" s="146"/>
      <c r="K66" s="145"/>
      <c r="L66" s="146"/>
      <c r="N66" s="132"/>
      <c r="P66" s="132"/>
    </row>
    <row r="67" spans="1:16" s="131" customFormat="1" ht="25.15" customHeight="1">
      <c r="A67" s="87" t="s">
        <v>609</v>
      </c>
      <c r="B67" s="88" t="str">
        <f>'DUCATO VAN S8'!F2</f>
        <v>DUCATO VAN 3.5tn 2.2mjet 140Hp L2H2</v>
      </c>
      <c r="C67" s="89">
        <f>'DUCATO VAN S8'!F6</f>
        <v>28905.032407680003</v>
      </c>
      <c r="D67" s="90">
        <f t="shared" si="63"/>
        <v>2913.2752407680005</v>
      </c>
      <c r="E67" s="91">
        <f t="shared" si="64"/>
        <v>31818.307648448004</v>
      </c>
      <c r="F67" s="90">
        <f t="shared" si="65"/>
        <v>6937.2077778432003</v>
      </c>
      <c r="G67" s="92">
        <f t="shared" si="66"/>
        <v>38755.515426291204</v>
      </c>
      <c r="H67" s="133"/>
      <c r="I67" s="145"/>
      <c r="J67" s="146"/>
      <c r="K67" s="145"/>
      <c r="L67" s="146"/>
      <c r="N67" s="132"/>
      <c r="P67" s="132"/>
    </row>
    <row r="68" spans="1:16" s="131" customFormat="1" ht="25.15" customHeight="1">
      <c r="A68" s="87" t="s">
        <v>610</v>
      </c>
      <c r="B68" s="88" t="str">
        <f>'DUCATO VAN S8'!G2</f>
        <v>DUCATO VAN 3.5tn 2.2mjet 160Hp L2H2</v>
      </c>
      <c r="C68" s="89">
        <f>'DUCATO VAN S8'!G6</f>
        <v>29583.542909440006</v>
      </c>
      <c r="D68" s="90">
        <f t="shared" si="63"/>
        <v>2981.1262909440011</v>
      </c>
      <c r="E68" s="91">
        <f t="shared" si="64"/>
        <v>32564.669200384007</v>
      </c>
      <c r="F68" s="90">
        <f t="shared" si="65"/>
        <v>7100.0502982656008</v>
      </c>
      <c r="G68" s="92">
        <f t="shared" si="66"/>
        <v>39664.719498649611</v>
      </c>
      <c r="H68" s="133"/>
      <c r="I68" s="145"/>
      <c r="J68" s="146"/>
      <c r="K68" s="145"/>
      <c r="L68" s="146"/>
      <c r="N68" s="132"/>
      <c r="P68" s="132"/>
    </row>
    <row r="69" spans="1:16" s="131" customFormat="1" ht="25.15" customHeight="1">
      <c r="A69" s="87" t="s">
        <v>611</v>
      </c>
      <c r="B69" s="88" t="str">
        <f>'DUCATO VAN S8'!H2</f>
        <v>DUCATO VAN 3.5tn 2.2mjet 140Hp L3H2</v>
      </c>
      <c r="C69" s="89">
        <f>'DUCATO VAN S8'!H6</f>
        <v>29753.173265919999</v>
      </c>
      <c r="D69" s="90">
        <f t="shared" si="63"/>
        <v>2998.0893265920004</v>
      </c>
      <c r="E69" s="91">
        <f t="shared" si="64"/>
        <v>32751.262592512001</v>
      </c>
      <c r="F69" s="90">
        <f t="shared" si="65"/>
        <v>7140.7615838207994</v>
      </c>
      <c r="G69" s="92">
        <f t="shared" si="66"/>
        <v>39892.024176332801</v>
      </c>
      <c r="H69" s="133"/>
      <c r="I69" s="145"/>
      <c r="J69" s="146"/>
      <c r="K69" s="145"/>
      <c r="L69" s="146"/>
      <c r="N69" s="132"/>
      <c r="P69" s="132"/>
    </row>
    <row r="70" spans="1:16" s="131" customFormat="1" ht="25.15" customHeight="1">
      <c r="A70" s="87" t="s">
        <v>612</v>
      </c>
      <c r="B70" s="88" t="str">
        <f>'DUCATO VAN S8'!I2</f>
        <v>DUCATO VAN 3.5tn 2.2mjet 160Hp L3H3</v>
      </c>
      <c r="C70" s="89">
        <f>'DUCATO VAN S8'!I6</f>
        <v>31110.194269440002</v>
      </c>
      <c r="D70" s="90">
        <f t="shared" si="63"/>
        <v>3133.7914269440007</v>
      </c>
      <c r="E70" s="91">
        <f t="shared" si="64"/>
        <v>34243.985696383999</v>
      </c>
      <c r="F70" s="90">
        <f t="shared" si="65"/>
        <v>7466.4466246656002</v>
      </c>
      <c r="G70" s="92">
        <f t="shared" si="66"/>
        <v>41710.4323210496</v>
      </c>
      <c r="H70" s="133"/>
      <c r="I70" s="145"/>
      <c r="J70" s="146"/>
      <c r="K70" s="145"/>
      <c r="L70" s="146"/>
      <c r="N70" s="132"/>
      <c r="P70" s="132"/>
    </row>
    <row r="71" spans="1:16" s="131" customFormat="1" ht="25.15" customHeight="1">
      <c r="A71" s="87" t="s">
        <v>613</v>
      </c>
      <c r="B71" s="88" t="str">
        <f>'DUCATO VAN S8'!J2</f>
        <v>DUCATO VAN 3.5tn 2.2mjet 160Hp L4H2</v>
      </c>
      <c r="C71" s="89">
        <f>'DUCATO VAN S8'!J6</f>
        <v>31279.824625920002</v>
      </c>
      <c r="D71" s="90">
        <f t="shared" si="63"/>
        <v>3150.7544625920004</v>
      </c>
      <c r="E71" s="91">
        <f t="shared" si="64"/>
        <v>34430.579088512</v>
      </c>
      <c r="F71" s="90">
        <f t="shared" si="65"/>
        <v>7507.1579102208007</v>
      </c>
      <c r="G71" s="92">
        <f t="shared" si="66"/>
        <v>41937.736998732798</v>
      </c>
      <c r="H71" s="133"/>
      <c r="I71" s="145"/>
      <c r="J71" s="146"/>
      <c r="K71" s="145"/>
      <c r="L71" s="146"/>
      <c r="N71" s="132"/>
      <c r="P71" s="132"/>
    </row>
    <row r="72" spans="1:16" s="131" customFormat="1" ht="25.15" customHeight="1">
      <c r="A72" s="87" t="s">
        <v>614</v>
      </c>
      <c r="B72" s="88" t="str">
        <f>'DUCATO VAN S8'!K2</f>
        <v>DUCATO VAN 3.5tn 2.2mjet 160Hp L4H3</v>
      </c>
      <c r="C72" s="89">
        <f>'DUCATO VAN S8'!K6</f>
        <v>31958.335127680002</v>
      </c>
      <c r="D72" s="90">
        <f t="shared" ref="D72" si="67">(C72+227.72)*0.1</f>
        <v>3218.6055127680006</v>
      </c>
      <c r="E72" s="91">
        <f t="shared" ref="E72" si="68">D72+C72</f>
        <v>35176.940640448003</v>
      </c>
      <c r="F72" s="90">
        <f t="shared" ref="F72" si="69">C72*0.24</f>
        <v>7670.0004306432002</v>
      </c>
      <c r="G72" s="92">
        <f t="shared" ref="G72" si="70">E72+F72</f>
        <v>42846.941071091205</v>
      </c>
      <c r="H72" s="133"/>
      <c r="I72" s="145"/>
      <c r="J72" s="146"/>
      <c r="K72" s="145"/>
      <c r="L72" s="146"/>
      <c r="N72" s="132"/>
      <c r="P72" s="132"/>
    </row>
    <row r="73" spans="1:16" s="131" customFormat="1" ht="25.15" customHeight="1">
      <c r="A73" s="87"/>
      <c r="B73" s="86" t="s">
        <v>1158</v>
      </c>
      <c r="C73" s="1"/>
      <c r="D73" s="2"/>
      <c r="E73" s="2"/>
      <c r="F73" s="2"/>
      <c r="G73" s="3"/>
      <c r="H73" s="130"/>
      <c r="I73" s="145"/>
      <c r="J73" s="146"/>
      <c r="K73" s="145"/>
      <c r="L73" s="146"/>
      <c r="N73" s="132"/>
    </row>
    <row r="74" spans="1:16" s="131" customFormat="1" ht="25.15" customHeight="1">
      <c r="A74" s="87" t="s">
        <v>615</v>
      </c>
      <c r="B74" s="93" t="str">
        <f>'DUCATO VAN S8 AT9'!D2</f>
        <v>VAN 3.0tn 2.2mjet 140Hp L1H1 AT9</v>
      </c>
      <c r="C74" s="89">
        <f>'DUCATO VAN S8 AT9'!D6</f>
        <v>28141.728576000001</v>
      </c>
      <c r="D74" s="90">
        <f t="shared" ref="D74:D75" si="71">(C74+227.72)*0.1</f>
        <v>2836.9448576000004</v>
      </c>
      <c r="E74" s="91">
        <f t="shared" ref="E74:E75" si="72">D74+C74</f>
        <v>30978.673433600001</v>
      </c>
      <c r="F74" s="90">
        <f t="shared" ref="F74:F75" si="73">C74*0.24</f>
        <v>6754.0148582399997</v>
      </c>
      <c r="G74" s="92">
        <f t="shared" ref="G74:G75" si="74">E74+F74</f>
        <v>37732.688291840001</v>
      </c>
      <c r="H74" s="133"/>
      <c r="I74" s="145"/>
      <c r="J74" s="146"/>
      <c r="K74" s="145"/>
      <c r="L74" s="146"/>
      <c r="N74" s="132"/>
      <c r="P74" s="132"/>
    </row>
    <row r="75" spans="1:16" s="131" customFormat="1" ht="25.15" customHeight="1">
      <c r="A75" s="87" t="s">
        <v>616</v>
      </c>
      <c r="B75" s="93" t="str">
        <f>'DUCATO VAN S8 AT9'!E2</f>
        <v>VAN 3.5tn 2.2mjet 140Hp L2H2 AT9</v>
      </c>
      <c r="C75" s="89">
        <f>'DUCATO VAN S8 AT9'!E6</f>
        <v>31025.390015360001</v>
      </c>
      <c r="D75" s="90">
        <f t="shared" si="71"/>
        <v>3125.3110015360003</v>
      </c>
      <c r="E75" s="91">
        <f t="shared" si="72"/>
        <v>34150.701016896004</v>
      </c>
      <c r="F75" s="90">
        <f t="shared" si="73"/>
        <v>7446.0936036863995</v>
      </c>
      <c r="G75" s="92">
        <f t="shared" si="74"/>
        <v>41596.794620582405</v>
      </c>
      <c r="H75" s="133"/>
      <c r="I75" s="145"/>
      <c r="J75" s="146"/>
      <c r="K75" s="145"/>
      <c r="L75" s="146"/>
      <c r="N75" s="132"/>
      <c r="P75" s="132"/>
    </row>
    <row r="76" spans="1:16" s="131" customFormat="1" ht="25.15" customHeight="1">
      <c r="A76" s="87" t="s">
        <v>617</v>
      </c>
      <c r="B76" s="93" t="str">
        <f>'DUCATO VAN S8 AT9'!F2</f>
        <v>VAN 3.5tn 2.2mjet 160Hp L2H2 AT9</v>
      </c>
      <c r="C76" s="89">
        <f>'DUCATO VAN S8 AT9'!F6</f>
        <v>31703.900517120001</v>
      </c>
      <c r="D76" s="90">
        <f t="shared" ref="D76" si="75">(C76+227.72)*0.1</f>
        <v>3193.1620517120004</v>
      </c>
      <c r="E76" s="91">
        <f t="shared" ref="E76" si="76">D76+C76</f>
        <v>34897.062568832</v>
      </c>
      <c r="F76" s="90">
        <f t="shared" ref="F76" si="77">C76*0.24</f>
        <v>7608.9361241088</v>
      </c>
      <c r="G76" s="92">
        <f t="shared" ref="G76" si="78">E76+F76</f>
        <v>42505.998692940797</v>
      </c>
      <c r="H76" s="133"/>
      <c r="I76" s="145"/>
      <c r="J76" s="146"/>
      <c r="K76" s="145"/>
      <c r="L76" s="146"/>
      <c r="N76" s="132"/>
      <c r="P76" s="132"/>
    </row>
    <row r="77" spans="1:16" s="131" customFormat="1" ht="25.15" customHeight="1">
      <c r="A77" s="87"/>
      <c r="B77" s="86" t="s">
        <v>1159</v>
      </c>
      <c r="C77" s="1"/>
      <c r="D77" s="2"/>
      <c r="E77" s="2"/>
      <c r="F77" s="2"/>
      <c r="G77" s="3"/>
      <c r="H77" s="130"/>
      <c r="I77" s="145"/>
      <c r="J77" s="146"/>
      <c r="K77" s="145"/>
      <c r="L77" s="146"/>
      <c r="N77" s="132"/>
    </row>
    <row r="78" spans="1:16" s="131" customFormat="1" ht="25.15" customHeight="1">
      <c r="A78" s="87" t="s">
        <v>618</v>
      </c>
      <c r="B78" s="93" t="str">
        <f>'DUCATO DROPSIDE CHASSIS S8'!D2</f>
        <v>DUCATO CHASSIS DROPSIDE 3.5tn 2.2mjet 140Hp L1</v>
      </c>
      <c r="C78" s="89">
        <f>'DUCATO DROPSIDE CHASSIS S8'!D6</f>
        <v>28253.056690560006</v>
      </c>
      <c r="D78" s="90">
        <f>(C78+227.72)*0.08</f>
        <v>2278.4621352448007</v>
      </c>
      <c r="E78" s="91">
        <f t="shared" ref="E78" si="79">D78+C78</f>
        <v>30531.518825804807</v>
      </c>
      <c r="F78" s="90">
        <f t="shared" ref="F78" si="80">C78*0.24</f>
        <v>6780.733605734401</v>
      </c>
      <c r="G78" s="92">
        <f t="shared" ref="G78" si="81">E78+F78</f>
        <v>37312.252431539207</v>
      </c>
      <c r="H78" s="133"/>
      <c r="I78" s="145"/>
      <c r="J78" s="146"/>
      <c r="K78" s="145"/>
      <c r="L78" s="146"/>
      <c r="N78" s="132"/>
      <c r="P78" s="132"/>
    </row>
    <row r="79" spans="1:16" s="131" customFormat="1" ht="25.15" customHeight="1">
      <c r="A79" s="87" t="s">
        <v>619</v>
      </c>
      <c r="B79" s="93" t="str">
        <f>'DUCATO DROPSIDE CHASSIS S8'!E2</f>
        <v>DUCATO CHASSIS DROPSIDE 3.3tn 2.2mjet 140Hp L2</v>
      </c>
      <c r="C79" s="89">
        <f>'DUCATO DROPSIDE CHASSIS S8'!E6</f>
        <v>28339.149995520002</v>
      </c>
      <c r="D79" s="90">
        <f t="shared" ref="D79:D84" si="82">(C79+227.72)*0.08</f>
        <v>2285.3495996416004</v>
      </c>
      <c r="E79" s="91">
        <f t="shared" ref="E79:E84" si="83">D79+C79</f>
        <v>30624.4995951616</v>
      </c>
      <c r="F79" s="90">
        <f t="shared" ref="F79:F84" si="84">C79*0.24</f>
        <v>6801.3959989248006</v>
      </c>
      <c r="G79" s="92">
        <f t="shared" ref="G79:G84" si="85">E79+F79</f>
        <v>37425.895594086403</v>
      </c>
      <c r="H79" s="133"/>
      <c r="I79" s="145"/>
      <c r="J79" s="146"/>
      <c r="K79" s="145"/>
      <c r="L79" s="146"/>
      <c r="N79" s="132"/>
      <c r="P79" s="132"/>
    </row>
    <row r="80" spans="1:16" s="131" customFormat="1" ht="25.15" customHeight="1">
      <c r="A80" s="87" t="s">
        <v>620</v>
      </c>
      <c r="B80" s="93" t="str">
        <f>'DUCATO DROPSIDE CHASSIS S8'!F2</f>
        <v>DUCATO CHASSIS DROPSIDE 3.5tn 2.2mjet 160Hp L2</v>
      </c>
      <c r="C80" s="89">
        <f>'DUCATO DROPSIDE CHASSIS S8'!F6</f>
        <v>29544.54365824</v>
      </c>
      <c r="D80" s="90">
        <f t="shared" si="82"/>
        <v>2381.7810926592001</v>
      </c>
      <c r="E80" s="91">
        <f t="shared" si="83"/>
        <v>31926.324750899199</v>
      </c>
      <c r="F80" s="90">
        <f t="shared" si="84"/>
        <v>7090.6904779775996</v>
      </c>
      <c r="G80" s="92">
        <f t="shared" si="85"/>
        <v>39017.0152288768</v>
      </c>
      <c r="H80" s="133"/>
      <c r="I80" s="145"/>
      <c r="J80" s="146"/>
      <c r="K80" s="145"/>
      <c r="L80" s="146"/>
      <c r="N80" s="132"/>
      <c r="P80" s="132"/>
    </row>
    <row r="81" spans="1:16" s="131" customFormat="1" ht="25.15" customHeight="1">
      <c r="A81" s="87" t="s">
        <v>624</v>
      </c>
      <c r="B81" s="93" t="str">
        <f>'DUCATO DROPSIDE CHASSIS S8'!G2</f>
        <v>DUCATO CHASSIS DROPSIDE 3.5tn 2.2mjet 160Hp L3</v>
      </c>
      <c r="C81" s="89">
        <f>'DUCATO DROPSIDE CHASSIS S8'!G6</f>
        <v>30233.33379456</v>
      </c>
      <c r="D81" s="90">
        <f t="shared" si="82"/>
        <v>2436.8843035648001</v>
      </c>
      <c r="E81" s="91">
        <f t="shared" si="83"/>
        <v>32670.218098124798</v>
      </c>
      <c r="F81" s="90">
        <f t="shared" si="84"/>
        <v>7256.0001106944001</v>
      </c>
      <c r="G81" s="92">
        <f t="shared" si="85"/>
        <v>39926.218208819198</v>
      </c>
      <c r="H81" s="133"/>
      <c r="I81" s="145"/>
      <c r="J81" s="146"/>
      <c r="K81" s="145"/>
      <c r="L81" s="146"/>
      <c r="N81" s="132"/>
      <c r="P81" s="132"/>
    </row>
    <row r="82" spans="1:16" s="131" customFormat="1" ht="25.15" customHeight="1">
      <c r="A82" s="87" t="s">
        <v>621</v>
      </c>
      <c r="B82" s="93" t="str">
        <f>'DUCATO DROPSIDE CHASSIS S8'!H2</f>
        <v>DUCATO CHASSIS DROPSIDE 3.5tn 2.2mjet 160Hp L4</v>
      </c>
      <c r="C82" s="89">
        <f>'DUCATO DROPSIDE CHASSIS S8'!H6</f>
        <v>30922.12393088</v>
      </c>
      <c r="D82" s="90">
        <f t="shared" si="82"/>
        <v>2491.9875144704001</v>
      </c>
      <c r="E82" s="91">
        <f t="shared" si="83"/>
        <v>33414.111445350398</v>
      </c>
      <c r="F82" s="90">
        <f t="shared" si="84"/>
        <v>7421.3097434111996</v>
      </c>
      <c r="G82" s="92">
        <f t="shared" si="85"/>
        <v>40835.421188761597</v>
      </c>
      <c r="H82" s="133"/>
      <c r="I82" s="145"/>
      <c r="J82" s="146"/>
      <c r="K82" s="145"/>
      <c r="L82" s="146"/>
      <c r="N82" s="132"/>
      <c r="P82" s="132"/>
    </row>
    <row r="83" spans="1:16" s="131" customFormat="1" ht="25.15" customHeight="1">
      <c r="A83" s="87" t="s">
        <v>622</v>
      </c>
      <c r="B83" s="93" t="str">
        <f>'DUCATO DROPSIDE CHASSIS S8'!I2</f>
        <v>DUCATO DOUBLE CAB CHASSIS DROPSIDE 3.5tn 2.2mjet 160Hp L4</v>
      </c>
      <c r="C83" s="89">
        <f>'DUCATO DROPSIDE CHASSIS S8'!I6</f>
        <v>31783.122525440001</v>
      </c>
      <c r="D83" s="90">
        <f t="shared" si="82"/>
        <v>2560.8674020352005</v>
      </c>
      <c r="E83" s="91">
        <f t="shared" si="83"/>
        <v>34343.989927475202</v>
      </c>
      <c r="F83" s="90">
        <f t="shared" si="84"/>
        <v>7627.9494061056002</v>
      </c>
      <c r="G83" s="92">
        <f t="shared" si="85"/>
        <v>41971.939333580805</v>
      </c>
      <c r="H83" s="133"/>
      <c r="I83" s="145"/>
      <c r="J83" s="146"/>
      <c r="K83" s="145"/>
      <c r="L83" s="146"/>
      <c r="N83" s="132"/>
      <c r="P83" s="132"/>
    </row>
    <row r="84" spans="1:16" s="131" customFormat="1" ht="25.15" customHeight="1">
      <c r="A84" s="87" t="s">
        <v>623</v>
      </c>
      <c r="B84" s="93" t="str">
        <f>'DUCATO DROPSIDE CHASSIS S8'!J2</f>
        <v>DUCATO CHASSIS DROPSIDE 3.5tn 2.2mjet 160Hp L5</v>
      </c>
      <c r="C84" s="89">
        <f>'DUCATO DROPSIDE CHASSIS S8'!J6</f>
        <v>31610.914067200007</v>
      </c>
      <c r="D84" s="90">
        <f t="shared" si="82"/>
        <v>2547.0907253760006</v>
      </c>
      <c r="E84" s="91">
        <f t="shared" si="83"/>
        <v>34158.004792576008</v>
      </c>
      <c r="F84" s="90">
        <f t="shared" si="84"/>
        <v>7586.619376128001</v>
      </c>
      <c r="G84" s="92">
        <f t="shared" si="85"/>
        <v>41744.624168704009</v>
      </c>
      <c r="H84" s="133"/>
      <c r="I84" s="145"/>
      <c r="J84" s="146"/>
      <c r="K84" s="145"/>
      <c r="L84" s="146"/>
      <c r="N84" s="132"/>
      <c r="P84" s="132"/>
    </row>
    <row r="85" spans="1:16" s="131" customFormat="1" ht="25.15" customHeight="1">
      <c r="A85" s="87"/>
      <c r="B85" s="86" t="s">
        <v>417</v>
      </c>
      <c r="C85" s="1"/>
      <c r="D85" s="2"/>
      <c r="E85" s="2"/>
      <c r="F85" s="2"/>
      <c r="G85" s="3"/>
      <c r="H85" s="130"/>
      <c r="I85" s="145"/>
      <c r="J85" s="146"/>
      <c r="K85" s="145"/>
      <c r="L85" s="146"/>
      <c r="N85" s="132"/>
    </row>
    <row r="86" spans="1:16" s="131" customFormat="1" ht="25.15" customHeight="1">
      <c r="A86" s="87" t="s">
        <v>821</v>
      </c>
      <c r="B86" s="93" t="str">
        <f>'e-DUCATO VAN'!$D$1</f>
        <v>e-DUCATO VAN 3,5tn L2H2 47kWh</v>
      </c>
      <c r="C86" s="89">
        <f>'e-DUCATO VAN'!$D$4</f>
        <v>56457.647496000005</v>
      </c>
      <c r="D86" s="90">
        <v>0</v>
      </c>
      <c r="E86" s="91">
        <f>C86</f>
        <v>56457.647496000005</v>
      </c>
      <c r="F86" s="90">
        <f>E86*0.24</f>
        <v>13549.835399040001</v>
      </c>
      <c r="G86" s="92">
        <f>E86+F86</f>
        <v>70007.482895040011</v>
      </c>
      <c r="H86" s="133"/>
      <c r="I86" s="145"/>
      <c r="J86" s="146"/>
      <c r="K86" s="145"/>
      <c r="L86" s="146"/>
      <c r="N86" s="132"/>
    </row>
    <row r="87" spans="1:16" s="131" customFormat="1" ht="25.15" customHeight="1">
      <c r="A87" s="87" t="s">
        <v>822</v>
      </c>
      <c r="B87" s="93" t="str">
        <f>'e-DUCATO VAN'!$E$1</f>
        <v>e-DUCATO VAN 3,5tn L2H2 79kWh</v>
      </c>
      <c r="C87" s="89">
        <f>'e-DUCATO VAN'!$E$4</f>
        <v>73286.179511999988</v>
      </c>
      <c r="D87" s="90">
        <v>0</v>
      </c>
      <c r="E87" s="91">
        <f t="shared" ref="E87:E95" si="86">C87</f>
        <v>73286.179511999988</v>
      </c>
      <c r="F87" s="90">
        <f t="shared" ref="F87:F95" si="87">E87*0.24</f>
        <v>17588.683082879998</v>
      </c>
      <c r="G87" s="92">
        <f t="shared" ref="G87:G95" si="88">E87+F87</f>
        <v>90874.862594879989</v>
      </c>
      <c r="H87" s="133"/>
      <c r="I87" s="145"/>
      <c r="J87" s="146"/>
      <c r="K87" s="145"/>
      <c r="L87" s="146"/>
      <c r="N87" s="132"/>
    </row>
    <row r="88" spans="1:16" s="131" customFormat="1" ht="25.15" customHeight="1">
      <c r="A88" s="87" t="s">
        <v>823</v>
      </c>
      <c r="B88" s="93" t="str">
        <f>'e-DUCATO VAN'!$F$1</f>
        <v>e-DUCATO VAN 3,5tn L3H2 47kWh</v>
      </c>
      <c r="C88" s="89">
        <f>'e-DUCATO VAN'!$F$4</f>
        <v>58114.327008</v>
      </c>
      <c r="D88" s="90">
        <v>0</v>
      </c>
      <c r="E88" s="91">
        <f t="shared" si="86"/>
        <v>58114.327008</v>
      </c>
      <c r="F88" s="90">
        <f t="shared" si="87"/>
        <v>13947.43848192</v>
      </c>
      <c r="G88" s="92">
        <f t="shared" si="88"/>
        <v>72061.765489919999</v>
      </c>
      <c r="H88" s="133"/>
      <c r="I88" s="145"/>
      <c r="J88" s="146"/>
      <c r="K88" s="145"/>
      <c r="L88" s="146"/>
      <c r="N88" s="132"/>
    </row>
    <row r="89" spans="1:16" s="131" customFormat="1" ht="25.15" customHeight="1">
      <c r="A89" s="87" t="s">
        <v>824</v>
      </c>
      <c r="B89" s="93" t="str">
        <f>'e-DUCATO VAN'!$G$1</f>
        <v>e-DUCATO VAN 3,5tn L3H2 79kWh</v>
      </c>
      <c r="C89" s="89">
        <f>'e-DUCATO VAN'!$G$4</f>
        <v>74942.859024000005</v>
      </c>
      <c r="D89" s="90">
        <v>0</v>
      </c>
      <c r="E89" s="91">
        <f t="shared" si="86"/>
        <v>74942.859024000005</v>
      </c>
      <c r="F89" s="90">
        <f t="shared" si="87"/>
        <v>17986.286165760001</v>
      </c>
      <c r="G89" s="92">
        <f t="shared" si="88"/>
        <v>92929.145189760005</v>
      </c>
      <c r="H89" s="133"/>
      <c r="I89" s="145"/>
      <c r="J89" s="146"/>
      <c r="K89" s="145"/>
      <c r="L89" s="146"/>
      <c r="N89" s="132"/>
    </row>
    <row r="90" spans="1:16" s="131" customFormat="1" ht="25.15" customHeight="1">
      <c r="A90" s="87" t="s">
        <v>825</v>
      </c>
      <c r="B90" s="93" t="str">
        <f>'e-DUCATO VAN'!$H$1</f>
        <v>e-DUCATO VAN 3,5tn L3H3 47kWh</v>
      </c>
      <c r="C90" s="89">
        <f>'e-DUCATO VAN'!$H$4</f>
        <v>58463.100504000002</v>
      </c>
      <c r="D90" s="90">
        <v>0</v>
      </c>
      <c r="E90" s="91">
        <f t="shared" si="86"/>
        <v>58463.100504000002</v>
      </c>
      <c r="F90" s="90">
        <f t="shared" si="87"/>
        <v>14031.14412096</v>
      </c>
      <c r="G90" s="92">
        <f t="shared" si="88"/>
        <v>72494.244624960003</v>
      </c>
      <c r="H90" s="133"/>
      <c r="I90" s="145"/>
      <c r="J90" s="146"/>
      <c r="K90" s="145"/>
      <c r="L90" s="146"/>
      <c r="N90" s="132"/>
    </row>
    <row r="91" spans="1:16" s="131" customFormat="1" ht="25.15" customHeight="1">
      <c r="A91" s="87" t="s">
        <v>826</v>
      </c>
      <c r="B91" s="93" t="str">
        <f>'e-DUCATO VAN'!$I$1</f>
        <v>e-DUCATO VAN 3,5tn L3H3 79kWh</v>
      </c>
      <c r="C91" s="89">
        <f>'e-DUCATO VAN'!$I$4</f>
        <v>75291.632519999999</v>
      </c>
      <c r="D91" s="90">
        <v>0</v>
      </c>
      <c r="E91" s="91">
        <f t="shared" si="86"/>
        <v>75291.632519999999</v>
      </c>
      <c r="F91" s="90">
        <f t="shared" si="87"/>
        <v>18069.9918048</v>
      </c>
      <c r="G91" s="92">
        <f t="shared" si="88"/>
        <v>93361.624324799996</v>
      </c>
      <c r="H91" s="133"/>
      <c r="I91" s="145"/>
      <c r="J91" s="146"/>
      <c r="K91" s="145"/>
      <c r="L91" s="146"/>
      <c r="N91" s="132"/>
    </row>
    <row r="92" spans="1:16" s="131" customFormat="1" ht="25.15" customHeight="1">
      <c r="A92" s="87" t="s">
        <v>827</v>
      </c>
      <c r="B92" s="93" t="str">
        <f>'e-DUCATO VAN'!$J$1</f>
        <v>e-DUCATO VAN 3,5tn L4H2 47kWh</v>
      </c>
      <c r="C92" s="89">
        <f>'e-DUCATO VAN'!$J$4</f>
        <v>59771.006519999995</v>
      </c>
      <c r="D92" s="90">
        <v>0</v>
      </c>
      <c r="E92" s="91">
        <f t="shared" si="86"/>
        <v>59771.006519999995</v>
      </c>
      <c r="F92" s="90">
        <f t="shared" si="87"/>
        <v>14345.041564799998</v>
      </c>
      <c r="G92" s="92">
        <f t="shared" si="88"/>
        <v>74116.048084799986</v>
      </c>
      <c r="H92" s="133"/>
      <c r="I92" s="145"/>
      <c r="J92" s="146"/>
      <c r="K92" s="145"/>
      <c r="L92" s="146"/>
      <c r="N92" s="132"/>
    </row>
    <row r="93" spans="1:16" s="131" customFormat="1" ht="25.15" customHeight="1">
      <c r="A93" s="87" t="s">
        <v>828</v>
      </c>
      <c r="B93" s="93" t="str">
        <f>'e-DUCATO VAN'!$K$1</f>
        <v>e-DUCATO VAN 3,5tn L4H2 79kWh</v>
      </c>
      <c r="C93" s="89">
        <f>'e-DUCATO VAN'!$K$4</f>
        <v>76599.538535999993</v>
      </c>
      <c r="D93" s="90">
        <v>0</v>
      </c>
      <c r="E93" s="91">
        <f t="shared" si="86"/>
        <v>76599.538535999993</v>
      </c>
      <c r="F93" s="90">
        <f t="shared" si="87"/>
        <v>18383.889248639996</v>
      </c>
      <c r="G93" s="92">
        <f t="shared" si="88"/>
        <v>94983.427784639993</v>
      </c>
      <c r="H93" s="133"/>
      <c r="I93" s="145"/>
      <c r="J93" s="146"/>
      <c r="K93" s="145"/>
      <c r="L93" s="146"/>
      <c r="N93" s="132"/>
    </row>
    <row r="94" spans="1:16" s="131" customFormat="1" ht="25.15" customHeight="1">
      <c r="A94" s="87" t="s">
        <v>829</v>
      </c>
      <c r="B94" s="93" t="str">
        <f>'e-DUCATO VAN'!$L$1</f>
        <v>e-DUCATO VAN 3,5tn L4H3 47kWh</v>
      </c>
      <c r="C94" s="89">
        <f>'e-DUCATO VAN'!$L$4</f>
        <v>60119.780015999997</v>
      </c>
      <c r="D94" s="90">
        <v>0</v>
      </c>
      <c r="E94" s="91">
        <f t="shared" si="86"/>
        <v>60119.780015999997</v>
      </c>
      <c r="F94" s="90">
        <f t="shared" si="87"/>
        <v>14428.747203839999</v>
      </c>
      <c r="G94" s="92">
        <f t="shared" si="88"/>
        <v>74548.527219839991</v>
      </c>
      <c r="H94" s="133"/>
      <c r="I94" s="145"/>
      <c r="J94" s="146"/>
      <c r="K94" s="145"/>
      <c r="L94" s="146"/>
      <c r="N94" s="132"/>
    </row>
    <row r="95" spans="1:16" s="131" customFormat="1" ht="25.15" customHeight="1">
      <c r="A95" s="87" t="s">
        <v>830</v>
      </c>
      <c r="B95" s="93" t="str">
        <f>'e-DUCATO VAN'!$M$1</f>
        <v>e-DUCATO VAN 3,5tn L4H3 79kWh</v>
      </c>
      <c r="C95" s="89">
        <f>'e-DUCATO VAN'!$M$4</f>
        <v>76948.312032000002</v>
      </c>
      <c r="D95" s="90">
        <v>0</v>
      </c>
      <c r="E95" s="91">
        <f t="shared" si="86"/>
        <v>76948.312032000002</v>
      </c>
      <c r="F95" s="90">
        <f t="shared" si="87"/>
        <v>18467.594887679999</v>
      </c>
      <c r="G95" s="92">
        <f t="shared" si="88"/>
        <v>95415.906919679997</v>
      </c>
      <c r="H95" s="133"/>
      <c r="I95" s="145"/>
      <c r="J95" s="146"/>
      <c r="K95" s="145"/>
      <c r="L95" s="146"/>
      <c r="N95" s="132"/>
    </row>
    <row r="96" spans="1:16" s="131" customFormat="1" ht="25.15" customHeight="1">
      <c r="A96" s="87"/>
      <c r="B96" s="86" t="s">
        <v>418</v>
      </c>
      <c r="C96" s="1"/>
      <c r="D96" s="2"/>
      <c r="E96" s="2"/>
      <c r="F96" s="2"/>
      <c r="G96" s="3"/>
      <c r="H96" s="130"/>
      <c r="I96" s="145"/>
      <c r="J96" s="146"/>
      <c r="K96" s="145"/>
      <c r="L96" s="146"/>
      <c r="N96" s="132"/>
    </row>
    <row r="97" spans="1:14" s="131" customFormat="1" ht="25.15" customHeight="1">
      <c r="A97" s="87" t="s">
        <v>831</v>
      </c>
      <c r="B97" s="93" t="str">
        <f>'e-DUCATO CHASSIS'!$D$1</f>
        <v>e-DUCATO CHASSIS 3,5tn L2 47kWh</v>
      </c>
      <c r="C97" s="89">
        <f>'e-DUCATO CHASSIS'!$D$4</f>
        <v>53972.801220000001</v>
      </c>
      <c r="D97" s="90">
        <v>0</v>
      </c>
      <c r="E97" s="91">
        <f t="shared" ref="E97:E104" si="89">C97</f>
        <v>53972.801220000001</v>
      </c>
      <c r="F97" s="90">
        <f t="shared" ref="F97:F104" si="90">E97*0.24</f>
        <v>12953.472292799999</v>
      </c>
      <c r="G97" s="92">
        <f t="shared" ref="G97:G104" si="91">E97+F97</f>
        <v>66926.273512800006</v>
      </c>
      <c r="H97" s="133"/>
      <c r="I97" s="145"/>
      <c r="J97" s="146"/>
      <c r="K97" s="145"/>
      <c r="L97" s="146"/>
      <c r="N97" s="132"/>
    </row>
    <row r="98" spans="1:14" s="131" customFormat="1" ht="25.15" customHeight="1">
      <c r="A98" s="87" t="s">
        <v>832</v>
      </c>
      <c r="B98" s="93" t="str">
        <f>'e-DUCATO CHASSIS'!$E$1</f>
        <v>e-DUCATO CHASSIS 3,5tn L2 79kWh</v>
      </c>
      <c r="C98" s="89">
        <f>'e-DUCATO CHASSIS'!$E$4</f>
        <v>70801.160243999999</v>
      </c>
      <c r="D98" s="90">
        <v>0</v>
      </c>
      <c r="E98" s="91">
        <f t="shared" si="89"/>
        <v>70801.160243999999</v>
      </c>
      <c r="F98" s="90">
        <f t="shared" si="90"/>
        <v>16992.278458559998</v>
      </c>
      <c r="G98" s="92">
        <f t="shared" si="91"/>
        <v>87793.438702560001</v>
      </c>
      <c r="H98" s="133"/>
      <c r="I98" s="145"/>
      <c r="J98" s="146"/>
      <c r="K98" s="145"/>
      <c r="L98" s="146"/>
      <c r="N98" s="132"/>
    </row>
    <row r="99" spans="1:14" s="131" customFormat="1" ht="25.15" customHeight="1">
      <c r="A99" s="87" t="s">
        <v>833</v>
      </c>
      <c r="B99" s="93" t="str">
        <f>'e-DUCATO CHASSIS'!$F$1</f>
        <v>e-DUCATO CHASSIS 3,5tn L3 47kWh</v>
      </c>
      <c r="C99" s="89">
        <f>'e-DUCATO CHASSIS'!$F$4</f>
        <v>55106.320487999998</v>
      </c>
      <c r="D99" s="90">
        <v>0</v>
      </c>
      <c r="E99" s="91">
        <f t="shared" si="89"/>
        <v>55106.320487999998</v>
      </c>
      <c r="F99" s="90">
        <f t="shared" si="90"/>
        <v>13225.51691712</v>
      </c>
      <c r="G99" s="92">
        <f t="shared" si="91"/>
        <v>68331.837405119993</v>
      </c>
      <c r="H99" s="133"/>
      <c r="I99" s="145"/>
      <c r="J99" s="146"/>
      <c r="K99" s="145"/>
      <c r="L99" s="146"/>
      <c r="N99" s="132"/>
    </row>
    <row r="100" spans="1:14" s="131" customFormat="1" ht="25.15" customHeight="1">
      <c r="A100" s="87" t="s">
        <v>834</v>
      </c>
      <c r="B100" s="93" t="str">
        <f>'e-DUCATO CHASSIS'!$G$1</f>
        <v>e-DUCATO CHASSIS 3,5tn L3 79kWh</v>
      </c>
      <c r="C100" s="89">
        <f>'e-DUCATO CHASSIS'!$G$4</f>
        <v>71934.679511999988</v>
      </c>
      <c r="D100" s="90">
        <v>0</v>
      </c>
      <c r="E100" s="91">
        <f t="shared" si="89"/>
        <v>71934.679511999988</v>
      </c>
      <c r="F100" s="90">
        <f t="shared" si="90"/>
        <v>17264.323082879997</v>
      </c>
      <c r="G100" s="92">
        <f t="shared" si="91"/>
        <v>89199.002594879988</v>
      </c>
      <c r="H100" s="133"/>
      <c r="I100" s="145"/>
      <c r="J100" s="146"/>
      <c r="K100" s="145"/>
      <c r="L100" s="146"/>
      <c r="N100" s="132"/>
    </row>
    <row r="101" spans="1:14" s="131" customFormat="1" ht="25.15" customHeight="1">
      <c r="A101" s="87" t="s">
        <v>835</v>
      </c>
      <c r="B101" s="93" t="str">
        <f>'e-DUCATO CHASSIS'!$H$1</f>
        <v>e-DUCATO CHASSIS 3,5tn L4 47kWh</v>
      </c>
      <c r="C101" s="89">
        <f>'e-DUCATO CHASSIS'!$H$4</f>
        <v>56239.699200000003</v>
      </c>
      <c r="D101" s="90">
        <v>0</v>
      </c>
      <c r="E101" s="91">
        <f t="shared" si="89"/>
        <v>56239.699200000003</v>
      </c>
      <c r="F101" s="90">
        <f t="shared" si="90"/>
        <v>13497.527808000001</v>
      </c>
      <c r="G101" s="92">
        <f t="shared" si="91"/>
        <v>69737.227008000002</v>
      </c>
      <c r="H101" s="133"/>
      <c r="I101" s="145"/>
      <c r="J101" s="146"/>
      <c r="K101" s="145"/>
      <c r="L101" s="146"/>
      <c r="N101" s="132"/>
    </row>
    <row r="102" spans="1:14" s="131" customFormat="1" ht="25.15" customHeight="1">
      <c r="A102" s="87" t="s">
        <v>836</v>
      </c>
      <c r="B102" s="93" t="str">
        <f>'e-DUCATO CHASSIS'!$I$1</f>
        <v>e-DUCATO CHASSIS 3,5tn L4 79kWh</v>
      </c>
      <c r="C102" s="89">
        <f>'e-DUCATO CHASSIS'!$I$4</f>
        <v>73068.198779999992</v>
      </c>
      <c r="D102" s="90">
        <v>0</v>
      </c>
      <c r="E102" s="91">
        <f t="shared" si="89"/>
        <v>73068.198779999992</v>
      </c>
      <c r="F102" s="90">
        <f t="shared" si="90"/>
        <v>17536.367707199999</v>
      </c>
      <c r="G102" s="92">
        <f t="shared" si="91"/>
        <v>90604.566487199991</v>
      </c>
      <c r="H102" s="133"/>
      <c r="I102" s="145"/>
      <c r="J102" s="146"/>
      <c r="K102" s="145"/>
      <c r="L102" s="146"/>
      <c r="N102" s="132"/>
    </row>
    <row r="103" spans="1:14" s="131" customFormat="1" ht="25.15" customHeight="1">
      <c r="A103" s="87" t="s">
        <v>837</v>
      </c>
      <c r="B103" s="93" t="str">
        <f>'e-DUCATO CHASSIS'!$J$1</f>
        <v>e-DUCATO CHASSIS 3,5tn L5 47kWh</v>
      </c>
      <c r="C103" s="89">
        <f>'e-DUCATO CHASSIS'!$J$4</f>
        <v>57373.359023999998</v>
      </c>
      <c r="D103" s="90">
        <v>0</v>
      </c>
      <c r="E103" s="91">
        <f t="shared" si="89"/>
        <v>57373.359023999998</v>
      </c>
      <c r="F103" s="90">
        <f t="shared" si="90"/>
        <v>13769.606165759998</v>
      </c>
      <c r="G103" s="92">
        <f t="shared" si="91"/>
        <v>71142.965189759998</v>
      </c>
      <c r="H103" s="133"/>
      <c r="I103" s="145"/>
      <c r="J103" s="146"/>
      <c r="K103" s="145"/>
      <c r="L103" s="146"/>
      <c r="N103" s="132"/>
    </row>
    <row r="104" spans="1:14" s="131" customFormat="1" ht="25.15" customHeight="1">
      <c r="A104" s="87" t="s">
        <v>838</v>
      </c>
      <c r="B104" s="93" t="str">
        <f>'e-DUCATO CHASSIS'!$K$1</f>
        <v>e-DUCATO CHASSIS 3,5tn L5 79kWh</v>
      </c>
      <c r="C104" s="89">
        <f>'e-DUCATO CHASSIS'!$K$4</f>
        <v>74201.718047999995</v>
      </c>
      <c r="D104" s="90">
        <v>0</v>
      </c>
      <c r="E104" s="91">
        <f t="shared" si="89"/>
        <v>74201.718047999995</v>
      </c>
      <c r="F104" s="90">
        <f t="shared" si="90"/>
        <v>17808.412331519998</v>
      </c>
      <c r="G104" s="92">
        <f t="shared" si="91"/>
        <v>92010.130379519993</v>
      </c>
      <c r="H104" s="133"/>
      <c r="I104" s="145"/>
      <c r="J104" s="146"/>
      <c r="K104" s="145"/>
      <c r="L104" s="146"/>
      <c r="N104" s="132"/>
    </row>
    <row r="105" spans="1:14" s="131" customFormat="1" ht="25.15" customHeight="1">
      <c r="A105" s="94" t="s">
        <v>940</v>
      </c>
      <c r="B105" s="95"/>
      <c r="C105" s="96"/>
      <c r="D105" s="96"/>
      <c r="E105" s="96"/>
      <c r="F105" s="96"/>
      <c r="G105" s="96"/>
      <c r="H105" s="96"/>
      <c r="I105" s="145"/>
      <c r="J105" s="146"/>
      <c r="K105" s="145"/>
      <c r="L105" s="146"/>
      <c r="N105" s="132"/>
    </row>
    <row r="106" spans="1:14" s="131" customFormat="1" ht="25.15" customHeight="1">
      <c r="A106" s="97" t="s">
        <v>941</v>
      </c>
      <c r="B106" s="98"/>
      <c r="C106" s="99"/>
      <c r="D106" s="99"/>
      <c r="E106" s="99"/>
      <c r="F106" s="99"/>
      <c r="G106" s="99"/>
      <c r="H106" s="99"/>
      <c r="I106" s="145"/>
      <c r="J106" s="146"/>
      <c r="K106" s="145"/>
      <c r="L106" s="146"/>
      <c r="N106" s="132"/>
    </row>
    <row r="107" spans="1:14" s="131" customFormat="1" ht="25.15" customHeight="1">
      <c r="A107" s="97" t="s">
        <v>942</v>
      </c>
      <c r="B107" s="98"/>
      <c r="C107" s="99"/>
      <c r="D107" s="99"/>
      <c r="E107" s="99"/>
      <c r="F107" s="99"/>
      <c r="G107" s="99"/>
      <c r="H107" s="99"/>
      <c r="I107" s="145"/>
      <c r="J107" s="146"/>
      <c r="K107" s="145"/>
      <c r="L107" s="146"/>
      <c r="N107" s="132"/>
    </row>
    <row r="108" spans="1:14" s="131" customFormat="1" ht="25.15" customHeight="1">
      <c r="A108" s="100" t="s">
        <v>203</v>
      </c>
      <c r="B108" s="101"/>
      <c r="C108" s="102"/>
      <c r="D108" s="102"/>
      <c r="E108" s="102"/>
      <c r="F108" s="102"/>
      <c r="G108" s="102"/>
      <c r="H108" s="102"/>
      <c r="I108" s="145"/>
      <c r="J108" s="146"/>
      <c r="K108" s="145"/>
      <c r="L108" s="146"/>
      <c r="N108" s="132"/>
    </row>
    <row r="109" spans="1:14" s="136" customFormat="1">
      <c r="A109" s="134"/>
      <c r="B109" s="135"/>
      <c r="C109" s="134"/>
      <c r="D109" s="134"/>
      <c r="E109" s="134"/>
      <c r="F109" s="134"/>
      <c r="G109" s="134"/>
      <c r="H109" s="134"/>
      <c r="I109" s="147"/>
      <c r="J109" s="148"/>
      <c r="K109" s="147"/>
      <c r="L109" s="148"/>
      <c r="N109" s="137"/>
    </row>
    <row r="110" spans="1:14">
      <c r="G110" s="103"/>
    </row>
    <row r="111" spans="1:14">
      <c r="G111" s="103"/>
    </row>
    <row r="112" spans="1:14">
      <c r="G112" s="103"/>
    </row>
  </sheetData>
  <sortState xmlns:xlrd2="http://schemas.microsoft.com/office/spreadsheetml/2017/richdata2" ref="A113:P120">
    <sortCondition ref="A113:A120"/>
  </sortState>
  <mergeCells count="1">
    <mergeCell ref="B2:G2"/>
  </mergeCells>
  <phoneticPr fontId="0" type="noConversion"/>
  <conditionalFormatting sqref="J1:J7 J10:J1048576">
    <cfRule type="cellIs" dxfId="1928" priority="2" operator="notEqual">
      <formula>0</formula>
    </cfRule>
  </conditionalFormatting>
  <conditionalFormatting sqref="J8:J9">
    <cfRule type="cellIs" dxfId="1927" priority="1" operator="notEqual">
      <formula>0</formula>
    </cfRule>
  </conditionalFormatting>
  <printOptions horizontalCentered="1"/>
  <pageMargins left="0.51181102362204722" right="0.51181102362204722" top="0.55118110236220474" bottom="0.55118110236220474" header="0.31496062992125984" footer="0.31496062992125984"/>
  <pageSetup paperSize="9" scale="3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A952-9CE8-4127-8683-79B31A55EB17}">
  <sheetPr>
    <tabColor rgb="FF92D050"/>
    <pageSetUpPr fitToPage="1"/>
  </sheetPr>
  <dimension ref="A1:J121"/>
  <sheetViews>
    <sheetView showGridLines="0" view="pageBreakPreview" zoomScale="50" zoomScaleNormal="70" zoomScaleSheetLayoutView="50" workbookViewId="0">
      <pane ySplit="7" topLeftCell="A8" activePane="bottomLeft" state="frozen"/>
      <selection activeCell="B25" sqref="B25"/>
      <selection pane="bottomLeft" activeCell="B20" sqref="B20"/>
    </sheetView>
  </sheetViews>
  <sheetFormatPr defaultColWidth="8" defaultRowHeight="20.25"/>
  <cols>
    <col min="1" max="1" width="14" style="51" customWidth="1"/>
    <col min="2" max="2" width="106.85546875" style="36" customWidth="1"/>
    <col min="3" max="3" width="14" style="51" customWidth="1"/>
    <col min="4" max="4" width="46.85546875" style="5" customWidth="1"/>
    <col min="5" max="7" width="20.28515625" style="5" customWidth="1"/>
    <col min="8" max="9" width="6.7109375" style="36" customWidth="1"/>
    <col min="10" max="10" width="9.5703125" style="36" customWidth="1"/>
    <col min="11" max="11" width="8" style="36"/>
    <col min="12" max="12" width="8.42578125" style="36" bestFit="1" customWidth="1"/>
    <col min="13" max="16384" width="8" style="36"/>
  </cols>
  <sheetData>
    <row r="1" spans="1:10" ht="88.15" customHeight="1">
      <c r="A1" s="57"/>
      <c r="B1" s="54" t="str">
        <f>'NEW DOBLO VAN S0 ICE'!B1</f>
        <v>Ισχύς προτεινόμενου τιμοκαταλόγου λιανικής από 28/11/2022</v>
      </c>
      <c r="C1" s="57"/>
      <c r="D1" s="23" t="s">
        <v>1177</v>
      </c>
      <c r="E1" s="212"/>
      <c r="F1" s="213"/>
      <c r="G1" s="213"/>
    </row>
    <row r="2" spans="1:10" s="39" customFormat="1" ht="25.15" customHeight="1">
      <c r="A2" s="58"/>
      <c r="B2" s="6" t="s">
        <v>207</v>
      </c>
      <c r="C2" s="58"/>
      <c r="D2" s="7">
        <f>D3+D4+D5</f>
        <v>22439.9938</v>
      </c>
      <c r="E2" s="38"/>
      <c r="F2" s="8" t="s">
        <v>214</v>
      </c>
      <c r="G2" s="9"/>
    </row>
    <row r="3" spans="1:10" s="39" customFormat="1" ht="25.15" customHeight="1">
      <c r="A3" s="40"/>
      <c r="B3" s="16" t="s">
        <v>91</v>
      </c>
      <c r="C3" s="40"/>
      <c r="D3" s="126">
        <f>(D5+227.72)*0.1</f>
        <v>1695.6990000000003</v>
      </c>
      <c r="E3" s="41"/>
      <c r="F3" s="15" t="s">
        <v>343</v>
      </c>
      <c r="G3" s="16" t="s">
        <v>206</v>
      </c>
      <c r="H3" s="42"/>
      <c r="I3" s="42"/>
      <c r="J3" s="42"/>
    </row>
    <row r="4" spans="1:10" s="39" customFormat="1" ht="25.15" customHeight="1">
      <c r="A4" s="40"/>
      <c r="B4" s="16" t="s">
        <v>15</v>
      </c>
      <c r="C4" s="40"/>
      <c r="D4" s="126">
        <f>D5*0.24</f>
        <v>4015.0248000000001</v>
      </c>
      <c r="E4" s="5"/>
      <c r="F4" s="15">
        <v>123</v>
      </c>
      <c r="G4" s="16" t="s">
        <v>410</v>
      </c>
      <c r="H4" s="42"/>
      <c r="I4" s="42"/>
      <c r="J4" s="42"/>
    </row>
    <row r="5" spans="1:10" s="45" customFormat="1" ht="25.15" customHeight="1">
      <c r="A5" s="43"/>
      <c r="B5" s="55" t="s">
        <v>208</v>
      </c>
      <c r="C5" s="43"/>
      <c r="D5" s="139">
        <v>16729.27</v>
      </c>
      <c r="E5" s="20"/>
      <c r="F5" s="15" t="s">
        <v>95</v>
      </c>
      <c r="G5" s="16" t="s">
        <v>411</v>
      </c>
      <c r="H5" s="44"/>
      <c r="I5" s="44"/>
      <c r="J5" s="44"/>
    </row>
    <row r="6" spans="1:10" s="39" customFormat="1" ht="25.15" customHeight="1">
      <c r="A6" s="178"/>
      <c r="B6" s="16" t="s">
        <v>412</v>
      </c>
      <c r="C6" s="178"/>
      <c r="D6" s="204" t="s">
        <v>1178</v>
      </c>
      <c r="E6" s="5"/>
      <c r="F6" s="5"/>
      <c r="G6" s="5"/>
    </row>
    <row r="7" spans="1:10" s="39" customFormat="1" ht="49.9" customHeight="1">
      <c r="A7" s="205" t="s">
        <v>3</v>
      </c>
      <c r="B7" s="206" t="s">
        <v>213</v>
      </c>
      <c r="C7" s="205" t="s">
        <v>3</v>
      </c>
      <c r="D7" s="206" t="s">
        <v>188</v>
      </c>
      <c r="E7" s="206" t="s">
        <v>187</v>
      </c>
      <c r="F7" s="206" t="s">
        <v>192</v>
      </c>
      <c r="G7" s="206" t="s">
        <v>193</v>
      </c>
      <c r="H7" s="4"/>
    </row>
    <row r="8" spans="1:10" ht="25.15" customHeight="1">
      <c r="A8" s="207" t="s">
        <v>26</v>
      </c>
      <c r="B8" s="208" t="s">
        <v>94</v>
      </c>
      <c r="C8" s="207" t="s">
        <v>26</v>
      </c>
      <c r="D8" s="186" t="s">
        <v>343</v>
      </c>
      <c r="E8" s="187" t="s">
        <v>95</v>
      </c>
      <c r="F8" s="187" t="s">
        <v>95</v>
      </c>
      <c r="G8" s="187" t="s">
        <v>95</v>
      </c>
    </row>
    <row r="9" spans="1:10" ht="25.15" customHeight="1">
      <c r="A9" s="207" t="s">
        <v>5</v>
      </c>
      <c r="B9" s="208" t="s">
        <v>4</v>
      </c>
      <c r="C9" s="207" t="s">
        <v>5</v>
      </c>
      <c r="D9" s="186" t="s">
        <v>343</v>
      </c>
      <c r="E9" s="187" t="s">
        <v>95</v>
      </c>
      <c r="F9" s="187" t="s">
        <v>95</v>
      </c>
      <c r="G9" s="187" t="s">
        <v>95</v>
      </c>
    </row>
    <row r="10" spans="1:10" ht="25.15" customHeight="1">
      <c r="A10" s="207" t="s">
        <v>6</v>
      </c>
      <c r="B10" s="208" t="s">
        <v>413</v>
      </c>
      <c r="C10" s="207" t="s">
        <v>6</v>
      </c>
      <c r="D10" s="186" t="s">
        <v>343</v>
      </c>
      <c r="E10" s="187" t="s">
        <v>95</v>
      </c>
      <c r="F10" s="187" t="s">
        <v>95</v>
      </c>
      <c r="G10" s="187" t="s">
        <v>95</v>
      </c>
    </row>
    <row r="11" spans="1:10" ht="25.15" customHeight="1">
      <c r="A11" s="207" t="s">
        <v>7</v>
      </c>
      <c r="B11" s="208" t="s">
        <v>23</v>
      </c>
      <c r="C11" s="207" t="s">
        <v>7</v>
      </c>
      <c r="D11" s="186" t="s">
        <v>343</v>
      </c>
      <c r="E11" s="187" t="s">
        <v>95</v>
      </c>
      <c r="F11" s="187" t="s">
        <v>95</v>
      </c>
      <c r="G11" s="187" t="s">
        <v>95</v>
      </c>
    </row>
    <row r="12" spans="1:10" ht="25.15" customHeight="1">
      <c r="A12" s="207" t="s">
        <v>37</v>
      </c>
      <c r="B12" s="208" t="s">
        <v>57</v>
      </c>
      <c r="C12" s="207" t="s">
        <v>37</v>
      </c>
      <c r="D12" s="186" t="s">
        <v>343</v>
      </c>
      <c r="E12" s="187" t="s">
        <v>95</v>
      </c>
      <c r="F12" s="187" t="s">
        <v>95</v>
      </c>
      <c r="G12" s="187" t="s">
        <v>95</v>
      </c>
    </row>
    <row r="13" spans="1:10" ht="25.15" customHeight="1">
      <c r="A13" s="207" t="s">
        <v>27</v>
      </c>
      <c r="B13" s="208" t="s">
        <v>344</v>
      </c>
      <c r="C13" s="207" t="s">
        <v>27</v>
      </c>
      <c r="D13" s="186" t="s">
        <v>343</v>
      </c>
      <c r="E13" s="187" t="s">
        <v>95</v>
      </c>
      <c r="F13" s="187" t="s">
        <v>95</v>
      </c>
      <c r="G13" s="187" t="s">
        <v>95</v>
      </c>
    </row>
    <row r="14" spans="1:10" ht="25.15" customHeight="1">
      <c r="A14" s="207" t="s">
        <v>9</v>
      </c>
      <c r="B14" s="208" t="s">
        <v>101</v>
      </c>
      <c r="C14" s="207" t="s">
        <v>9</v>
      </c>
      <c r="D14" s="186" t="s">
        <v>343</v>
      </c>
      <c r="E14" s="187" t="s">
        <v>95</v>
      </c>
      <c r="F14" s="187" t="s">
        <v>95</v>
      </c>
      <c r="G14" s="187" t="s">
        <v>95</v>
      </c>
    </row>
    <row r="15" spans="1:10" ht="25.15" customHeight="1">
      <c r="A15" s="207" t="s">
        <v>598</v>
      </c>
      <c r="B15" s="208" t="s">
        <v>1179</v>
      </c>
      <c r="C15" s="207" t="s">
        <v>598</v>
      </c>
      <c r="D15" s="186" t="s">
        <v>343</v>
      </c>
      <c r="E15" s="187" t="s">
        <v>95</v>
      </c>
      <c r="F15" s="187" t="s">
        <v>95</v>
      </c>
      <c r="G15" s="187" t="s">
        <v>95</v>
      </c>
    </row>
    <row r="16" spans="1:10" ht="25.15" customHeight="1">
      <c r="A16" s="207" t="s">
        <v>55</v>
      </c>
      <c r="B16" s="208" t="s">
        <v>54</v>
      </c>
      <c r="C16" s="207" t="s">
        <v>55</v>
      </c>
      <c r="D16" s="186" t="s">
        <v>343</v>
      </c>
      <c r="E16" s="187" t="s">
        <v>95</v>
      </c>
      <c r="F16" s="187" t="s">
        <v>95</v>
      </c>
      <c r="G16" s="187" t="s">
        <v>95</v>
      </c>
    </row>
    <row r="17" spans="1:7" ht="25.15" customHeight="1">
      <c r="A17" s="207" t="s">
        <v>1180</v>
      </c>
      <c r="B17" s="208" t="s">
        <v>1181</v>
      </c>
      <c r="C17" s="207" t="s">
        <v>1180</v>
      </c>
      <c r="D17" s="186" t="s">
        <v>343</v>
      </c>
      <c r="E17" s="187" t="s">
        <v>95</v>
      </c>
      <c r="F17" s="187" t="s">
        <v>95</v>
      </c>
      <c r="G17" s="187" t="s">
        <v>95</v>
      </c>
    </row>
    <row r="18" spans="1:7" ht="25.15" customHeight="1">
      <c r="A18" s="207" t="s">
        <v>341</v>
      </c>
      <c r="B18" s="208" t="s">
        <v>345</v>
      </c>
      <c r="C18" s="207" t="s">
        <v>341</v>
      </c>
      <c r="D18" s="186" t="s">
        <v>343</v>
      </c>
      <c r="E18" s="187" t="s">
        <v>95</v>
      </c>
      <c r="F18" s="187" t="s">
        <v>95</v>
      </c>
      <c r="G18" s="187" t="s">
        <v>95</v>
      </c>
    </row>
    <row r="19" spans="1:7" ht="25.15" customHeight="1">
      <c r="A19" s="207" t="s">
        <v>158</v>
      </c>
      <c r="B19" s="208" t="s">
        <v>352</v>
      </c>
      <c r="C19" s="207" t="s">
        <v>158</v>
      </c>
      <c r="D19" s="186" t="s">
        <v>343</v>
      </c>
      <c r="E19" s="187" t="s">
        <v>95</v>
      </c>
      <c r="F19" s="187" t="s">
        <v>95</v>
      </c>
      <c r="G19" s="187" t="s">
        <v>95</v>
      </c>
    </row>
    <row r="20" spans="1:7" ht="25.15" customHeight="1">
      <c r="A20" s="207" t="s">
        <v>170</v>
      </c>
      <c r="B20" s="208" t="s">
        <v>30</v>
      </c>
      <c r="C20" s="207" t="s">
        <v>170</v>
      </c>
      <c r="D20" s="186" t="s">
        <v>343</v>
      </c>
      <c r="E20" s="187" t="s">
        <v>95</v>
      </c>
      <c r="F20" s="187" t="s">
        <v>95</v>
      </c>
      <c r="G20" s="187" t="s">
        <v>95</v>
      </c>
    </row>
    <row r="21" spans="1:7" ht="25.15" customHeight="1">
      <c r="A21" s="207" t="s">
        <v>99</v>
      </c>
      <c r="B21" s="208" t="s">
        <v>72</v>
      </c>
      <c r="C21" s="207" t="s">
        <v>99</v>
      </c>
      <c r="D21" s="186" t="s">
        <v>343</v>
      </c>
      <c r="E21" s="187" t="s">
        <v>95</v>
      </c>
      <c r="F21" s="187" t="s">
        <v>95</v>
      </c>
      <c r="G21" s="187" t="s">
        <v>95</v>
      </c>
    </row>
    <row r="22" spans="1:7" ht="25.15" customHeight="1">
      <c r="A22" s="207" t="s">
        <v>1182</v>
      </c>
      <c r="B22" s="208" t="s">
        <v>1183</v>
      </c>
      <c r="C22" s="207" t="s">
        <v>1182</v>
      </c>
      <c r="D22" s="186" t="s">
        <v>343</v>
      </c>
      <c r="E22" s="187" t="s">
        <v>95</v>
      </c>
      <c r="F22" s="187" t="s">
        <v>95</v>
      </c>
      <c r="G22" s="187" t="s">
        <v>95</v>
      </c>
    </row>
    <row r="23" spans="1:7" ht="25.15" customHeight="1">
      <c r="A23" s="207" t="s">
        <v>70</v>
      </c>
      <c r="B23" s="208" t="s">
        <v>52</v>
      </c>
      <c r="C23" s="207" t="s">
        <v>70</v>
      </c>
      <c r="D23" s="186" t="s">
        <v>343</v>
      </c>
      <c r="E23" s="187" t="s">
        <v>95</v>
      </c>
      <c r="F23" s="187" t="s">
        <v>95</v>
      </c>
      <c r="G23" s="187" t="s">
        <v>95</v>
      </c>
    </row>
    <row r="24" spans="1:7" ht="25.15" customHeight="1">
      <c r="A24" s="207" t="s">
        <v>53</v>
      </c>
      <c r="B24" s="208" t="s">
        <v>596</v>
      </c>
      <c r="C24" s="207" t="s">
        <v>53</v>
      </c>
      <c r="D24" s="186" t="s">
        <v>343</v>
      </c>
      <c r="E24" s="187" t="s">
        <v>95</v>
      </c>
      <c r="F24" s="187" t="s">
        <v>95</v>
      </c>
      <c r="G24" s="187" t="s">
        <v>95</v>
      </c>
    </row>
    <row r="25" spans="1:7" ht="25.15" customHeight="1">
      <c r="A25" s="207" t="s">
        <v>161</v>
      </c>
      <c r="B25" s="208" t="s">
        <v>1184</v>
      </c>
      <c r="C25" s="207" t="s">
        <v>161</v>
      </c>
      <c r="D25" s="186" t="s">
        <v>343</v>
      </c>
      <c r="E25" s="187" t="s">
        <v>95</v>
      </c>
      <c r="F25" s="187" t="s">
        <v>95</v>
      </c>
      <c r="G25" s="187" t="s">
        <v>95</v>
      </c>
    </row>
    <row r="26" spans="1:7" ht="25.15" customHeight="1">
      <c r="A26" s="207" t="s">
        <v>13</v>
      </c>
      <c r="B26" s="208" t="s">
        <v>19</v>
      </c>
      <c r="C26" s="207" t="s">
        <v>13</v>
      </c>
      <c r="D26" s="186" t="s">
        <v>343</v>
      </c>
      <c r="E26" s="187" t="s">
        <v>95</v>
      </c>
      <c r="F26" s="187" t="s">
        <v>95</v>
      </c>
      <c r="G26" s="187" t="s">
        <v>95</v>
      </c>
    </row>
    <row r="27" spans="1:7" ht="25.15" customHeight="1">
      <c r="A27" s="207" t="s">
        <v>33</v>
      </c>
      <c r="B27" s="208" t="s">
        <v>209</v>
      </c>
      <c r="C27" s="207" t="s">
        <v>33</v>
      </c>
      <c r="D27" s="186" t="s">
        <v>343</v>
      </c>
      <c r="E27" s="187" t="s">
        <v>95</v>
      </c>
      <c r="F27" s="187" t="s">
        <v>95</v>
      </c>
      <c r="G27" s="187" t="s">
        <v>95</v>
      </c>
    </row>
    <row r="28" spans="1:7" ht="25.15" customHeight="1">
      <c r="A28" s="207" t="s">
        <v>71</v>
      </c>
      <c r="B28" s="208" t="s">
        <v>210</v>
      </c>
      <c r="C28" s="207" t="s">
        <v>71</v>
      </c>
      <c r="D28" s="186" t="s">
        <v>343</v>
      </c>
      <c r="E28" s="187" t="s">
        <v>95</v>
      </c>
      <c r="F28" s="187" t="s">
        <v>95</v>
      </c>
      <c r="G28" s="187" t="s">
        <v>95</v>
      </c>
    </row>
    <row r="29" spans="1:7" ht="25.15" customHeight="1">
      <c r="A29" s="207" t="s">
        <v>79</v>
      </c>
      <c r="B29" s="208" t="s">
        <v>138</v>
      </c>
      <c r="C29" s="207" t="s">
        <v>79</v>
      </c>
      <c r="D29" s="186" t="s">
        <v>343</v>
      </c>
      <c r="E29" s="187" t="s">
        <v>95</v>
      </c>
      <c r="F29" s="187" t="s">
        <v>95</v>
      </c>
      <c r="G29" s="187" t="s">
        <v>95</v>
      </c>
    </row>
    <row r="30" spans="1:7" ht="25.15" customHeight="1">
      <c r="A30" s="207" t="s">
        <v>173</v>
      </c>
      <c r="B30" s="208" t="s">
        <v>321</v>
      </c>
      <c r="C30" s="207" t="s">
        <v>173</v>
      </c>
      <c r="D30" s="186" t="s">
        <v>343</v>
      </c>
      <c r="E30" s="187" t="s">
        <v>95</v>
      </c>
      <c r="F30" s="187" t="s">
        <v>95</v>
      </c>
      <c r="G30" s="187" t="s">
        <v>95</v>
      </c>
    </row>
    <row r="31" spans="1:7" ht="25.15" customHeight="1">
      <c r="A31" s="207" t="s">
        <v>347</v>
      </c>
      <c r="B31" s="208" t="s">
        <v>357</v>
      </c>
      <c r="C31" s="207" t="s">
        <v>347</v>
      </c>
      <c r="D31" s="186" t="s">
        <v>343</v>
      </c>
      <c r="E31" s="187" t="s">
        <v>95</v>
      </c>
      <c r="F31" s="187" t="s">
        <v>95</v>
      </c>
      <c r="G31" s="187" t="s">
        <v>95</v>
      </c>
    </row>
    <row r="32" spans="1:7" ht="25.15" customHeight="1">
      <c r="A32" s="207" t="s">
        <v>176</v>
      </c>
      <c r="B32" s="208" t="s">
        <v>211</v>
      </c>
      <c r="C32" s="207" t="s">
        <v>176</v>
      </c>
      <c r="D32" s="186" t="s">
        <v>343</v>
      </c>
      <c r="E32" s="187" t="s">
        <v>95</v>
      </c>
      <c r="F32" s="187" t="s">
        <v>95</v>
      </c>
      <c r="G32" s="187" t="s">
        <v>95</v>
      </c>
    </row>
    <row r="33" spans="1:7" ht="25.15" customHeight="1">
      <c r="A33" s="207" t="s">
        <v>96</v>
      </c>
      <c r="B33" s="208" t="s">
        <v>1185</v>
      </c>
      <c r="C33" s="207" t="s">
        <v>96</v>
      </c>
      <c r="D33" s="186" t="s">
        <v>343</v>
      </c>
      <c r="E33" s="187" t="s">
        <v>95</v>
      </c>
      <c r="F33" s="187" t="s">
        <v>95</v>
      </c>
      <c r="G33" s="187" t="s">
        <v>95</v>
      </c>
    </row>
    <row r="34" spans="1:7" ht="25.15" customHeight="1">
      <c r="A34" s="207" t="s">
        <v>41</v>
      </c>
      <c r="B34" s="208" t="s">
        <v>204</v>
      </c>
      <c r="C34" s="207" t="s">
        <v>41</v>
      </c>
      <c r="D34" s="186" t="s">
        <v>343</v>
      </c>
      <c r="E34" s="187" t="s">
        <v>95</v>
      </c>
      <c r="F34" s="187" t="s">
        <v>95</v>
      </c>
      <c r="G34" s="187" t="s">
        <v>95</v>
      </c>
    </row>
    <row r="35" spans="1:7" ht="25.15" customHeight="1">
      <c r="A35" s="207" t="s">
        <v>51</v>
      </c>
      <c r="B35" s="208" t="s">
        <v>50</v>
      </c>
      <c r="C35" s="207" t="s">
        <v>51</v>
      </c>
      <c r="D35" s="186" t="s">
        <v>343</v>
      </c>
      <c r="E35" s="187" t="s">
        <v>95</v>
      </c>
      <c r="F35" s="187" t="s">
        <v>95</v>
      </c>
      <c r="G35" s="187" t="s">
        <v>95</v>
      </c>
    </row>
    <row r="36" spans="1:7" ht="25.15" customHeight="1">
      <c r="A36" s="207" t="s">
        <v>11</v>
      </c>
      <c r="B36" s="208" t="s">
        <v>199</v>
      </c>
      <c r="C36" s="207" t="s">
        <v>11</v>
      </c>
      <c r="D36" s="186" t="s">
        <v>343</v>
      </c>
      <c r="E36" s="187" t="s">
        <v>95</v>
      </c>
      <c r="F36" s="187" t="s">
        <v>95</v>
      </c>
      <c r="G36" s="187" t="s">
        <v>95</v>
      </c>
    </row>
    <row r="37" spans="1:7" ht="25.15" customHeight="1">
      <c r="A37" s="207" t="s">
        <v>333</v>
      </c>
      <c r="B37" s="208" t="s">
        <v>361</v>
      </c>
      <c r="C37" s="207" t="s">
        <v>333</v>
      </c>
      <c r="D37" s="186" t="s">
        <v>343</v>
      </c>
      <c r="E37" s="187" t="s">
        <v>95</v>
      </c>
      <c r="F37" s="187" t="s">
        <v>95</v>
      </c>
      <c r="G37" s="187" t="s">
        <v>95</v>
      </c>
    </row>
    <row r="38" spans="1:7" ht="25.15" customHeight="1">
      <c r="A38" s="207" t="s">
        <v>8</v>
      </c>
      <c r="B38" s="209" t="s">
        <v>1186</v>
      </c>
      <c r="C38" s="207" t="s">
        <v>8</v>
      </c>
      <c r="D38" s="187">
        <f t="shared" ref="D38:D80" si="0">$E38+$F38+$G38</f>
        <v>370.00080000000003</v>
      </c>
      <c r="E38" s="187">
        <v>276.12</v>
      </c>
      <c r="F38" s="187">
        <f t="shared" ref="F38:F79" si="1">E38*0.24</f>
        <v>66.268799999999999</v>
      </c>
      <c r="G38" s="187">
        <f t="shared" ref="G38:G79" si="2">E38*0.1</f>
        <v>27.612000000000002</v>
      </c>
    </row>
    <row r="39" spans="1:7" ht="25.15" customHeight="1">
      <c r="A39" s="207" t="s">
        <v>36</v>
      </c>
      <c r="B39" s="209" t="s">
        <v>1187</v>
      </c>
      <c r="C39" s="207" t="s">
        <v>36</v>
      </c>
      <c r="D39" s="187">
        <f t="shared" si="0"/>
        <v>70.00160000000001</v>
      </c>
      <c r="E39" s="187">
        <v>52.24</v>
      </c>
      <c r="F39" s="187">
        <f t="shared" si="1"/>
        <v>12.537599999999999</v>
      </c>
      <c r="G39" s="187">
        <f t="shared" si="2"/>
        <v>5.2240000000000002</v>
      </c>
    </row>
    <row r="40" spans="1:7" ht="25.15" customHeight="1">
      <c r="A40" s="207" t="s">
        <v>10</v>
      </c>
      <c r="B40" s="209" t="s">
        <v>603</v>
      </c>
      <c r="C40" s="207" t="s">
        <v>10</v>
      </c>
      <c r="D40" s="187">
        <f t="shared" si="0"/>
        <v>43.228399999999993</v>
      </c>
      <c r="E40" s="187">
        <v>32.26</v>
      </c>
      <c r="F40" s="187">
        <f t="shared" si="1"/>
        <v>7.7423999999999991</v>
      </c>
      <c r="G40" s="187">
        <f t="shared" si="2"/>
        <v>3.226</v>
      </c>
    </row>
    <row r="41" spans="1:7" ht="25.15" customHeight="1">
      <c r="A41" s="207" t="s">
        <v>47</v>
      </c>
      <c r="B41" s="209" t="s">
        <v>1188</v>
      </c>
      <c r="C41" s="207" t="s">
        <v>47</v>
      </c>
      <c r="D41" s="187">
        <f t="shared" si="0"/>
        <v>25.0044</v>
      </c>
      <c r="E41" s="187">
        <v>18.66</v>
      </c>
      <c r="F41" s="187">
        <f t="shared" si="1"/>
        <v>4.4783999999999997</v>
      </c>
      <c r="G41" s="187">
        <f t="shared" si="2"/>
        <v>1.8660000000000001</v>
      </c>
    </row>
    <row r="42" spans="1:7" ht="25.15" customHeight="1">
      <c r="A42" s="207" t="s">
        <v>24</v>
      </c>
      <c r="B42" s="209" t="s">
        <v>602</v>
      </c>
      <c r="C42" s="207" t="s">
        <v>24</v>
      </c>
      <c r="D42" s="187">
        <f t="shared" si="0"/>
        <v>100.00419999999998</v>
      </c>
      <c r="E42" s="187">
        <v>74.63</v>
      </c>
      <c r="F42" s="187">
        <f t="shared" si="1"/>
        <v>17.911199999999997</v>
      </c>
      <c r="G42" s="187">
        <f t="shared" si="2"/>
        <v>7.4630000000000001</v>
      </c>
    </row>
    <row r="43" spans="1:7" ht="45" customHeight="1">
      <c r="A43" s="207" t="s">
        <v>340</v>
      </c>
      <c r="B43" s="209" t="s">
        <v>1189</v>
      </c>
      <c r="C43" s="207" t="s">
        <v>340</v>
      </c>
      <c r="D43" s="187">
        <f t="shared" si="0"/>
        <v>653.83960000000002</v>
      </c>
      <c r="E43" s="187">
        <v>487.94</v>
      </c>
      <c r="F43" s="187">
        <f t="shared" si="1"/>
        <v>117.1056</v>
      </c>
      <c r="G43" s="187">
        <f t="shared" si="2"/>
        <v>48.794000000000004</v>
      </c>
    </row>
    <row r="44" spans="1:7" ht="25.15" customHeight="1">
      <c r="A44" s="207" t="s">
        <v>93</v>
      </c>
      <c r="B44" s="209" t="s">
        <v>599</v>
      </c>
      <c r="C44" s="207" t="s">
        <v>93</v>
      </c>
      <c r="D44" s="187">
        <f t="shared" si="0"/>
        <v>80.011400000000009</v>
      </c>
      <c r="E44" s="187">
        <v>59.71</v>
      </c>
      <c r="F44" s="187">
        <f t="shared" si="1"/>
        <v>14.330399999999999</v>
      </c>
      <c r="G44" s="187">
        <f t="shared" si="2"/>
        <v>5.9710000000000001</v>
      </c>
    </row>
    <row r="45" spans="1:7" ht="25.15" customHeight="1">
      <c r="A45" s="207" t="s">
        <v>68</v>
      </c>
      <c r="B45" s="209" t="s">
        <v>971</v>
      </c>
      <c r="C45" s="207" t="s">
        <v>68</v>
      </c>
      <c r="D45" s="187">
        <f t="shared" si="0"/>
        <v>43.228399999999993</v>
      </c>
      <c r="E45" s="187">
        <v>32.26</v>
      </c>
      <c r="F45" s="187">
        <f t="shared" si="1"/>
        <v>7.7423999999999991</v>
      </c>
      <c r="G45" s="187">
        <f t="shared" si="2"/>
        <v>3.226</v>
      </c>
    </row>
    <row r="46" spans="1:7" ht="25.15" customHeight="1">
      <c r="A46" s="207" t="s">
        <v>62</v>
      </c>
      <c r="B46" s="209" t="s">
        <v>600</v>
      </c>
      <c r="C46" s="207" t="s">
        <v>62</v>
      </c>
      <c r="D46" s="187">
        <f t="shared" si="0"/>
        <v>49.995400000000004</v>
      </c>
      <c r="E46" s="187">
        <v>37.31</v>
      </c>
      <c r="F46" s="187">
        <f t="shared" si="1"/>
        <v>8.9543999999999997</v>
      </c>
      <c r="G46" s="187">
        <f t="shared" si="2"/>
        <v>3.7310000000000003</v>
      </c>
    </row>
    <row r="47" spans="1:7" ht="25.15" customHeight="1">
      <c r="A47" s="207" t="s">
        <v>82</v>
      </c>
      <c r="B47" s="209" t="s">
        <v>601</v>
      </c>
      <c r="C47" s="207" t="s">
        <v>82</v>
      </c>
      <c r="D47" s="187">
        <f t="shared" si="0"/>
        <v>43.228399999999993</v>
      </c>
      <c r="E47" s="187">
        <v>32.26</v>
      </c>
      <c r="F47" s="187">
        <f t="shared" si="1"/>
        <v>7.7423999999999991</v>
      </c>
      <c r="G47" s="187">
        <f t="shared" si="2"/>
        <v>3.226</v>
      </c>
    </row>
    <row r="48" spans="1:7" ht="25.15" customHeight="1">
      <c r="A48" s="207" t="s">
        <v>12</v>
      </c>
      <c r="B48" s="209" t="s">
        <v>1190</v>
      </c>
      <c r="C48" s="207" t="s">
        <v>12</v>
      </c>
      <c r="D48" s="187">
        <f t="shared" si="0"/>
        <v>100.00419999999998</v>
      </c>
      <c r="E48" s="187">
        <v>74.63</v>
      </c>
      <c r="F48" s="187">
        <f>E48*0.24</f>
        <v>17.911199999999997</v>
      </c>
      <c r="G48" s="187">
        <f>E48*0.1</f>
        <v>7.4630000000000001</v>
      </c>
    </row>
    <row r="49" spans="1:7" ht="25.15" customHeight="1">
      <c r="A49" s="207" t="s">
        <v>31</v>
      </c>
      <c r="B49" s="209" t="s">
        <v>1191</v>
      </c>
      <c r="C49" s="207" t="s">
        <v>31</v>
      </c>
      <c r="D49" s="187">
        <f t="shared" si="0"/>
        <v>124.99520000000001</v>
      </c>
      <c r="E49" s="187">
        <v>93.28</v>
      </c>
      <c r="F49" s="187">
        <f>E49*0.24</f>
        <v>22.3872</v>
      </c>
      <c r="G49" s="187">
        <f>E49*0.1</f>
        <v>9.3280000000000012</v>
      </c>
    </row>
    <row r="50" spans="1:7" ht="25.15" customHeight="1">
      <c r="A50" s="207" t="s">
        <v>25</v>
      </c>
      <c r="B50" s="209" t="s">
        <v>1192</v>
      </c>
      <c r="C50" s="207" t="s">
        <v>25</v>
      </c>
      <c r="D50" s="187">
        <f t="shared" si="0"/>
        <v>100.00419999999998</v>
      </c>
      <c r="E50" s="187">
        <v>74.63</v>
      </c>
      <c r="F50" s="187">
        <f t="shared" si="1"/>
        <v>17.911199999999997</v>
      </c>
      <c r="G50" s="187">
        <f t="shared" si="2"/>
        <v>7.4630000000000001</v>
      </c>
    </row>
    <row r="51" spans="1:7" ht="25.15" customHeight="1">
      <c r="A51" s="207" t="s">
        <v>34</v>
      </c>
      <c r="B51" s="209" t="s">
        <v>1193</v>
      </c>
      <c r="C51" s="207" t="s">
        <v>34</v>
      </c>
      <c r="D51" s="187">
        <f t="shared" si="0"/>
        <v>43.228399999999993</v>
      </c>
      <c r="E51" s="187">
        <v>32.26</v>
      </c>
      <c r="F51" s="187">
        <f>E51*0.24</f>
        <v>7.7423999999999991</v>
      </c>
      <c r="G51" s="187">
        <f>E51*0.1</f>
        <v>3.226</v>
      </c>
    </row>
    <row r="52" spans="1:7" ht="25.15" customHeight="1">
      <c r="A52" s="207" t="s">
        <v>171</v>
      </c>
      <c r="B52" s="209" t="s">
        <v>1194</v>
      </c>
      <c r="C52" s="207" t="s">
        <v>171</v>
      </c>
      <c r="D52" s="187">
        <f t="shared" si="0"/>
        <v>25.0044</v>
      </c>
      <c r="E52" s="187">
        <v>18.66</v>
      </c>
      <c r="F52" s="187">
        <f>E52*0.24</f>
        <v>4.4783999999999997</v>
      </c>
      <c r="G52" s="187">
        <f>E52*0.1</f>
        <v>1.8660000000000001</v>
      </c>
    </row>
    <row r="53" spans="1:7" ht="25.15" customHeight="1">
      <c r="A53" s="207" t="s">
        <v>39</v>
      </c>
      <c r="B53" s="209" t="s">
        <v>1195</v>
      </c>
      <c r="C53" s="207" t="s">
        <v>39</v>
      </c>
      <c r="D53" s="187">
        <f t="shared" si="0"/>
        <v>43.228399999999993</v>
      </c>
      <c r="E53" s="187">
        <v>32.26</v>
      </c>
      <c r="F53" s="187">
        <f>E53*0.24</f>
        <v>7.7423999999999991</v>
      </c>
      <c r="G53" s="187">
        <f>E53*0.1</f>
        <v>3.226</v>
      </c>
    </row>
    <row r="54" spans="1:7" ht="25.15" customHeight="1">
      <c r="A54" s="207" t="s">
        <v>112</v>
      </c>
      <c r="B54" s="209" t="s">
        <v>1196</v>
      </c>
      <c r="C54" s="207" t="s">
        <v>112</v>
      </c>
      <c r="D54" s="187">
        <f t="shared" si="0"/>
        <v>175.00399999999999</v>
      </c>
      <c r="E54" s="187">
        <v>130.6</v>
      </c>
      <c r="F54" s="187">
        <f t="shared" si="1"/>
        <v>31.343999999999998</v>
      </c>
      <c r="G54" s="187">
        <f t="shared" si="2"/>
        <v>13.06</v>
      </c>
    </row>
    <row r="55" spans="1:7" ht="25.15" customHeight="1">
      <c r="A55" s="207" t="s">
        <v>29</v>
      </c>
      <c r="B55" s="208" t="s">
        <v>196</v>
      </c>
      <c r="C55" s="207" t="s">
        <v>29</v>
      </c>
      <c r="D55" s="187">
        <f t="shared" si="0"/>
        <v>351.214</v>
      </c>
      <c r="E55" s="187">
        <v>262.10000000000002</v>
      </c>
      <c r="F55" s="187">
        <f t="shared" si="1"/>
        <v>62.904000000000003</v>
      </c>
      <c r="G55" s="187">
        <f t="shared" si="2"/>
        <v>26.210000000000004</v>
      </c>
    </row>
    <row r="56" spans="1:7" ht="25.15" customHeight="1">
      <c r="A56" s="207" t="s">
        <v>63</v>
      </c>
      <c r="B56" s="208" t="s">
        <v>644</v>
      </c>
      <c r="C56" s="207" t="s">
        <v>63</v>
      </c>
      <c r="D56" s="187">
        <f t="shared" si="0"/>
        <v>37.828200000000002</v>
      </c>
      <c r="E56" s="187">
        <v>28.23</v>
      </c>
      <c r="F56" s="187">
        <f t="shared" si="1"/>
        <v>6.7751999999999999</v>
      </c>
      <c r="G56" s="187">
        <f t="shared" si="2"/>
        <v>2.8230000000000004</v>
      </c>
    </row>
    <row r="57" spans="1:7" ht="25.15" customHeight="1">
      <c r="A57" s="207" t="s">
        <v>1197</v>
      </c>
      <c r="B57" s="208" t="s">
        <v>1198</v>
      </c>
      <c r="C57" s="207" t="s">
        <v>1197</v>
      </c>
      <c r="D57" s="187">
        <f t="shared" si="0"/>
        <v>32.414600000000007</v>
      </c>
      <c r="E57" s="187">
        <v>24.19</v>
      </c>
      <c r="F57" s="187">
        <f t="shared" si="1"/>
        <v>5.8056000000000001</v>
      </c>
      <c r="G57" s="187">
        <f t="shared" si="2"/>
        <v>2.4190000000000005</v>
      </c>
    </row>
    <row r="58" spans="1:7" ht="25.15" customHeight="1">
      <c r="A58" s="207" t="s">
        <v>335</v>
      </c>
      <c r="B58" s="208" t="s">
        <v>350</v>
      </c>
      <c r="C58" s="207" t="s">
        <v>335</v>
      </c>
      <c r="D58" s="187">
        <f t="shared" si="0"/>
        <v>351.214</v>
      </c>
      <c r="E58" s="187">
        <v>262.10000000000002</v>
      </c>
      <c r="F58" s="187">
        <f t="shared" si="1"/>
        <v>62.904000000000003</v>
      </c>
      <c r="G58" s="187">
        <f t="shared" si="2"/>
        <v>26.210000000000004</v>
      </c>
    </row>
    <row r="59" spans="1:7" ht="25.15" customHeight="1">
      <c r="A59" s="207" t="s">
        <v>157</v>
      </c>
      <c r="B59" s="208" t="s">
        <v>351</v>
      </c>
      <c r="C59" s="207" t="s">
        <v>157</v>
      </c>
      <c r="D59" s="187">
        <f t="shared" si="0"/>
        <v>59.429000000000002</v>
      </c>
      <c r="E59" s="187">
        <v>44.35</v>
      </c>
      <c r="F59" s="187">
        <f t="shared" si="1"/>
        <v>10.644</v>
      </c>
      <c r="G59" s="187">
        <f t="shared" si="2"/>
        <v>4.4350000000000005</v>
      </c>
    </row>
    <row r="60" spans="1:7" ht="25.15" customHeight="1">
      <c r="A60" s="207" t="s">
        <v>348</v>
      </c>
      <c r="B60" s="208" t="s">
        <v>355</v>
      </c>
      <c r="C60" s="207" t="s">
        <v>348</v>
      </c>
      <c r="D60" s="187">
        <f t="shared" si="0"/>
        <v>799.99340000000007</v>
      </c>
      <c r="E60" s="187">
        <v>597.01</v>
      </c>
      <c r="F60" s="187">
        <f t="shared" si="1"/>
        <v>143.2824</v>
      </c>
      <c r="G60" s="187">
        <f t="shared" si="2"/>
        <v>59.701000000000001</v>
      </c>
    </row>
    <row r="61" spans="1:7" ht="25.15" customHeight="1">
      <c r="A61" s="207" t="s">
        <v>14</v>
      </c>
      <c r="B61" s="208" t="s">
        <v>18</v>
      </c>
      <c r="C61" s="207" t="s">
        <v>14</v>
      </c>
      <c r="D61" s="187">
        <f t="shared" si="0"/>
        <v>194.51439999999999</v>
      </c>
      <c r="E61" s="187">
        <v>145.16</v>
      </c>
      <c r="F61" s="187">
        <f t="shared" si="1"/>
        <v>34.8384</v>
      </c>
      <c r="G61" s="187">
        <f t="shared" si="2"/>
        <v>14.516</v>
      </c>
    </row>
    <row r="62" spans="1:7" ht="25.15" customHeight="1">
      <c r="A62" s="207" t="s">
        <v>1199</v>
      </c>
      <c r="B62" s="208" t="s">
        <v>1200</v>
      </c>
      <c r="C62" s="207" t="s">
        <v>1199</v>
      </c>
      <c r="D62" s="187">
        <f t="shared" si="0"/>
        <v>129.67179999999999</v>
      </c>
      <c r="E62" s="187">
        <v>96.77</v>
      </c>
      <c r="F62" s="187">
        <f t="shared" si="1"/>
        <v>23.224799999999998</v>
      </c>
      <c r="G62" s="187">
        <f t="shared" si="2"/>
        <v>9.6769999999999996</v>
      </c>
    </row>
    <row r="63" spans="1:7" ht="25.15" customHeight="1">
      <c r="A63" s="207" t="s">
        <v>102</v>
      </c>
      <c r="B63" s="208" t="s">
        <v>61</v>
      </c>
      <c r="C63" s="207" t="s">
        <v>102</v>
      </c>
      <c r="D63" s="187">
        <f t="shared" si="0"/>
        <v>135.08539999999999</v>
      </c>
      <c r="E63" s="187">
        <v>100.81</v>
      </c>
      <c r="F63" s="187">
        <f t="shared" si="1"/>
        <v>24.194399999999998</v>
      </c>
      <c r="G63" s="187">
        <f t="shared" si="2"/>
        <v>10.081000000000001</v>
      </c>
    </row>
    <row r="64" spans="1:7" ht="25.15" customHeight="1">
      <c r="A64" s="207" t="s">
        <v>854</v>
      </c>
      <c r="B64" s="208" t="s">
        <v>855</v>
      </c>
      <c r="C64" s="207" t="s">
        <v>854</v>
      </c>
      <c r="D64" s="187">
        <f t="shared" si="0"/>
        <v>21.614199999999997</v>
      </c>
      <c r="E64" s="187">
        <v>16.13</v>
      </c>
      <c r="F64" s="187">
        <f t="shared" si="1"/>
        <v>3.8711999999999995</v>
      </c>
      <c r="G64" s="187">
        <f t="shared" si="2"/>
        <v>1.613</v>
      </c>
    </row>
    <row r="65" spans="1:7" ht="25.15" customHeight="1">
      <c r="A65" s="207" t="s">
        <v>1201</v>
      </c>
      <c r="B65" s="208" t="s">
        <v>1202</v>
      </c>
      <c r="C65" s="207" t="s">
        <v>1201</v>
      </c>
      <c r="D65" s="187">
        <f t="shared" si="0"/>
        <v>620.00459999999998</v>
      </c>
      <c r="E65" s="187">
        <v>462.69</v>
      </c>
      <c r="F65" s="187">
        <f t="shared" si="1"/>
        <v>111.04559999999999</v>
      </c>
      <c r="G65" s="187">
        <f t="shared" si="2"/>
        <v>46.269000000000005</v>
      </c>
    </row>
    <row r="66" spans="1:7" ht="25.15" customHeight="1">
      <c r="A66" s="207" t="s">
        <v>40</v>
      </c>
      <c r="B66" s="208" t="s">
        <v>139</v>
      </c>
      <c r="C66" s="207" t="s">
        <v>40</v>
      </c>
      <c r="D66" s="187">
        <f t="shared" si="0"/>
        <v>70.242800000000003</v>
      </c>
      <c r="E66" s="187">
        <v>52.42</v>
      </c>
      <c r="F66" s="187">
        <f t="shared" si="1"/>
        <v>12.5808</v>
      </c>
      <c r="G66" s="187">
        <f t="shared" si="2"/>
        <v>5.2420000000000009</v>
      </c>
    </row>
    <row r="67" spans="1:7" ht="25.15" customHeight="1">
      <c r="A67" s="207" t="s">
        <v>174</v>
      </c>
      <c r="B67" s="208" t="s">
        <v>175</v>
      </c>
      <c r="C67" s="207" t="s">
        <v>174</v>
      </c>
      <c r="D67" s="187">
        <f t="shared" si="0"/>
        <v>48.628599999999999</v>
      </c>
      <c r="E67" s="187">
        <v>36.29</v>
      </c>
      <c r="F67" s="187">
        <f t="shared" si="1"/>
        <v>8.7096</v>
      </c>
      <c r="G67" s="187">
        <f t="shared" si="2"/>
        <v>3.629</v>
      </c>
    </row>
    <row r="68" spans="1:7" ht="25.15" customHeight="1">
      <c r="A68" s="207" t="s">
        <v>22</v>
      </c>
      <c r="B68" s="208" t="s">
        <v>353</v>
      </c>
      <c r="C68" s="207" t="s">
        <v>22</v>
      </c>
      <c r="D68" s="187">
        <f t="shared" si="0"/>
        <v>248.54319999999998</v>
      </c>
      <c r="E68" s="187">
        <v>185.48</v>
      </c>
      <c r="F68" s="187">
        <f t="shared" si="1"/>
        <v>44.515199999999993</v>
      </c>
      <c r="G68" s="187">
        <f t="shared" si="2"/>
        <v>18.547999999999998</v>
      </c>
    </row>
    <row r="69" spans="1:7" ht="25.15" customHeight="1">
      <c r="A69" s="207" t="s">
        <v>185</v>
      </c>
      <c r="B69" s="208" t="s">
        <v>186</v>
      </c>
      <c r="C69" s="207" t="s">
        <v>185</v>
      </c>
      <c r="D69" s="187">
        <f t="shared" si="0"/>
        <v>113.47120000000001</v>
      </c>
      <c r="E69" s="187">
        <v>84.68</v>
      </c>
      <c r="F69" s="187">
        <f t="shared" si="1"/>
        <v>20.3232</v>
      </c>
      <c r="G69" s="187">
        <f t="shared" si="2"/>
        <v>8.4680000000000017</v>
      </c>
    </row>
    <row r="70" spans="1:7" ht="25.15" customHeight="1">
      <c r="A70" s="207" t="s">
        <v>220</v>
      </c>
      <c r="B70" s="208" t="s">
        <v>354</v>
      </c>
      <c r="C70" s="207" t="s">
        <v>220</v>
      </c>
      <c r="D70" s="187">
        <f t="shared" si="0"/>
        <v>64.842600000000004</v>
      </c>
      <c r="E70" s="187">
        <v>48.39</v>
      </c>
      <c r="F70" s="187">
        <f t="shared" si="1"/>
        <v>11.6136</v>
      </c>
      <c r="G70" s="187">
        <f t="shared" si="2"/>
        <v>4.8390000000000004</v>
      </c>
    </row>
    <row r="71" spans="1:7" ht="25.15" customHeight="1">
      <c r="A71" s="207" t="s">
        <v>66</v>
      </c>
      <c r="B71" s="208" t="s">
        <v>198</v>
      </c>
      <c r="C71" s="207" t="s">
        <v>66</v>
      </c>
      <c r="D71" s="187">
        <f t="shared" si="0"/>
        <v>75.643000000000001</v>
      </c>
      <c r="E71" s="187">
        <v>56.45</v>
      </c>
      <c r="F71" s="187">
        <f t="shared" si="1"/>
        <v>13.548</v>
      </c>
      <c r="G71" s="187">
        <f t="shared" si="2"/>
        <v>5.6450000000000005</v>
      </c>
    </row>
    <row r="72" spans="1:7" ht="25.15" customHeight="1">
      <c r="A72" s="207" t="s">
        <v>1203</v>
      </c>
      <c r="B72" s="208" t="s">
        <v>1204</v>
      </c>
      <c r="C72" s="207" t="s">
        <v>1203</v>
      </c>
      <c r="D72" s="187">
        <f t="shared" si="0"/>
        <v>113.47120000000001</v>
      </c>
      <c r="E72" s="187">
        <v>84.68</v>
      </c>
      <c r="F72" s="187">
        <f t="shared" si="1"/>
        <v>20.3232</v>
      </c>
      <c r="G72" s="187">
        <f t="shared" si="2"/>
        <v>8.4680000000000017</v>
      </c>
    </row>
    <row r="73" spans="1:7" ht="25.15" customHeight="1">
      <c r="A73" s="207" t="s">
        <v>574</v>
      </c>
      <c r="B73" s="208" t="s">
        <v>575</v>
      </c>
      <c r="C73" s="207" t="s">
        <v>574</v>
      </c>
      <c r="D73" s="187">
        <f t="shared" si="0"/>
        <v>145.88580000000002</v>
      </c>
      <c r="E73" s="187">
        <v>108.87</v>
      </c>
      <c r="F73" s="187">
        <f t="shared" si="1"/>
        <v>26.128800000000002</v>
      </c>
      <c r="G73" s="187">
        <f t="shared" si="2"/>
        <v>10.887</v>
      </c>
    </row>
    <row r="74" spans="1:7" ht="25.15" customHeight="1">
      <c r="A74" s="207" t="s">
        <v>1205</v>
      </c>
      <c r="B74" s="208" t="s">
        <v>1206</v>
      </c>
      <c r="C74" s="207" t="s">
        <v>1205</v>
      </c>
      <c r="D74" s="187">
        <f t="shared" si="0"/>
        <v>43.228399999999993</v>
      </c>
      <c r="E74" s="187">
        <v>32.26</v>
      </c>
      <c r="F74" s="187">
        <f t="shared" si="1"/>
        <v>7.7423999999999991</v>
      </c>
      <c r="G74" s="187">
        <f t="shared" si="2"/>
        <v>3.226</v>
      </c>
    </row>
    <row r="75" spans="1:7" ht="25.15" customHeight="1">
      <c r="A75" s="207" t="s">
        <v>346</v>
      </c>
      <c r="B75" s="208" t="s">
        <v>362</v>
      </c>
      <c r="C75" s="207" t="s">
        <v>346</v>
      </c>
      <c r="D75" s="187">
        <f t="shared" si="0"/>
        <v>167.5</v>
      </c>
      <c r="E75" s="187">
        <v>125</v>
      </c>
      <c r="F75" s="187">
        <f t="shared" si="1"/>
        <v>30</v>
      </c>
      <c r="G75" s="187">
        <f t="shared" si="2"/>
        <v>12.5</v>
      </c>
    </row>
    <row r="76" spans="1:7" ht="25.15" customHeight="1">
      <c r="A76" s="207" t="s">
        <v>229</v>
      </c>
      <c r="B76" s="208" t="s">
        <v>358</v>
      </c>
      <c r="C76" s="207" t="s">
        <v>229</v>
      </c>
      <c r="D76" s="187">
        <f t="shared" si="0"/>
        <v>21.614199999999997</v>
      </c>
      <c r="E76" s="187">
        <v>16.13</v>
      </c>
      <c r="F76" s="187">
        <f t="shared" si="1"/>
        <v>3.8711999999999995</v>
      </c>
      <c r="G76" s="187">
        <f t="shared" si="2"/>
        <v>1.613</v>
      </c>
    </row>
    <row r="77" spans="1:7" ht="25.15" customHeight="1">
      <c r="A77" s="207" t="s">
        <v>45</v>
      </c>
      <c r="B77" s="208" t="s">
        <v>90</v>
      </c>
      <c r="C77" s="207" t="s">
        <v>45</v>
      </c>
      <c r="D77" s="187">
        <f t="shared" si="0"/>
        <v>32.414600000000007</v>
      </c>
      <c r="E77" s="187">
        <v>24.19</v>
      </c>
      <c r="F77" s="187">
        <f t="shared" si="1"/>
        <v>5.8056000000000001</v>
      </c>
      <c r="G77" s="187">
        <f t="shared" si="2"/>
        <v>2.4190000000000005</v>
      </c>
    </row>
    <row r="78" spans="1:7" ht="25.15" customHeight="1">
      <c r="A78" s="207" t="s">
        <v>60</v>
      </c>
      <c r="B78" s="208" t="s">
        <v>197</v>
      </c>
      <c r="C78" s="207" t="s">
        <v>60</v>
      </c>
      <c r="D78" s="187">
        <f t="shared" si="0"/>
        <v>70.242800000000003</v>
      </c>
      <c r="E78" s="187">
        <v>52.42</v>
      </c>
      <c r="F78" s="187">
        <f t="shared" si="1"/>
        <v>12.5808</v>
      </c>
      <c r="G78" s="187">
        <f t="shared" si="2"/>
        <v>5.2420000000000009</v>
      </c>
    </row>
    <row r="79" spans="1:7" ht="24.6" customHeight="1">
      <c r="A79" s="207" t="s">
        <v>1207</v>
      </c>
      <c r="B79" s="208" t="s">
        <v>1208</v>
      </c>
      <c r="C79" s="207" t="s">
        <v>1207</v>
      </c>
      <c r="D79" s="187">
        <f t="shared" si="0"/>
        <v>64.842600000000004</v>
      </c>
      <c r="E79" s="187">
        <v>48.39</v>
      </c>
      <c r="F79" s="187">
        <f t="shared" si="1"/>
        <v>11.6136</v>
      </c>
      <c r="G79" s="187">
        <f t="shared" si="2"/>
        <v>4.8390000000000004</v>
      </c>
    </row>
    <row r="80" spans="1:7" ht="25.15" customHeight="1">
      <c r="A80" s="207" t="s">
        <v>182</v>
      </c>
      <c r="B80" s="208" t="s">
        <v>183</v>
      </c>
      <c r="C80" s="207" t="s">
        <v>182</v>
      </c>
      <c r="D80" s="187">
        <f t="shared" si="0"/>
        <v>48.628599999999999</v>
      </c>
      <c r="E80" s="187">
        <v>36.29</v>
      </c>
      <c r="F80" s="187">
        <f>E80*0.24</f>
        <v>8.7096</v>
      </c>
      <c r="G80" s="187">
        <f>E80*0.1</f>
        <v>3.629</v>
      </c>
    </row>
    <row r="81" spans="1:1" ht="25.15" customHeight="1">
      <c r="A81" s="30" t="s">
        <v>244</v>
      </c>
    </row>
    <row r="82" spans="1:1" ht="25.15" customHeight="1">
      <c r="A82" s="63" t="s">
        <v>194</v>
      </c>
    </row>
    <row r="83" spans="1:1" ht="25.15" customHeight="1">
      <c r="A83" s="63" t="s">
        <v>195</v>
      </c>
    </row>
    <row r="84" spans="1:1" ht="25.15" customHeight="1">
      <c r="A84" s="63" t="s">
        <v>203</v>
      </c>
    </row>
    <row r="85" spans="1:1">
      <c r="A85" s="49"/>
    </row>
    <row r="86" spans="1:1">
      <c r="A86" s="49"/>
    </row>
    <row r="87" spans="1:1">
      <c r="A87" s="49"/>
    </row>
    <row r="88" spans="1:1">
      <c r="A88" s="49"/>
    </row>
    <row r="89" spans="1:1">
      <c r="A89" s="49"/>
    </row>
    <row r="90" spans="1:1">
      <c r="A90" s="49"/>
    </row>
    <row r="91" spans="1:1">
      <c r="A91" s="49"/>
    </row>
    <row r="92" spans="1:1">
      <c r="A92" s="49"/>
    </row>
    <row r="93" spans="1:1">
      <c r="A93" s="49"/>
    </row>
    <row r="94" spans="1:1">
      <c r="A94" s="49"/>
    </row>
    <row r="95" spans="1:1">
      <c r="A95" s="49"/>
    </row>
    <row r="96" spans="1:1">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sheetData>
  <mergeCells count="1">
    <mergeCell ref="E1:G1"/>
  </mergeCells>
  <conditionalFormatting sqref="D8:D80">
    <cfRule type="cellIs" dxfId="1926" priority="522" operator="between">
      <formula>0</formula>
      <formula>5000</formula>
    </cfRule>
    <cfRule type="cellIs" dxfId="1925" priority="523" operator="equal">
      <formula>"-"</formula>
    </cfRule>
    <cfRule type="cellIs" dxfId="1924" priority="524" operator="equal">
      <formula>"O"</formula>
    </cfRule>
    <cfRule type="cellIs" dxfId="1923" priority="525" operator="equal">
      <formula>"S"</formula>
    </cfRule>
  </conditionalFormatting>
  <conditionalFormatting sqref="D34:D35 D37 D62 D58">
    <cfRule type="cellIs" dxfId="1922" priority="514" operator="between">
      <formula>0</formula>
      <formula>5000</formula>
    </cfRule>
    <cfRule type="cellIs" dxfId="1921" priority="515" operator="equal">
      <formula>"-"</formula>
    </cfRule>
    <cfRule type="cellIs" dxfId="1920" priority="516" operator="equal">
      <formula>"O"</formula>
    </cfRule>
    <cfRule type="cellIs" dxfId="1919" priority="517" operator="equal">
      <formula>"S"</formula>
    </cfRule>
  </conditionalFormatting>
  <conditionalFormatting sqref="D2">
    <cfRule type="cellIs" dxfId="1918" priority="512" stopIfTrue="1" operator="equal">
      <formula>"-"</formula>
    </cfRule>
    <cfRule type="cellIs" dxfId="1917" priority="513" stopIfTrue="1" operator="equal">
      <formula>"Std"</formula>
    </cfRule>
  </conditionalFormatting>
  <conditionalFormatting sqref="D59">
    <cfRule type="cellIs" dxfId="1916" priority="508" operator="between">
      <formula>0</formula>
      <formula>5000</formula>
    </cfRule>
    <cfRule type="cellIs" dxfId="1915" priority="509" operator="equal">
      <formula>"-"</formula>
    </cfRule>
    <cfRule type="cellIs" dxfId="1914" priority="510" operator="equal">
      <formula>"O"</formula>
    </cfRule>
    <cfRule type="cellIs" dxfId="1913" priority="511" operator="equal">
      <formula>"S"</formula>
    </cfRule>
  </conditionalFormatting>
  <conditionalFormatting sqref="D36">
    <cfRule type="cellIs" dxfId="1912" priority="504" operator="between">
      <formula>0</formula>
      <formula>5000</formula>
    </cfRule>
    <cfRule type="cellIs" dxfId="1911" priority="505" operator="equal">
      <formula>"-"</formula>
    </cfRule>
    <cfRule type="cellIs" dxfId="1910" priority="506" operator="equal">
      <formula>"O"</formula>
    </cfRule>
    <cfRule type="cellIs" dxfId="1909" priority="507" operator="equal">
      <formula>"S"</formula>
    </cfRule>
  </conditionalFormatting>
  <conditionalFormatting sqref="D61">
    <cfRule type="cellIs" dxfId="1908" priority="500" operator="between">
      <formula>0</formula>
      <formula>5000</formula>
    </cfRule>
    <cfRule type="cellIs" dxfId="1907" priority="501" operator="equal">
      <formula>"-"</formula>
    </cfRule>
    <cfRule type="cellIs" dxfId="1906" priority="502" operator="equal">
      <formula>"O"</formula>
    </cfRule>
    <cfRule type="cellIs" dxfId="1905" priority="503" operator="equal">
      <formula>"S"</formula>
    </cfRule>
  </conditionalFormatting>
  <conditionalFormatting sqref="D63">
    <cfRule type="cellIs" dxfId="1904" priority="496" operator="between">
      <formula>0</formula>
      <formula>5000</formula>
    </cfRule>
    <cfRule type="cellIs" dxfId="1903" priority="497" operator="equal">
      <formula>"-"</formula>
    </cfRule>
    <cfRule type="cellIs" dxfId="1902" priority="498" operator="equal">
      <formula>"O"</formula>
    </cfRule>
    <cfRule type="cellIs" dxfId="1901" priority="499" operator="equal">
      <formula>"S"</formula>
    </cfRule>
  </conditionalFormatting>
  <conditionalFormatting sqref="D40">
    <cfRule type="cellIs" dxfId="1900" priority="492" operator="between">
      <formula>0</formula>
      <formula>5000</formula>
    </cfRule>
    <cfRule type="cellIs" dxfId="1899" priority="493" operator="equal">
      <formula>"-"</formula>
    </cfRule>
    <cfRule type="cellIs" dxfId="1898" priority="494" operator="equal">
      <formula>"O"</formula>
    </cfRule>
    <cfRule type="cellIs" dxfId="1897" priority="495" operator="equal">
      <formula>"S"</formula>
    </cfRule>
  </conditionalFormatting>
  <conditionalFormatting sqref="D26">
    <cfRule type="cellIs" dxfId="1896" priority="484" operator="between">
      <formula>0</formula>
      <formula>5000</formula>
    </cfRule>
    <cfRule type="cellIs" dxfId="1895" priority="485" operator="equal">
      <formula>"-"</formula>
    </cfRule>
    <cfRule type="cellIs" dxfId="1894" priority="486" operator="equal">
      <formula>"O"</formula>
    </cfRule>
    <cfRule type="cellIs" dxfId="1893" priority="487" operator="equal">
      <formula>"S"</formula>
    </cfRule>
  </conditionalFormatting>
  <conditionalFormatting sqref="D24">
    <cfRule type="cellIs" dxfId="1892" priority="488" operator="between">
      <formula>0</formula>
      <formula>5000</formula>
    </cfRule>
    <cfRule type="cellIs" dxfId="1891" priority="489" operator="equal">
      <formula>"-"</formula>
    </cfRule>
    <cfRule type="cellIs" dxfId="1890" priority="490" operator="equal">
      <formula>"O"</formula>
    </cfRule>
    <cfRule type="cellIs" dxfId="1889" priority="491" operator="equal">
      <formula>"S"</formula>
    </cfRule>
  </conditionalFormatting>
  <conditionalFormatting sqref="D45:D54">
    <cfRule type="cellIs" dxfId="1888" priority="480" operator="between">
      <formula>0</formula>
      <formula>5000</formula>
    </cfRule>
    <cfRule type="cellIs" dxfId="1887" priority="481" operator="equal">
      <formula>"-"</formula>
    </cfRule>
    <cfRule type="cellIs" dxfId="1886" priority="482" operator="equal">
      <formula>"O"</formula>
    </cfRule>
    <cfRule type="cellIs" dxfId="1885" priority="483" operator="equal">
      <formula>"S"</formula>
    </cfRule>
  </conditionalFormatting>
  <conditionalFormatting sqref="F3:F5">
    <cfRule type="cellIs" dxfId="1884" priority="478" stopIfTrue="1" operator="equal">
      <formula>"-"</formula>
    </cfRule>
    <cfRule type="cellIs" dxfId="1883" priority="479" stopIfTrue="1" operator="equal">
      <formula>"Std"</formula>
    </cfRule>
  </conditionalFormatting>
  <conditionalFormatting sqref="F3:F5">
    <cfRule type="cellIs" dxfId="1882" priority="477" stopIfTrue="1" operator="between">
      <formula>0</formula>
      <formula>5000</formula>
    </cfRule>
  </conditionalFormatting>
  <conditionalFormatting sqref="D17">
    <cfRule type="cellIs" dxfId="1881" priority="473" operator="between">
      <formula>0</formula>
      <formula>5000</formula>
    </cfRule>
    <cfRule type="cellIs" dxfId="1880" priority="474" operator="equal">
      <formula>"-"</formula>
    </cfRule>
    <cfRule type="cellIs" dxfId="1879" priority="475" operator="equal">
      <formula>"O"</formula>
    </cfRule>
    <cfRule type="cellIs" dxfId="1878" priority="476" operator="equal">
      <formula>"S"</formula>
    </cfRule>
  </conditionalFormatting>
  <conditionalFormatting sqref="D23">
    <cfRule type="cellIs" dxfId="1877" priority="469" operator="between">
      <formula>0</formula>
      <formula>5000</formula>
    </cfRule>
    <cfRule type="cellIs" dxfId="1876" priority="470" operator="equal">
      <formula>"-"</formula>
    </cfRule>
    <cfRule type="cellIs" dxfId="1875" priority="471" operator="equal">
      <formula>"O"</formula>
    </cfRule>
    <cfRule type="cellIs" dxfId="1874" priority="472" operator="equal">
      <formula>"S"</formula>
    </cfRule>
  </conditionalFormatting>
  <conditionalFormatting sqref="D41:D54">
    <cfRule type="cellIs" dxfId="1873" priority="465" operator="between">
      <formula>0</formula>
      <formula>5000</formula>
    </cfRule>
    <cfRule type="cellIs" dxfId="1872" priority="466" operator="equal">
      <formula>"-"</formula>
    </cfRule>
    <cfRule type="cellIs" dxfId="1871" priority="467" operator="equal">
      <formula>"O"</formula>
    </cfRule>
    <cfRule type="cellIs" dxfId="1870" priority="468" operator="equal">
      <formula>"S"</formula>
    </cfRule>
  </conditionalFormatting>
  <printOptions horizontalCentered="1"/>
  <pageMargins left="0.51181102362204722" right="0.51181102362204722" top="0.55118110236220474" bottom="0.55118110236220474" header="0.31496062992125984" footer="0.31496062992125984"/>
  <pageSetup paperSize="9" scale="3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966E-7744-4717-A7BE-A3571BA65535}">
  <sheetPr>
    <tabColor theme="3" tint="0.59999389629810485"/>
    <pageSetUpPr fitToPage="1"/>
  </sheetPr>
  <dimension ref="A1:AC56"/>
  <sheetViews>
    <sheetView showGridLines="0" view="pageBreakPreview" zoomScale="50" zoomScaleNormal="70" zoomScaleSheetLayoutView="50" workbookViewId="0">
      <pane ySplit="7" topLeftCell="A8" activePane="bottomLeft" state="frozen"/>
      <selection activeCell="B68" sqref="B68"/>
      <selection pane="bottomLeft" activeCell="B28" sqref="B28"/>
    </sheetView>
  </sheetViews>
  <sheetFormatPr defaultColWidth="8" defaultRowHeight="20.25"/>
  <cols>
    <col min="1" max="1" width="11.5703125" style="5" customWidth="1"/>
    <col min="2" max="2" width="152.28515625" style="39" customWidth="1"/>
    <col min="3" max="3" width="11.5703125" style="5" customWidth="1"/>
    <col min="4" max="7" width="29.7109375" style="5" customWidth="1"/>
    <col min="8" max="10" width="19.140625" style="5" customWidth="1"/>
    <col min="11" max="13" width="6.7109375" style="39" customWidth="1"/>
    <col min="14" max="26" width="16.85546875" style="39" customWidth="1"/>
    <col min="27" max="30" width="10.42578125" style="39" customWidth="1"/>
    <col min="31" max="16384" width="8" style="39"/>
  </cols>
  <sheetData>
    <row r="1" spans="1:15" ht="75.599999999999994" customHeight="1">
      <c r="A1" s="57"/>
      <c r="B1" s="54" t="str">
        <f>'PANDA VAN S4'!B2</f>
        <v>Ισχύς προτεινόμενου τιμοκαταλόγου λιανικής από 28/11/2022</v>
      </c>
      <c r="C1" s="57"/>
      <c r="D1" s="23" t="s">
        <v>959</v>
      </c>
      <c r="E1" s="23" t="s">
        <v>960</v>
      </c>
      <c r="F1" s="23" t="s">
        <v>961</v>
      </c>
      <c r="G1" s="23" t="s">
        <v>962</v>
      </c>
      <c r="H1" s="212"/>
      <c r="I1" s="213"/>
      <c r="J1" s="213"/>
    </row>
    <row r="2" spans="1:15" ht="25.15" customHeight="1">
      <c r="A2" s="58"/>
      <c r="B2" s="6" t="s">
        <v>207</v>
      </c>
      <c r="C2" s="58"/>
      <c r="D2" s="7">
        <f t="shared" ref="D2" si="0">D3+D4+D5</f>
        <v>27400.003799999999</v>
      </c>
      <c r="E2" s="7">
        <f>E3+E4+E5</f>
        <v>28400.0056</v>
      </c>
      <c r="F2" s="7">
        <f>F3+F4+F5</f>
        <v>29199.999</v>
      </c>
      <c r="G2" s="7">
        <f t="shared" ref="G2" si="1">G3+G4+G5</f>
        <v>30200.000800000002</v>
      </c>
      <c r="H2" s="38"/>
      <c r="I2" s="8" t="s">
        <v>214</v>
      </c>
      <c r="J2" s="9"/>
    </row>
    <row r="3" spans="1:15" ht="25.15" customHeight="1">
      <c r="A3" s="168"/>
      <c r="B3" s="16" t="s">
        <v>91</v>
      </c>
      <c r="C3" s="168"/>
      <c r="D3" s="126">
        <f t="shared" ref="D3" si="2">(D5+227.72)*0.1</f>
        <v>2065.8490000000002</v>
      </c>
      <c r="E3" s="126">
        <f>(E5+227.72)*0.1</f>
        <v>2140.4760000000001</v>
      </c>
      <c r="F3" s="126">
        <f>(F5+227.72)*0.1</f>
        <v>2200.1770000000001</v>
      </c>
      <c r="G3" s="126">
        <f t="shared" ref="G3" si="3">(G5+227.72)*0.1</f>
        <v>2274.8040000000001</v>
      </c>
      <c r="H3" s="41"/>
      <c r="I3" s="15" t="s">
        <v>343</v>
      </c>
      <c r="J3" s="16" t="s">
        <v>206</v>
      </c>
      <c r="K3" s="42"/>
      <c r="L3" s="42"/>
      <c r="M3" s="42"/>
    </row>
    <row r="4" spans="1:15" ht="25.15" customHeight="1">
      <c r="A4" s="168"/>
      <c r="B4" s="16" t="s">
        <v>15</v>
      </c>
      <c r="C4" s="168"/>
      <c r="D4" s="126">
        <f t="shared" ref="D4:G4" si="4">D5*0.24</f>
        <v>4903.3847999999998</v>
      </c>
      <c r="E4" s="126">
        <f>E5*0.24</f>
        <v>5082.4895999999999</v>
      </c>
      <c r="F4" s="126">
        <f>F5*0.24</f>
        <v>5225.7719999999999</v>
      </c>
      <c r="G4" s="126">
        <f t="shared" si="4"/>
        <v>5404.8768</v>
      </c>
      <c r="I4" s="15">
        <v>123</v>
      </c>
      <c r="J4" s="16" t="s">
        <v>410</v>
      </c>
      <c r="K4" s="42"/>
      <c r="L4" s="42"/>
      <c r="M4" s="42"/>
    </row>
    <row r="5" spans="1:15" s="45" customFormat="1" ht="25.15" customHeight="1">
      <c r="A5" s="169"/>
      <c r="B5" s="55" t="s">
        <v>208</v>
      </c>
      <c r="C5" s="169"/>
      <c r="D5" s="139">
        <v>20430.77</v>
      </c>
      <c r="E5" s="139">
        <v>21177.040000000001</v>
      </c>
      <c r="F5" s="139">
        <v>21774.05</v>
      </c>
      <c r="G5" s="139">
        <v>22520.32</v>
      </c>
      <c r="H5" s="21"/>
      <c r="I5" s="15" t="s">
        <v>95</v>
      </c>
      <c r="J5" s="16" t="s">
        <v>411</v>
      </c>
      <c r="K5" s="44"/>
      <c r="L5" s="44"/>
      <c r="M5" s="44"/>
      <c r="N5" s="121"/>
    </row>
    <row r="6" spans="1:15" ht="25.15" customHeight="1">
      <c r="A6" s="58"/>
      <c r="B6" s="16" t="s">
        <v>412</v>
      </c>
      <c r="C6" s="58"/>
      <c r="D6" s="16" t="s">
        <v>936</v>
      </c>
      <c r="E6" s="16" t="s">
        <v>937</v>
      </c>
      <c r="F6" s="16" t="s">
        <v>938</v>
      </c>
      <c r="G6" s="16" t="s">
        <v>939</v>
      </c>
    </row>
    <row r="7" spans="1:15" ht="49.9" customHeight="1">
      <c r="A7" s="23" t="s">
        <v>3</v>
      </c>
      <c r="B7" s="23" t="s">
        <v>213</v>
      </c>
      <c r="C7" s="23" t="s">
        <v>3</v>
      </c>
      <c r="D7" s="23" t="s">
        <v>188</v>
      </c>
      <c r="E7" s="23" t="s">
        <v>188</v>
      </c>
      <c r="F7" s="23" t="s">
        <v>188</v>
      </c>
      <c r="G7" s="23" t="s">
        <v>188</v>
      </c>
      <c r="H7" s="23" t="s">
        <v>187</v>
      </c>
      <c r="I7" s="23" t="s">
        <v>192</v>
      </c>
      <c r="J7" s="23" t="s">
        <v>193</v>
      </c>
      <c r="O7" s="111"/>
    </row>
    <row r="8" spans="1:15" s="65" customFormat="1" ht="25.15" customHeight="1">
      <c r="A8" s="61"/>
      <c r="B8" s="56" t="s">
        <v>856</v>
      </c>
      <c r="C8" s="61"/>
      <c r="D8" s="15" t="s">
        <v>343</v>
      </c>
      <c r="E8" s="15" t="s">
        <v>343</v>
      </c>
      <c r="F8" s="15" t="s">
        <v>343</v>
      </c>
      <c r="G8" s="15" t="s">
        <v>343</v>
      </c>
      <c r="H8" s="129" t="s">
        <v>95</v>
      </c>
      <c r="I8" s="129" t="s">
        <v>95</v>
      </c>
      <c r="J8" s="129" t="s">
        <v>95</v>
      </c>
      <c r="K8" s="39"/>
      <c r="L8" s="39"/>
      <c r="M8" s="39"/>
      <c r="N8" s="39"/>
      <c r="O8" s="39"/>
    </row>
    <row r="9" spans="1:15" s="65" customFormat="1" ht="25.15" customHeight="1">
      <c r="A9" s="61"/>
      <c r="B9" s="56" t="s">
        <v>857</v>
      </c>
      <c r="C9" s="61"/>
      <c r="D9" s="15" t="s">
        <v>343</v>
      </c>
      <c r="E9" s="15" t="s">
        <v>343</v>
      </c>
      <c r="F9" s="15" t="s">
        <v>343</v>
      </c>
      <c r="G9" s="15" t="s">
        <v>343</v>
      </c>
      <c r="H9" s="129" t="s">
        <v>95</v>
      </c>
      <c r="I9" s="129" t="s">
        <v>95</v>
      </c>
      <c r="J9" s="129" t="s">
        <v>95</v>
      </c>
      <c r="K9" s="39"/>
      <c r="L9" s="39"/>
      <c r="M9" s="39"/>
      <c r="N9" s="39"/>
      <c r="O9" s="39"/>
    </row>
    <row r="10" spans="1:15" s="65" customFormat="1" ht="25.15" customHeight="1">
      <c r="A10" s="61"/>
      <c r="B10" s="56" t="s">
        <v>16</v>
      </c>
      <c r="C10" s="61"/>
      <c r="D10" s="15" t="s">
        <v>343</v>
      </c>
      <c r="E10" s="15" t="s">
        <v>343</v>
      </c>
      <c r="F10" s="15" t="s">
        <v>343</v>
      </c>
      <c r="G10" s="15" t="s">
        <v>343</v>
      </c>
      <c r="H10" s="129" t="s">
        <v>95</v>
      </c>
      <c r="I10" s="129" t="s">
        <v>95</v>
      </c>
      <c r="J10" s="129" t="s">
        <v>95</v>
      </c>
      <c r="K10" s="39"/>
      <c r="L10" s="39"/>
      <c r="M10" s="39"/>
      <c r="N10" s="39"/>
      <c r="O10" s="39"/>
    </row>
    <row r="11" spans="1:15" s="65" customFormat="1" ht="25.15" customHeight="1">
      <c r="A11" s="61"/>
      <c r="B11" s="56" t="s">
        <v>858</v>
      </c>
      <c r="C11" s="61"/>
      <c r="D11" s="15" t="s">
        <v>343</v>
      </c>
      <c r="E11" s="15" t="s">
        <v>343</v>
      </c>
      <c r="F11" s="15" t="s">
        <v>343</v>
      </c>
      <c r="G11" s="15" t="s">
        <v>343</v>
      </c>
      <c r="H11" s="129" t="s">
        <v>95</v>
      </c>
      <c r="I11" s="129" t="s">
        <v>95</v>
      </c>
      <c r="J11" s="129" t="s">
        <v>95</v>
      </c>
      <c r="K11" s="39"/>
      <c r="L11" s="39"/>
      <c r="M11" s="39"/>
      <c r="N11" s="39"/>
      <c r="O11" s="39"/>
    </row>
    <row r="12" spans="1:15" s="65" customFormat="1" ht="25.15" customHeight="1">
      <c r="A12" s="61"/>
      <c r="B12" s="56" t="s">
        <v>859</v>
      </c>
      <c r="C12" s="61"/>
      <c r="D12" s="15" t="s">
        <v>343</v>
      </c>
      <c r="E12" s="15" t="s">
        <v>343</v>
      </c>
      <c r="F12" s="15" t="s">
        <v>343</v>
      </c>
      <c r="G12" s="15" t="s">
        <v>343</v>
      </c>
      <c r="H12" s="129" t="s">
        <v>95</v>
      </c>
      <c r="I12" s="129" t="s">
        <v>95</v>
      </c>
      <c r="J12" s="129" t="s">
        <v>95</v>
      </c>
      <c r="K12" s="39"/>
      <c r="L12" s="39"/>
      <c r="M12" s="39"/>
      <c r="N12" s="39"/>
      <c r="O12" s="39"/>
    </row>
    <row r="13" spans="1:15" s="65" customFormat="1" ht="25.15" customHeight="1">
      <c r="A13" s="61"/>
      <c r="B13" s="56" t="s">
        <v>489</v>
      </c>
      <c r="C13" s="61"/>
      <c r="D13" s="15" t="s">
        <v>343</v>
      </c>
      <c r="E13" s="15" t="s">
        <v>343</v>
      </c>
      <c r="F13" s="15" t="s">
        <v>343</v>
      </c>
      <c r="G13" s="15" t="s">
        <v>343</v>
      </c>
      <c r="H13" s="129" t="s">
        <v>95</v>
      </c>
      <c r="I13" s="129" t="s">
        <v>95</v>
      </c>
      <c r="J13" s="129" t="s">
        <v>95</v>
      </c>
      <c r="K13" s="39"/>
      <c r="L13" s="39"/>
      <c r="M13" s="39"/>
      <c r="N13" s="39"/>
      <c r="O13" s="39"/>
    </row>
    <row r="14" spans="1:15" s="65" customFormat="1" ht="25.15" customHeight="1">
      <c r="A14" s="61" t="s">
        <v>670</v>
      </c>
      <c r="B14" s="56" t="s">
        <v>860</v>
      </c>
      <c r="C14" s="61" t="s">
        <v>670</v>
      </c>
      <c r="D14" s="15" t="s">
        <v>343</v>
      </c>
      <c r="E14" s="15" t="s">
        <v>343</v>
      </c>
      <c r="F14" s="15" t="s">
        <v>343</v>
      </c>
      <c r="G14" s="15" t="s">
        <v>343</v>
      </c>
      <c r="H14" s="129" t="s">
        <v>95</v>
      </c>
      <c r="I14" s="129" t="s">
        <v>95</v>
      </c>
      <c r="J14" s="129" t="s">
        <v>95</v>
      </c>
      <c r="K14" s="39"/>
      <c r="L14" s="39"/>
      <c r="M14" s="39"/>
      <c r="N14" s="39"/>
      <c r="O14" s="39"/>
    </row>
    <row r="15" spans="1:15" s="65" customFormat="1" ht="25.15" customHeight="1">
      <c r="A15" s="61" t="s">
        <v>890</v>
      </c>
      <c r="B15" s="56" t="s">
        <v>891</v>
      </c>
      <c r="C15" s="61" t="s">
        <v>890</v>
      </c>
      <c r="D15" s="15" t="s">
        <v>343</v>
      </c>
      <c r="E15" s="15" t="s">
        <v>343</v>
      </c>
      <c r="F15" s="15" t="s">
        <v>343</v>
      </c>
      <c r="G15" s="15" t="s">
        <v>343</v>
      </c>
      <c r="H15" s="129" t="s">
        <v>95</v>
      </c>
      <c r="I15" s="129" t="s">
        <v>95</v>
      </c>
      <c r="J15" s="129" t="s">
        <v>95</v>
      </c>
      <c r="K15" s="39"/>
      <c r="L15" s="39"/>
      <c r="M15" s="39"/>
      <c r="N15" s="39"/>
      <c r="O15" s="39"/>
    </row>
    <row r="16" spans="1:15" s="65" customFormat="1" ht="25.15" customHeight="1">
      <c r="A16" s="61" t="s">
        <v>698</v>
      </c>
      <c r="B16" s="56" t="s">
        <v>861</v>
      </c>
      <c r="C16" s="61" t="s">
        <v>698</v>
      </c>
      <c r="D16" s="15" t="s">
        <v>343</v>
      </c>
      <c r="E16" s="15" t="s">
        <v>343</v>
      </c>
      <c r="F16" s="15" t="s">
        <v>343</v>
      </c>
      <c r="G16" s="15" t="s">
        <v>343</v>
      </c>
      <c r="H16" s="129" t="s">
        <v>95</v>
      </c>
      <c r="I16" s="129" t="s">
        <v>95</v>
      </c>
      <c r="J16" s="129" t="s">
        <v>95</v>
      </c>
      <c r="K16" s="39"/>
      <c r="L16" s="39"/>
      <c r="M16" s="39"/>
      <c r="N16" s="39"/>
      <c r="O16" s="39"/>
    </row>
    <row r="17" spans="1:29" s="65" customFormat="1" ht="25.15" customHeight="1">
      <c r="A17" s="61" t="s">
        <v>862</v>
      </c>
      <c r="B17" s="56" t="s">
        <v>863</v>
      </c>
      <c r="C17" s="61" t="s">
        <v>862</v>
      </c>
      <c r="D17" s="15" t="s">
        <v>343</v>
      </c>
      <c r="E17" s="15" t="s">
        <v>343</v>
      </c>
      <c r="F17" s="15" t="s">
        <v>343</v>
      </c>
      <c r="G17" s="15" t="s">
        <v>343</v>
      </c>
      <c r="H17" s="129" t="s">
        <v>95</v>
      </c>
      <c r="I17" s="129" t="s">
        <v>95</v>
      </c>
      <c r="J17" s="129" t="s">
        <v>95</v>
      </c>
      <c r="K17" s="39"/>
      <c r="L17" s="39"/>
      <c r="M17" s="39"/>
      <c r="N17" s="39"/>
      <c r="O17" s="39"/>
    </row>
    <row r="18" spans="1:29" s="65" customFormat="1" ht="45" customHeight="1">
      <c r="A18" s="61" t="s">
        <v>864</v>
      </c>
      <c r="B18" s="167" t="s">
        <v>865</v>
      </c>
      <c r="C18" s="61" t="s">
        <v>864</v>
      </c>
      <c r="D18" s="15">
        <f t="shared" ref="D18:D27" si="5">$H18+$I18+$J18</f>
        <v>295.00099999999998</v>
      </c>
      <c r="E18" s="15">
        <f t="shared" ref="E18:E27" si="6">$H18+$I18+$J18</f>
        <v>295.00099999999998</v>
      </c>
      <c r="F18" s="15">
        <f t="shared" ref="F18:G22" si="7">$H18+$I18+$J18</f>
        <v>295.00099999999998</v>
      </c>
      <c r="G18" s="15">
        <f t="shared" si="7"/>
        <v>295.00099999999998</v>
      </c>
      <c r="H18" s="64">
        <v>220.15</v>
      </c>
      <c r="I18" s="64">
        <f t="shared" ref="I18:I28" si="8">H18*0.24</f>
        <v>52.835999999999999</v>
      </c>
      <c r="J18" s="64">
        <f t="shared" ref="J18:J26" si="9">H18*0.1</f>
        <v>22.015000000000001</v>
      </c>
      <c r="K18" s="39"/>
      <c r="L18" s="39"/>
      <c r="M18" s="39"/>
      <c r="N18" s="111"/>
      <c r="O18" s="111"/>
      <c r="P18" s="111"/>
      <c r="Q18" s="111"/>
      <c r="R18" s="111"/>
      <c r="S18" s="111"/>
      <c r="T18" s="111"/>
      <c r="U18" s="111"/>
      <c r="V18" s="111"/>
      <c r="W18" s="111"/>
      <c r="X18" s="111"/>
      <c r="Y18" s="111"/>
      <c r="Z18" s="111"/>
      <c r="AA18" s="111"/>
      <c r="AB18" s="111"/>
      <c r="AC18" s="111"/>
    </row>
    <row r="19" spans="1:29" s="65" customFormat="1" ht="45" customHeight="1">
      <c r="A19" s="61" t="s">
        <v>866</v>
      </c>
      <c r="B19" s="167" t="s">
        <v>867</v>
      </c>
      <c r="C19" s="61" t="s">
        <v>866</v>
      </c>
      <c r="D19" s="15">
        <f t="shared" si="5"/>
        <v>894.99939999999992</v>
      </c>
      <c r="E19" s="15">
        <f t="shared" si="6"/>
        <v>894.99939999999992</v>
      </c>
      <c r="F19" s="15">
        <f t="shared" si="7"/>
        <v>894.99939999999992</v>
      </c>
      <c r="G19" s="15">
        <f t="shared" si="7"/>
        <v>894.99939999999992</v>
      </c>
      <c r="H19" s="64">
        <v>667.91</v>
      </c>
      <c r="I19" s="64">
        <f t="shared" si="8"/>
        <v>160.29839999999999</v>
      </c>
      <c r="J19" s="64">
        <f t="shared" si="9"/>
        <v>66.790999999999997</v>
      </c>
      <c r="K19" s="39"/>
      <c r="L19" s="39"/>
      <c r="M19" s="39"/>
      <c r="N19" s="111"/>
      <c r="O19" s="39"/>
    </row>
    <row r="20" spans="1:29" s="65" customFormat="1" ht="25.15" customHeight="1">
      <c r="A20" s="61" t="s">
        <v>868</v>
      </c>
      <c r="B20" s="167" t="s">
        <v>869</v>
      </c>
      <c r="C20" s="61" t="s">
        <v>868</v>
      </c>
      <c r="D20" s="15">
        <f t="shared" si="5"/>
        <v>154.99780000000001</v>
      </c>
      <c r="E20" s="15">
        <f t="shared" si="6"/>
        <v>154.99780000000001</v>
      </c>
      <c r="F20" s="15">
        <f t="shared" si="7"/>
        <v>154.99780000000001</v>
      </c>
      <c r="G20" s="15">
        <f t="shared" si="7"/>
        <v>154.99780000000001</v>
      </c>
      <c r="H20" s="64">
        <v>115.67</v>
      </c>
      <c r="I20" s="64">
        <f t="shared" si="8"/>
        <v>27.7608</v>
      </c>
      <c r="J20" s="64">
        <f t="shared" si="9"/>
        <v>11.567</v>
      </c>
      <c r="K20" s="39"/>
      <c r="L20" s="39"/>
      <c r="M20" s="39"/>
      <c r="N20" s="39"/>
      <c r="O20" s="39"/>
    </row>
    <row r="21" spans="1:29" s="65" customFormat="1" ht="25.15" customHeight="1">
      <c r="A21" s="61" t="s">
        <v>13</v>
      </c>
      <c r="B21" s="167" t="s">
        <v>870</v>
      </c>
      <c r="C21" s="61" t="s">
        <v>13</v>
      </c>
      <c r="D21" s="15">
        <f t="shared" si="5"/>
        <v>95.006000000000014</v>
      </c>
      <c r="E21" s="15">
        <f t="shared" si="6"/>
        <v>95.006000000000014</v>
      </c>
      <c r="F21" s="15">
        <f t="shared" si="7"/>
        <v>95.006000000000014</v>
      </c>
      <c r="G21" s="15">
        <f t="shared" si="7"/>
        <v>95.006000000000014</v>
      </c>
      <c r="H21" s="64">
        <v>70.900000000000006</v>
      </c>
      <c r="I21" s="64">
        <f t="shared" si="8"/>
        <v>17.016000000000002</v>
      </c>
      <c r="J21" s="64">
        <f t="shared" si="9"/>
        <v>7.0900000000000007</v>
      </c>
      <c r="K21" s="39"/>
      <c r="L21" s="39"/>
      <c r="M21" s="39"/>
      <c r="N21" s="39"/>
      <c r="O21" s="39"/>
    </row>
    <row r="22" spans="1:29" s="65" customFormat="1" ht="25.15" customHeight="1">
      <c r="A22" s="61" t="s">
        <v>106</v>
      </c>
      <c r="B22" s="167" t="s">
        <v>871</v>
      </c>
      <c r="C22" s="61" t="s">
        <v>106</v>
      </c>
      <c r="D22" s="15">
        <f t="shared" si="5"/>
        <v>70.00160000000001</v>
      </c>
      <c r="E22" s="15">
        <f t="shared" si="6"/>
        <v>70.00160000000001</v>
      </c>
      <c r="F22" s="15">
        <f t="shared" si="7"/>
        <v>70.00160000000001</v>
      </c>
      <c r="G22" s="15">
        <f t="shared" si="7"/>
        <v>70.00160000000001</v>
      </c>
      <c r="H22" s="64">
        <v>52.24</v>
      </c>
      <c r="I22" s="64">
        <f t="shared" si="8"/>
        <v>12.537599999999999</v>
      </c>
      <c r="J22" s="64">
        <f t="shared" si="9"/>
        <v>5.2240000000000002</v>
      </c>
      <c r="K22" s="39"/>
      <c r="L22" s="39"/>
      <c r="M22" s="39"/>
      <c r="N22" s="39"/>
      <c r="O22" s="39"/>
    </row>
    <row r="23" spans="1:29" s="65" customFormat="1" ht="45" customHeight="1">
      <c r="A23" s="61" t="s">
        <v>872</v>
      </c>
      <c r="B23" s="167" t="s">
        <v>943</v>
      </c>
      <c r="C23" s="61" t="s">
        <v>872</v>
      </c>
      <c r="D23" s="15">
        <f t="shared" si="5"/>
        <v>330.0018</v>
      </c>
      <c r="E23" s="15">
        <f t="shared" si="6"/>
        <v>330.0018</v>
      </c>
      <c r="F23" s="15" t="s">
        <v>95</v>
      </c>
      <c r="G23" s="15" t="s">
        <v>95</v>
      </c>
      <c r="H23" s="64">
        <v>246.27</v>
      </c>
      <c r="I23" s="64">
        <f t="shared" si="8"/>
        <v>59.104799999999997</v>
      </c>
      <c r="J23" s="64">
        <f t="shared" si="9"/>
        <v>24.627000000000002</v>
      </c>
      <c r="K23" s="39"/>
      <c r="L23" s="39"/>
      <c r="M23" s="39"/>
      <c r="N23" s="111"/>
      <c r="O23" s="39"/>
    </row>
    <row r="24" spans="1:29" s="65" customFormat="1" ht="70.150000000000006" customHeight="1">
      <c r="A24" s="61" t="s">
        <v>873</v>
      </c>
      <c r="B24" s="167" t="s">
        <v>874</v>
      </c>
      <c r="C24" s="61" t="s">
        <v>873</v>
      </c>
      <c r="D24" s="15">
        <f t="shared" si="5"/>
        <v>599.99839999999995</v>
      </c>
      <c r="E24" s="15">
        <f t="shared" si="6"/>
        <v>599.99839999999995</v>
      </c>
      <c r="F24" s="15">
        <f t="shared" ref="F24:G26" si="10">$H24+$I24+$J24</f>
        <v>599.99839999999995</v>
      </c>
      <c r="G24" s="15">
        <f t="shared" si="10"/>
        <v>599.99839999999995</v>
      </c>
      <c r="H24" s="64">
        <v>447.76</v>
      </c>
      <c r="I24" s="64">
        <f t="shared" si="8"/>
        <v>107.46239999999999</v>
      </c>
      <c r="J24" s="64">
        <f t="shared" si="9"/>
        <v>44.776000000000003</v>
      </c>
      <c r="K24" s="39"/>
      <c r="L24" s="39"/>
      <c r="M24" s="39"/>
      <c r="N24" s="39"/>
      <c r="O24" s="39"/>
    </row>
    <row r="25" spans="1:29" s="65" customFormat="1" ht="25.15" customHeight="1">
      <c r="A25" s="61" t="s">
        <v>876</v>
      </c>
      <c r="B25" s="167" t="s">
        <v>877</v>
      </c>
      <c r="C25" s="61" t="s">
        <v>876</v>
      </c>
      <c r="D25" s="15">
        <f t="shared" si="5"/>
        <v>159.99600000000001</v>
      </c>
      <c r="E25" s="15">
        <f t="shared" si="6"/>
        <v>159.99600000000001</v>
      </c>
      <c r="F25" s="15">
        <f t="shared" si="10"/>
        <v>159.99600000000001</v>
      </c>
      <c r="G25" s="15">
        <f t="shared" si="10"/>
        <v>159.99600000000001</v>
      </c>
      <c r="H25" s="64">
        <v>119.4</v>
      </c>
      <c r="I25" s="64">
        <f t="shared" si="8"/>
        <v>28.655999999999999</v>
      </c>
      <c r="J25" s="64">
        <f t="shared" si="9"/>
        <v>11.940000000000001</v>
      </c>
      <c r="K25" s="39"/>
      <c r="L25" s="39"/>
      <c r="M25" s="39"/>
      <c r="N25" s="39"/>
      <c r="O25" s="39"/>
    </row>
    <row r="26" spans="1:29" s="65" customFormat="1" ht="25.15" customHeight="1">
      <c r="A26" s="61" t="s">
        <v>878</v>
      </c>
      <c r="B26" s="167" t="s">
        <v>879</v>
      </c>
      <c r="C26" s="61" t="s">
        <v>878</v>
      </c>
      <c r="D26" s="15">
        <f t="shared" si="5"/>
        <v>89.994399999999985</v>
      </c>
      <c r="E26" s="15">
        <f t="shared" si="6"/>
        <v>89.994399999999985</v>
      </c>
      <c r="F26" s="15">
        <f t="shared" si="10"/>
        <v>89.994399999999985</v>
      </c>
      <c r="G26" s="15">
        <f t="shared" si="10"/>
        <v>89.994399999999985</v>
      </c>
      <c r="H26" s="64">
        <v>67.16</v>
      </c>
      <c r="I26" s="64">
        <f t="shared" si="8"/>
        <v>16.118399999999998</v>
      </c>
      <c r="J26" s="64">
        <f t="shared" si="9"/>
        <v>6.7160000000000002</v>
      </c>
      <c r="K26" s="39"/>
      <c r="L26" s="39"/>
      <c r="M26" s="39"/>
      <c r="N26" s="39"/>
      <c r="O26" s="39"/>
    </row>
    <row r="27" spans="1:29" s="65" customFormat="1" ht="25.15" customHeight="1">
      <c r="A27" s="61" t="s">
        <v>712</v>
      </c>
      <c r="B27" s="56" t="s">
        <v>913</v>
      </c>
      <c r="C27" s="61" t="s">
        <v>712</v>
      </c>
      <c r="D27" s="15">
        <f t="shared" si="5"/>
        <v>129.99340000000001</v>
      </c>
      <c r="E27" s="15">
        <f t="shared" si="6"/>
        <v>129.99340000000001</v>
      </c>
      <c r="F27" s="15" t="s">
        <v>343</v>
      </c>
      <c r="G27" s="15" t="s">
        <v>343</v>
      </c>
      <c r="H27" s="64">
        <v>97.01</v>
      </c>
      <c r="I27" s="64">
        <f>H27*0.24</f>
        <v>23.282399999999999</v>
      </c>
      <c r="J27" s="64">
        <f>H27*0.1</f>
        <v>9.7010000000000005</v>
      </c>
      <c r="K27" s="39"/>
      <c r="L27" s="39"/>
      <c r="M27" s="39"/>
      <c r="N27" s="39"/>
      <c r="O27" s="39"/>
    </row>
    <row r="28" spans="1:29" s="65" customFormat="1" ht="25.15" customHeight="1">
      <c r="A28" s="61" t="s">
        <v>916</v>
      </c>
      <c r="B28" s="56" t="s">
        <v>17</v>
      </c>
      <c r="C28" s="61" t="s">
        <v>916</v>
      </c>
      <c r="D28" s="15">
        <f t="shared" ref="D28:E52" si="11">$H28+$I28+$J28</f>
        <v>70.00160000000001</v>
      </c>
      <c r="E28" s="15">
        <f t="shared" si="11"/>
        <v>70.00160000000001</v>
      </c>
      <c r="F28" s="15" t="s">
        <v>343</v>
      </c>
      <c r="G28" s="15" t="s">
        <v>343</v>
      </c>
      <c r="H28" s="64">
        <v>52.24</v>
      </c>
      <c r="I28" s="64">
        <f t="shared" si="8"/>
        <v>12.537599999999999</v>
      </c>
      <c r="J28" s="64">
        <f t="shared" ref="J28" si="12">H28*0.1</f>
        <v>5.2240000000000002</v>
      </c>
      <c r="K28" s="39"/>
      <c r="L28" s="39"/>
      <c r="M28" s="39"/>
      <c r="N28" s="39"/>
      <c r="O28" s="39"/>
    </row>
    <row r="29" spans="1:29" s="65" customFormat="1" ht="25.15" customHeight="1">
      <c r="A29" s="61" t="s">
        <v>875</v>
      </c>
      <c r="B29" s="56" t="s">
        <v>944</v>
      </c>
      <c r="C29" s="61" t="s">
        <v>875</v>
      </c>
      <c r="D29" s="15">
        <f t="shared" si="11"/>
        <v>84.996200000000002</v>
      </c>
      <c r="E29" s="15">
        <f t="shared" si="11"/>
        <v>84.996200000000002</v>
      </c>
      <c r="F29" s="15" t="s">
        <v>343</v>
      </c>
      <c r="G29" s="15" t="s">
        <v>343</v>
      </c>
      <c r="H29" s="64">
        <v>63.43</v>
      </c>
      <c r="I29" s="64">
        <f>H29*0.24</f>
        <v>15.223199999999999</v>
      </c>
      <c r="J29" s="64">
        <f>H29*0.1</f>
        <v>6.343</v>
      </c>
      <c r="K29" s="39"/>
      <c r="L29" s="39"/>
      <c r="M29" s="39"/>
      <c r="N29" s="39"/>
      <c r="O29" s="39"/>
    </row>
    <row r="30" spans="1:29" s="65" customFormat="1" ht="25.15" customHeight="1">
      <c r="A30" s="61" t="s">
        <v>721</v>
      </c>
      <c r="B30" s="56" t="s">
        <v>881</v>
      </c>
      <c r="C30" s="61" t="s">
        <v>721</v>
      </c>
      <c r="D30" s="15">
        <f t="shared" si="11"/>
        <v>494.99599999999998</v>
      </c>
      <c r="E30" s="15">
        <f t="shared" si="11"/>
        <v>494.99599999999998</v>
      </c>
      <c r="F30" s="15">
        <f t="shared" ref="F30:G52" si="13">$H30+$I30+$J30</f>
        <v>494.99599999999998</v>
      </c>
      <c r="G30" s="15">
        <f t="shared" si="13"/>
        <v>494.99599999999998</v>
      </c>
      <c r="H30" s="64">
        <v>369.4</v>
      </c>
      <c r="I30" s="64">
        <f t="shared" ref="I30:I52" si="14">H30*0.24</f>
        <v>88.655999999999992</v>
      </c>
      <c r="J30" s="64">
        <f t="shared" ref="J30:J52" si="15">H30*0.1</f>
        <v>36.94</v>
      </c>
      <c r="K30" s="39"/>
      <c r="L30" s="39"/>
      <c r="M30" s="39"/>
      <c r="N30" s="39"/>
      <c r="O30" s="39"/>
    </row>
    <row r="31" spans="1:29" s="65" customFormat="1" ht="25.15" customHeight="1">
      <c r="A31" s="61" t="s">
        <v>97</v>
      </c>
      <c r="B31" s="56" t="s">
        <v>98</v>
      </c>
      <c r="C31" s="61" t="s">
        <v>97</v>
      </c>
      <c r="D31" s="15">
        <f t="shared" si="11"/>
        <v>194.99680000000001</v>
      </c>
      <c r="E31" s="15">
        <f t="shared" si="11"/>
        <v>194.99680000000001</v>
      </c>
      <c r="F31" s="15">
        <f t="shared" si="13"/>
        <v>194.99680000000001</v>
      </c>
      <c r="G31" s="15">
        <f t="shared" si="13"/>
        <v>194.99680000000001</v>
      </c>
      <c r="H31" s="64">
        <v>145.52000000000001</v>
      </c>
      <c r="I31" s="64">
        <f t="shared" si="14"/>
        <v>34.924799999999998</v>
      </c>
      <c r="J31" s="64">
        <f t="shared" si="15"/>
        <v>14.552000000000001</v>
      </c>
      <c r="K31" s="39"/>
      <c r="L31" s="39"/>
      <c r="M31" s="39"/>
      <c r="N31" s="39"/>
      <c r="O31" s="39"/>
    </row>
    <row r="32" spans="1:29" s="65" customFormat="1" ht="45" customHeight="1">
      <c r="A32" s="61" t="s">
        <v>515</v>
      </c>
      <c r="B32" s="56" t="s">
        <v>882</v>
      </c>
      <c r="C32" s="61" t="s">
        <v>515</v>
      </c>
      <c r="D32" s="15">
        <f t="shared" si="11"/>
        <v>534.995</v>
      </c>
      <c r="E32" s="15">
        <f t="shared" si="11"/>
        <v>534.995</v>
      </c>
      <c r="F32" s="15">
        <f t="shared" si="13"/>
        <v>534.995</v>
      </c>
      <c r="G32" s="15">
        <f t="shared" si="13"/>
        <v>534.995</v>
      </c>
      <c r="H32" s="64">
        <v>399.25</v>
      </c>
      <c r="I32" s="64">
        <f t="shared" si="14"/>
        <v>95.82</v>
      </c>
      <c r="J32" s="64">
        <f t="shared" si="15"/>
        <v>39.925000000000004</v>
      </c>
      <c r="K32" s="39"/>
      <c r="L32" s="39"/>
      <c r="M32" s="39"/>
      <c r="N32" s="39"/>
      <c r="O32" s="39"/>
    </row>
    <row r="33" spans="1:15" s="65" customFormat="1" ht="25.15" customHeight="1">
      <c r="A33" s="61" t="s">
        <v>728</v>
      </c>
      <c r="B33" s="56" t="s">
        <v>288</v>
      </c>
      <c r="C33" s="61" t="s">
        <v>728</v>
      </c>
      <c r="D33" s="15">
        <f t="shared" si="11"/>
        <v>314.99380000000002</v>
      </c>
      <c r="E33" s="15">
        <f t="shared" si="11"/>
        <v>314.99380000000002</v>
      </c>
      <c r="F33" s="15">
        <f t="shared" si="13"/>
        <v>314.99380000000002</v>
      </c>
      <c r="G33" s="15">
        <f t="shared" si="13"/>
        <v>314.99380000000002</v>
      </c>
      <c r="H33" s="64">
        <v>235.07</v>
      </c>
      <c r="I33" s="64">
        <f t="shared" si="14"/>
        <v>56.416799999999995</v>
      </c>
      <c r="J33" s="64">
        <f t="shared" si="15"/>
        <v>23.507000000000001</v>
      </c>
      <c r="K33" s="39"/>
      <c r="L33" s="39"/>
      <c r="M33" s="39"/>
      <c r="N33" s="39"/>
      <c r="O33" s="39"/>
    </row>
    <row r="34" spans="1:15" s="65" customFormat="1" ht="25.15" customHeight="1">
      <c r="A34" s="61" t="s">
        <v>883</v>
      </c>
      <c r="B34" s="56" t="s">
        <v>884</v>
      </c>
      <c r="C34" s="61" t="s">
        <v>883</v>
      </c>
      <c r="D34" s="15">
        <f t="shared" si="11"/>
        <v>464.99340000000001</v>
      </c>
      <c r="E34" s="15">
        <f t="shared" si="11"/>
        <v>464.99340000000001</v>
      </c>
      <c r="F34" s="15">
        <f t="shared" si="13"/>
        <v>464.99340000000001</v>
      </c>
      <c r="G34" s="15">
        <f t="shared" si="13"/>
        <v>464.99340000000001</v>
      </c>
      <c r="H34" s="64">
        <v>347.01</v>
      </c>
      <c r="I34" s="64">
        <f t="shared" si="14"/>
        <v>83.282399999999996</v>
      </c>
      <c r="J34" s="64">
        <f t="shared" si="15"/>
        <v>34.701000000000001</v>
      </c>
      <c r="K34" s="39"/>
      <c r="L34" s="39"/>
      <c r="M34" s="39"/>
      <c r="N34" s="39"/>
      <c r="O34" s="39"/>
    </row>
    <row r="35" spans="1:15" s="65" customFormat="1" ht="25.15" customHeight="1">
      <c r="A35" s="61" t="s">
        <v>885</v>
      </c>
      <c r="B35" s="56" t="s">
        <v>886</v>
      </c>
      <c r="C35" s="61" t="s">
        <v>885</v>
      </c>
      <c r="D35" s="15">
        <f t="shared" si="11"/>
        <v>464.99340000000001</v>
      </c>
      <c r="E35" s="15">
        <f t="shared" si="11"/>
        <v>464.99340000000001</v>
      </c>
      <c r="F35" s="15">
        <f t="shared" si="13"/>
        <v>464.99340000000001</v>
      </c>
      <c r="G35" s="15">
        <f t="shared" si="13"/>
        <v>464.99340000000001</v>
      </c>
      <c r="H35" s="64">
        <v>347.01</v>
      </c>
      <c r="I35" s="64">
        <f t="shared" si="14"/>
        <v>83.282399999999996</v>
      </c>
      <c r="J35" s="64">
        <f t="shared" si="15"/>
        <v>34.701000000000001</v>
      </c>
      <c r="K35" s="39"/>
      <c r="L35" s="39"/>
      <c r="M35" s="39"/>
      <c r="N35" s="39"/>
      <c r="O35" s="39"/>
    </row>
    <row r="36" spans="1:15" s="65" customFormat="1" ht="25.15" customHeight="1">
      <c r="A36" s="61" t="s">
        <v>887</v>
      </c>
      <c r="B36" s="56" t="s">
        <v>888</v>
      </c>
      <c r="C36" s="61" t="s">
        <v>887</v>
      </c>
      <c r="D36" s="15">
        <f t="shared" si="11"/>
        <v>464.99340000000001</v>
      </c>
      <c r="E36" s="15">
        <f t="shared" si="11"/>
        <v>464.99340000000001</v>
      </c>
      <c r="F36" s="15">
        <f t="shared" si="13"/>
        <v>464.99340000000001</v>
      </c>
      <c r="G36" s="15">
        <f t="shared" si="13"/>
        <v>464.99340000000001</v>
      </c>
      <c r="H36" s="64">
        <v>347.01</v>
      </c>
      <c r="I36" s="64">
        <f t="shared" si="14"/>
        <v>83.282399999999996</v>
      </c>
      <c r="J36" s="64">
        <f t="shared" si="15"/>
        <v>34.701000000000001</v>
      </c>
      <c r="K36" s="39"/>
      <c r="L36" s="39"/>
      <c r="M36" s="39"/>
      <c r="N36" s="39"/>
      <c r="O36" s="39"/>
    </row>
    <row r="37" spans="1:15" s="65" customFormat="1" ht="25.15" customHeight="1">
      <c r="A37" s="61" t="s">
        <v>22</v>
      </c>
      <c r="B37" s="56" t="s">
        <v>889</v>
      </c>
      <c r="C37" s="61" t="s">
        <v>22</v>
      </c>
      <c r="D37" s="15">
        <f t="shared" si="11"/>
        <v>255.00200000000001</v>
      </c>
      <c r="E37" s="15">
        <f t="shared" si="11"/>
        <v>255.00200000000001</v>
      </c>
      <c r="F37" s="15">
        <f t="shared" si="13"/>
        <v>255.00200000000001</v>
      </c>
      <c r="G37" s="15">
        <f t="shared" si="13"/>
        <v>255.00200000000001</v>
      </c>
      <c r="H37" s="64">
        <v>190.3</v>
      </c>
      <c r="I37" s="64">
        <f t="shared" si="14"/>
        <v>45.672000000000004</v>
      </c>
      <c r="J37" s="64">
        <f t="shared" si="15"/>
        <v>19.03</v>
      </c>
      <c r="K37" s="39"/>
      <c r="L37" s="39"/>
      <c r="M37" s="39"/>
      <c r="N37" s="39"/>
      <c r="O37" s="39"/>
    </row>
    <row r="38" spans="1:15" s="65" customFormat="1" ht="25.15" customHeight="1">
      <c r="A38" s="61" t="s">
        <v>185</v>
      </c>
      <c r="B38" s="56" t="s">
        <v>892</v>
      </c>
      <c r="C38" s="61" t="s">
        <v>185</v>
      </c>
      <c r="D38" s="15">
        <f t="shared" si="11"/>
        <v>25.0044</v>
      </c>
      <c r="E38" s="15">
        <f t="shared" si="11"/>
        <v>25.0044</v>
      </c>
      <c r="F38" s="15">
        <f t="shared" si="13"/>
        <v>25.0044</v>
      </c>
      <c r="G38" s="15">
        <f t="shared" si="13"/>
        <v>25.0044</v>
      </c>
      <c r="H38" s="64">
        <v>18.66</v>
      </c>
      <c r="I38" s="64">
        <f t="shared" si="14"/>
        <v>4.4783999999999997</v>
      </c>
      <c r="J38" s="64">
        <f t="shared" si="15"/>
        <v>1.8660000000000001</v>
      </c>
      <c r="K38" s="39"/>
      <c r="L38" s="39"/>
      <c r="M38" s="39"/>
      <c r="N38" s="39"/>
      <c r="O38" s="39"/>
    </row>
    <row r="39" spans="1:15" s="65" customFormat="1" ht="25.15" customHeight="1">
      <c r="A39" s="61" t="s">
        <v>471</v>
      </c>
      <c r="B39" s="56" t="s">
        <v>893</v>
      </c>
      <c r="C39" s="61" t="s">
        <v>471</v>
      </c>
      <c r="D39" s="15">
        <f t="shared" si="11"/>
        <v>325.00360000000001</v>
      </c>
      <c r="E39" s="15">
        <f t="shared" si="11"/>
        <v>325.00360000000001</v>
      </c>
      <c r="F39" s="15">
        <f t="shared" si="13"/>
        <v>325.00360000000001</v>
      </c>
      <c r="G39" s="15">
        <f t="shared" si="13"/>
        <v>325.00360000000001</v>
      </c>
      <c r="H39" s="64">
        <v>242.54</v>
      </c>
      <c r="I39" s="64">
        <f t="shared" si="14"/>
        <v>58.209599999999995</v>
      </c>
      <c r="J39" s="64">
        <f t="shared" si="15"/>
        <v>24.254000000000001</v>
      </c>
      <c r="K39" s="39"/>
      <c r="L39" s="39"/>
      <c r="M39" s="39"/>
      <c r="N39" s="39"/>
      <c r="O39" s="39"/>
    </row>
    <row r="40" spans="1:15" s="65" customFormat="1" ht="25.15" customHeight="1">
      <c r="A40" s="61" t="s">
        <v>747</v>
      </c>
      <c r="B40" s="56" t="s">
        <v>894</v>
      </c>
      <c r="C40" s="61" t="s">
        <v>747</v>
      </c>
      <c r="D40" s="15">
        <f t="shared" si="11"/>
        <v>325.00360000000001</v>
      </c>
      <c r="E40" s="15">
        <f t="shared" si="11"/>
        <v>325.00360000000001</v>
      </c>
      <c r="F40" s="15">
        <f t="shared" si="13"/>
        <v>325.00360000000001</v>
      </c>
      <c r="G40" s="15">
        <f t="shared" si="13"/>
        <v>325.00360000000001</v>
      </c>
      <c r="H40" s="64">
        <v>242.54</v>
      </c>
      <c r="I40" s="64">
        <f t="shared" si="14"/>
        <v>58.209599999999995</v>
      </c>
      <c r="J40" s="64">
        <f t="shared" si="15"/>
        <v>24.254000000000001</v>
      </c>
      <c r="K40" s="39"/>
      <c r="L40" s="39"/>
      <c r="M40" s="39"/>
      <c r="N40" s="39"/>
      <c r="O40" s="39"/>
    </row>
    <row r="41" spans="1:15" s="65" customFormat="1" ht="25.15" customHeight="1">
      <c r="A41" s="61" t="s">
        <v>903</v>
      </c>
      <c r="B41" s="56" t="s">
        <v>904</v>
      </c>
      <c r="C41" s="61" t="s">
        <v>903</v>
      </c>
      <c r="D41" s="15">
        <f t="shared" si="11"/>
        <v>339.9982</v>
      </c>
      <c r="E41" s="15">
        <f t="shared" si="11"/>
        <v>339.9982</v>
      </c>
      <c r="F41" s="15">
        <f t="shared" si="13"/>
        <v>339.9982</v>
      </c>
      <c r="G41" s="15">
        <f t="shared" si="13"/>
        <v>339.9982</v>
      </c>
      <c r="H41" s="64">
        <v>253.73</v>
      </c>
      <c r="I41" s="64">
        <f t="shared" si="14"/>
        <v>60.895199999999996</v>
      </c>
      <c r="J41" s="64">
        <f t="shared" si="15"/>
        <v>25.373000000000001</v>
      </c>
      <c r="K41" s="39"/>
      <c r="L41" s="39"/>
      <c r="M41" s="39"/>
      <c r="N41" s="39"/>
      <c r="O41" s="39"/>
    </row>
    <row r="42" spans="1:15" s="65" customFormat="1" ht="25.15" customHeight="1">
      <c r="A42" s="61" t="s">
        <v>751</v>
      </c>
      <c r="B42" s="56" t="s">
        <v>905</v>
      </c>
      <c r="C42" s="61" t="s">
        <v>751</v>
      </c>
      <c r="D42" s="15">
        <f t="shared" si="11"/>
        <v>325.00360000000001</v>
      </c>
      <c r="E42" s="15">
        <f t="shared" si="11"/>
        <v>325.00360000000001</v>
      </c>
      <c r="F42" s="15">
        <f t="shared" si="13"/>
        <v>325.00360000000001</v>
      </c>
      <c r="G42" s="15">
        <f t="shared" si="13"/>
        <v>325.00360000000001</v>
      </c>
      <c r="H42" s="64">
        <v>242.54</v>
      </c>
      <c r="I42" s="64">
        <f t="shared" si="14"/>
        <v>58.209599999999995</v>
      </c>
      <c r="J42" s="64">
        <f t="shared" si="15"/>
        <v>24.254000000000001</v>
      </c>
      <c r="K42" s="39"/>
      <c r="L42" s="39"/>
      <c r="M42" s="39"/>
      <c r="N42" s="39"/>
      <c r="O42" s="39"/>
    </row>
    <row r="43" spans="1:15" s="65" customFormat="1" ht="25.15" customHeight="1">
      <c r="A43" s="61" t="s">
        <v>906</v>
      </c>
      <c r="B43" s="56" t="s">
        <v>907</v>
      </c>
      <c r="C43" s="61" t="s">
        <v>906</v>
      </c>
      <c r="D43" s="15">
        <f t="shared" si="11"/>
        <v>440.00240000000002</v>
      </c>
      <c r="E43" s="15">
        <f t="shared" si="11"/>
        <v>440.00240000000002</v>
      </c>
      <c r="F43" s="15">
        <f t="shared" si="13"/>
        <v>440.00240000000002</v>
      </c>
      <c r="G43" s="15">
        <f t="shared" si="13"/>
        <v>440.00240000000002</v>
      </c>
      <c r="H43" s="64">
        <v>328.36</v>
      </c>
      <c r="I43" s="64">
        <f t="shared" si="14"/>
        <v>78.806399999999996</v>
      </c>
      <c r="J43" s="64">
        <f t="shared" si="15"/>
        <v>32.836000000000006</v>
      </c>
      <c r="K43" s="39"/>
      <c r="L43" s="39"/>
      <c r="M43" s="39"/>
      <c r="N43" s="39"/>
      <c r="O43" s="39"/>
    </row>
    <row r="44" spans="1:15" s="65" customFormat="1" ht="25.15" customHeight="1">
      <c r="A44" s="61" t="s">
        <v>123</v>
      </c>
      <c r="B44" s="56" t="s">
        <v>908</v>
      </c>
      <c r="C44" s="61" t="s">
        <v>123</v>
      </c>
      <c r="D44" s="15">
        <f t="shared" si="11"/>
        <v>25.0044</v>
      </c>
      <c r="E44" s="15">
        <f t="shared" si="11"/>
        <v>25.0044</v>
      </c>
      <c r="F44" s="15">
        <f t="shared" si="13"/>
        <v>25.0044</v>
      </c>
      <c r="G44" s="15">
        <f t="shared" si="13"/>
        <v>25.0044</v>
      </c>
      <c r="H44" s="64">
        <v>18.66</v>
      </c>
      <c r="I44" s="64">
        <f t="shared" si="14"/>
        <v>4.4783999999999997</v>
      </c>
      <c r="J44" s="64">
        <f t="shared" si="15"/>
        <v>1.8660000000000001</v>
      </c>
      <c r="K44" s="39"/>
      <c r="L44" s="39"/>
      <c r="M44" s="39"/>
      <c r="N44" s="39"/>
      <c r="O44" s="39"/>
    </row>
    <row r="45" spans="1:15" s="65" customFormat="1" ht="45" customHeight="1">
      <c r="A45" s="61" t="s">
        <v>909</v>
      </c>
      <c r="B45" s="56" t="s">
        <v>910</v>
      </c>
      <c r="C45" s="61" t="s">
        <v>909</v>
      </c>
      <c r="D45" s="15">
        <f t="shared" si="11"/>
        <v>700.00260000000003</v>
      </c>
      <c r="E45" s="15">
        <f t="shared" si="11"/>
        <v>700.00260000000003</v>
      </c>
      <c r="F45" s="15">
        <f t="shared" si="13"/>
        <v>700.00260000000003</v>
      </c>
      <c r="G45" s="15">
        <f t="shared" si="13"/>
        <v>700.00260000000003</v>
      </c>
      <c r="H45" s="64">
        <v>522.39</v>
      </c>
      <c r="I45" s="64">
        <f t="shared" si="14"/>
        <v>125.3736</v>
      </c>
      <c r="J45" s="64">
        <f t="shared" si="15"/>
        <v>52.239000000000004</v>
      </c>
      <c r="K45" s="39"/>
      <c r="L45" s="39"/>
      <c r="M45" s="39"/>
      <c r="N45" s="39"/>
      <c r="O45" s="39"/>
    </row>
    <row r="46" spans="1:15" s="65" customFormat="1" ht="45" customHeight="1">
      <c r="A46" s="61" t="s">
        <v>911</v>
      </c>
      <c r="B46" s="56" t="s">
        <v>912</v>
      </c>
      <c r="C46" s="61" t="s">
        <v>911</v>
      </c>
      <c r="D46" s="15">
        <f t="shared" si="11"/>
        <v>599.99839999999995</v>
      </c>
      <c r="E46" s="15">
        <f t="shared" si="11"/>
        <v>599.99839999999995</v>
      </c>
      <c r="F46" s="15">
        <f t="shared" si="13"/>
        <v>599.99839999999995</v>
      </c>
      <c r="G46" s="15">
        <f t="shared" si="13"/>
        <v>599.99839999999995</v>
      </c>
      <c r="H46" s="64">
        <v>447.76</v>
      </c>
      <c r="I46" s="64">
        <f t="shared" si="14"/>
        <v>107.46239999999999</v>
      </c>
      <c r="J46" s="64">
        <f t="shared" si="15"/>
        <v>44.776000000000003</v>
      </c>
      <c r="K46" s="39"/>
      <c r="L46" s="39"/>
      <c r="M46" s="39"/>
      <c r="N46" s="39"/>
      <c r="O46" s="39"/>
    </row>
    <row r="47" spans="1:15" s="65" customFormat="1" ht="25.15" customHeight="1">
      <c r="A47" s="61" t="s">
        <v>914</v>
      </c>
      <c r="B47" s="56" t="s">
        <v>915</v>
      </c>
      <c r="C47" s="61" t="s">
        <v>914</v>
      </c>
      <c r="D47" s="15">
        <f t="shared" si="11"/>
        <v>129.99340000000001</v>
      </c>
      <c r="E47" s="15">
        <f t="shared" si="11"/>
        <v>129.99340000000001</v>
      </c>
      <c r="F47" s="15">
        <f t="shared" si="13"/>
        <v>129.99340000000001</v>
      </c>
      <c r="G47" s="15">
        <f t="shared" si="13"/>
        <v>129.99340000000001</v>
      </c>
      <c r="H47" s="64">
        <v>97.01</v>
      </c>
      <c r="I47" s="64">
        <f t="shared" si="14"/>
        <v>23.282399999999999</v>
      </c>
      <c r="J47" s="64">
        <f t="shared" si="15"/>
        <v>9.7010000000000005</v>
      </c>
      <c r="K47" s="39"/>
      <c r="L47" s="39"/>
      <c r="M47" s="39"/>
      <c r="N47" s="39"/>
      <c r="O47" s="39"/>
    </row>
    <row r="48" spans="1:15" s="65" customFormat="1" ht="25.15" customHeight="1">
      <c r="A48" s="61" t="s">
        <v>524</v>
      </c>
      <c r="B48" s="56" t="s">
        <v>917</v>
      </c>
      <c r="C48" s="61" t="s">
        <v>524</v>
      </c>
      <c r="D48" s="15">
        <f t="shared" si="11"/>
        <v>100.00419999999998</v>
      </c>
      <c r="E48" s="15">
        <f t="shared" si="11"/>
        <v>100.00419999999998</v>
      </c>
      <c r="F48" s="15">
        <f t="shared" si="13"/>
        <v>100.00419999999998</v>
      </c>
      <c r="G48" s="15">
        <f t="shared" si="13"/>
        <v>100.00419999999998</v>
      </c>
      <c r="H48" s="64">
        <v>74.63</v>
      </c>
      <c r="I48" s="64">
        <f t="shared" si="14"/>
        <v>17.911199999999997</v>
      </c>
      <c r="J48" s="64">
        <f t="shared" si="15"/>
        <v>7.4630000000000001</v>
      </c>
      <c r="K48" s="39"/>
      <c r="L48" s="39"/>
      <c r="M48" s="39"/>
      <c r="N48" s="39"/>
      <c r="O48" s="39"/>
    </row>
    <row r="49" spans="1:15" s="65" customFormat="1" ht="25.15" customHeight="1">
      <c r="A49" s="61" t="s">
        <v>918</v>
      </c>
      <c r="B49" s="56" t="s">
        <v>919</v>
      </c>
      <c r="C49" s="61" t="s">
        <v>918</v>
      </c>
      <c r="D49" s="15">
        <f t="shared" si="11"/>
        <v>159.99600000000001</v>
      </c>
      <c r="E49" s="15">
        <f t="shared" si="11"/>
        <v>159.99600000000001</v>
      </c>
      <c r="F49" s="15">
        <f t="shared" si="13"/>
        <v>159.99600000000001</v>
      </c>
      <c r="G49" s="15">
        <f t="shared" si="13"/>
        <v>159.99600000000001</v>
      </c>
      <c r="H49" s="64">
        <v>119.4</v>
      </c>
      <c r="I49" s="64">
        <f t="shared" si="14"/>
        <v>28.655999999999999</v>
      </c>
      <c r="J49" s="64">
        <f t="shared" si="15"/>
        <v>11.940000000000001</v>
      </c>
      <c r="K49" s="39"/>
      <c r="L49" s="39"/>
      <c r="M49" s="39"/>
      <c r="N49" s="39"/>
      <c r="O49" s="39"/>
    </row>
    <row r="50" spans="1:15" s="65" customFormat="1" ht="25.15" customHeight="1">
      <c r="A50" s="61" t="s">
        <v>920</v>
      </c>
      <c r="B50" s="170" t="s">
        <v>921</v>
      </c>
      <c r="C50" s="61" t="s">
        <v>920</v>
      </c>
      <c r="D50" s="15">
        <f t="shared" si="11"/>
        <v>379.99719999999996</v>
      </c>
      <c r="E50" s="15">
        <f t="shared" si="11"/>
        <v>379.99719999999996</v>
      </c>
      <c r="F50" s="15">
        <f t="shared" si="13"/>
        <v>379.99719999999996</v>
      </c>
      <c r="G50" s="15">
        <f t="shared" si="13"/>
        <v>379.99719999999996</v>
      </c>
      <c r="H50" s="64">
        <v>283.58</v>
      </c>
      <c r="I50" s="64">
        <f t="shared" si="14"/>
        <v>68.05919999999999</v>
      </c>
      <c r="J50" s="64">
        <f t="shared" si="15"/>
        <v>28.358000000000001</v>
      </c>
      <c r="K50" s="39"/>
      <c r="L50" s="39"/>
      <c r="M50" s="39"/>
      <c r="N50" s="39"/>
      <c r="O50" s="39"/>
    </row>
    <row r="51" spans="1:15" s="65" customFormat="1" ht="25.15" customHeight="1">
      <c r="A51" s="61" t="s">
        <v>922</v>
      </c>
      <c r="B51" s="56" t="s">
        <v>923</v>
      </c>
      <c r="C51" s="61" t="s">
        <v>922</v>
      </c>
      <c r="D51" s="15">
        <f t="shared" si="11"/>
        <v>740.00160000000005</v>
      </c>
      <c r="E51" s="15">
        <f t="shared" si="11"/>
        <v>740.00160000000005</v>
      </c>
      <c r="F51" s="15">
        <f t="shared" si="13"/>
        <v>740.00160000000005</v>
      </c>
      <c r="G51" s="15">
        <f t="shared" si="13"/>
        <v>740.00160000000005</v>
      </c>
      <c r="H51" s="64">
        <v>552.24</v>
      </c>
      <c r="I51" s="64">
        <f t="shared" si="14"/>
        <v>132.5376</v>
      </c>
      <c r="J51" s="64">
        <f t="shared" si="15"/>
        <v>55.224000000000004</v>
      </c>
      <c r="K51" s="39"/>
      <c r="L51" s="39"/>
      <c r="M51" s="39"/>
      <c r="N51" s="39"/>
      <c r="O51" s="39"/>
    </row>
    <row r="52" spans="1:15" s="65" customFormat="1" ht="25.15" customHeight="1">
      <c r="A52" s="61" t="s">
        <v>312</v>
      </c>
      <c r="B52" s="56" t="s">
        <v>924</v>
      </c>
      <c r="C52" s="61" t="s">
        <v>312</v>
      </c>
      <c r="D52" s="15">
        <f t="shared" si="11"/>
        <v>395.0052</v>
      </c>
      <c r="E52" s="15">
        <f t="shared" si="11"/>
        <v>395.0052</v>
      </c>
      <c r="F52" s="15">
        <f t="shared" si="13"/>
        <v>395.0052</v>
      </c>
      <c r="G52" s="15">
        <f t="shared" si="13"/>
        <v>395.0052</v>
      </c>
      <c r="H52" s="64">
        <v>294.77999999999997</v>
      </c>
      <c r="I52" s="64">
        <f t="shared" si="14"/>
        <v>70.747199999999992</v>
      </c>
      <c r="J52" s="64">
        <f t="shared" si="15"/>
        <v>29.477999999999998</v>
      </c>
      <c r="K52" s="39"/>
      <c r="L52" s="39"/>
      <c r="M52" s="39"/>
      <c r="N52" s="39"/>
      <c r="O52" s="39"/>
    </row>
    <row r="53" spans="1:15" ht="25.15" customHeight="1">
      <c r="A53" s="30" t="s">
        <v>244</v>
      </c>
      <c r="C53" s="30"/>
    </row>
    <row r="54" spans="1:15" ht="25.15" customHeight="1">
      <c r="A54" s="63" t="s">
        <v>194</v>
      </c>
      <c r="C54" s="63"/>
    </row>
    <row r="55" spans="1:15" ht="25.15" customHeight="1">
      <c r="A55" s="63" t="s">
        <v>195</v>
      </c>
      <c r="C55" s="63"/>
    </row>
    <row r="56" spans="1:15" ht="25.15" customHeight="1">
      <c r="A56" s="63" t="s">
        <v>203</v>
      </c>
      <c r="C56" s="63"/>
    </row>
  </sheetData>
  <sortState xmlns:xlrd2="http://schemas.microsoft.com/office/spreadsheetml/2017/richdata2" ref="A14:AD17">
    <sortCondition ref="A14:A17"/>
  </sortState>
  <mergeCells count="1">
    <mergeCell ref="H1:J1"/>
  </mergeCells>
  <conditionalFormatting sqref="I3:I5">
    <cfRule type="cellIs" dxfId="1869" priority="718" stopIfTrue="1" operator="equal">
      <formula>"-"</formula>
    </cfRule>
    <cfRule type="cellIs" dxfId="1868" priority="719" stopIfTrue="1" operator="equal">
      <formula>"Std"</formula>
    </cfRule>
  </conditionalFormatting>
  <conditionalFormatting sqref="I3:I5">
    <cfRule type="cellIs" dxfId="1867" priority="717" stopIfTrue="1" operator="between">
      <formula>0</formula>
      <formula>5000</formula>
    </cfRule>
  </conditionalFormatting>
  <conditionalFormatting sqref="D16:F19 H18:J19 I35:J40 H21:J22 D21:F22 H33:H40 H30:J32 D24:J24 D12:G12 D30:G40 D41:J52 D26:J29">
    <cfRule type="cellIs" dxfId="1866" priority="713" operator="between">
      <formula>0</formula>
      <formula>5000</formula>
    </cfRule>
    <cfRule type="cellIs" dxfId="1865" priority="714" operator="equal">
      <formula>"-"</formula>
    </cfRule>
    <cfRule type="cellIs" dxfId="1864" priority="715" operator="equal">
      <formula>"O"</formula>
    </cfRule>
    <cfRule type="cellIs" dxfId="1863" priority="716" operator="equal">
      <formula>"S"</formula>
    </cfRule>
  </conditionalFormatting>
  <conditionalFormatting sqref="F2">
    <cfRule type="cellIs" dxfId="1862" priority="711" stopIfTrue="1" operator="equal">
      <formula>"-"</formula>
    </cfRule>
    <cfRule type="cellIs" dxfId="1861" priority="712" stopIfTrue="1" operator="equal">
      <formula>"Std"</formula>
    </cfRule>
  </conditionalFormatting>
  <conditionalFormatting sqref="F14">
    <cfRule type="cellIs" dxfId="1860" priority="707" operator="between">
      <formula>0</formula>
      <formula>5000</formula>
    </cfRule>
    <cfRule type="cellIs" dxfId="1859" priority="708" operator="equal">
      <formula>"-"</formula>
    </cfRule>
    <cfRule type="cellIs" dxfId="1858" priority="709" operator="equal">
      <formula>"O"</formula>
    </cfRule>
    <cfRule type="cellIs" dxfId="1857" priority="710" operator="equal">
      <formula>"S"</formula>
    </cfRule>
  </conditionalFormatting>
  <conditionalFormatting sqref="D2:F2">
    <cfRule type="cellIs" dxfId="1856" priority="705" stopIfTrue="1" operator="equal">
      <formula>"-"</formula>
    </cfRule>
    <cfRule type="cellIs" dxfId="1855" priority="706" stopIfTrue="1" operator="equal">
      <formula>"Std"</formula>
    </cfRule>
  </conditionalFormatting>
  <conditionalFormatting sqref="D14:F14">
    <cfRule type="cellIs" dxfId="1854" priority="701" operator="between">
      <formula>0</formula>
      <formula>5000</formula>
    </cfRule>
    <cfRule type="cellIs" dxfId="1853" priority="702" operator="equal">
      <formula>"-"</formula>
    </cfRule>
    <cfRule type="cellIs" dxfId="1852" priority="703" operator="equal">
      <formula>"O"</formula>
    </cfRule>
    <cfRule type="cellIs" dxfId="1851" priority="704" operator="equal">
      <formula>"S"</formula>
    </cfRule>
  </conditionalFormatting>
  <conditionalFormatting sqref="E2">
    <cfRule type="cellIs" dxfId="1850" priority="699" stopIfTrue="1" operator="equal">
      <formula>"-"</formula>
    </cfRule>
    <cfRule type="cellIs" dxfId="1849" priority="700" stopIfTrue="1" operator="equal">
      <formula>"Std"</formula>
    </cfRule>
  </conditionalFormatting>
  <conditionalFormatting sqref="E14">
    <cfRule type="cellIs" dxfId="1848" priority="695" operator="between">
      <formula>0</formula>
      <formula>5000</formula>
    </cfRule>
    <cfRule type="cellIs" dxfId="1847" priority="696" operator="equal">
      <formula>"-"</formula>
    </cfRule>
    <cfRule type="cellIs" dxfId="1846" priority="697" operator="equal">
      <formula>"O"</formula>
    </cfRule>
    <cfRule type="cellIs" dxfId="1845" priority="698" operator="equal">
      <formula>"S"</formula>
    </cfRule>
  </conditionalFormatting>
  <conditionalFormatting sqref="F10">
    <cfRule type="cellIs" dxfId="1844" priority="669" operator="between">
      <formula>0</formula>
      <formula>5000</formula>
    </cfRule>
    <cfRule type="cellIs" dxfId="1843" priority="670" operator="equal">
      <formula>"-"</formula>
    </cfRule>
    <cfRule type="cellIs" dxfId="1842" priority="671" operator="equal">
      <formula>"O"</formula>
    </cfRule>
    <cfRule type="cellIs" dxfId="1841" priority="672" operator="equal">
      <formula>"S"</formula>
    </cfRule>
  </conditionalFormatting>
  <conditionalFormatting sqref="D10:F10">
    <cfRule type="cellIs" dxfId="1840" priority="665" operator="between">
      <formula>0</formula>
      <formula>5000</formula>
    </cfRule>
    <cfRule type="cellIs" dxfId="1839" priority="666" operator="equal">
      <formula>"-"</formula>
    </cfRule>
    <cfRule type="cellIs" dxfId="1838" priority="667" operator="equal">
      <formula>"O"</formula>
    </cfRule>
    <cfRule type="cellIs" dxfId="1837" priority="668" operator="equal">
      <formula>"S"</formula>
    </cfRule>
  </conditionalFormatting>
  <conditionalFormatting sqref="E10">
    <cfRule type="cellIs" dxfId="1836" priority="661" operator="between">
      <formula>0</formula>
      <formula>5000</formula>
    </cfRule>
    <cfRule type="cellIs" dxfId="1835" priority="662" operator="equal">
      <formula>"-"</formula>
    </cfRule>
    <cfRule type="cellIs" dxfId="1834" priority="663" operator="equal">
      <formula>"O"</formula>
    </cfRule>
    <cfRule type="cellIs" dxfId="1833" priority="664" operator="equal">
      <formula>"S"</formula>
    </cfRule>
  </conditionalFormatting>
  <conditionalFormatting sqref="F12">
    <cfRule type="cellIs" dxfId="1832" priority="653" operator="between">
      <formula>0</formula>
      <formula>5000</formula>
    </cfRule>
    <cfRule type="cellIs" dxfId="1831" priority="654" operator="equal">
      <formula>"-"</formula>
    </cfRule>
    <cfRule type="cellIs" dxfId="1830" priority="655" operator="equal">
      <formula>"O"</formula>
    </cfRule>
    <cfRule type="cellIs" dxfId="1829" priority="656" operator="equal">
      <formula>"S"</formula>
    </cfRule>
  </conditionalFormatting>
  <conditionalFormatting sqref="D12:F12">
    <cfRule type="cellIs" dxfId="1828" priority="649" operator="between">
      <formula>0</formula>
      <formula>5000</formula>
    </cfRule>
    <cfRule type="cellIs" dxfId="1827" priority="650" operator="equal">
      <formula>"-"</formula>
    </cfRule>
    <cfRule type="cellIs" dxfId="1826" priority="651" operator="equal">
      <formula>"O"</formula>
    </cfRule>
    <cfRule type="cellIs" dxfId="1825" priority="652" operator="equal">
      <formula>"S"</formula>
    </cfRule>
  </conditionalFormatting>
  <conditionalFormatting sqref="E12">
    <cfRule type="cellIs" dxfId="1824" priority="645" operator="between">
      <formula>0</formula>
      <formula>5000</formula>
    </cfRule>
    <cfRule type="cellIs" dxfId="1823" priority="646" operator="equal">
      <formula>"-"</formula>
    </cfRule>
    <cfRule type="cellIs" dxfId="1822" priority="647" operator="equal">
      <formula>"O"</formula>
    </cfRule>
    <cfRule type="cellIs" dxfId="1821" priority="648" operator="equal">
      <formula>"S"</formula>
    </cfRule>
  </conditionalFormatting>
  <conditionalFormatting sqref="F13">
    <cfRule type="cellIs" dxfId="1820" priority="637" operator="between">
      <formula>0</formula>
      <formula>5000</formula>
    </cfRule>
    <cfRule type="cellIs" dxfId="1819" priority="638" operator="equal">
      <formula>"-"</formula>
    </cfRule>
    <cfRule type="cellIs" dxfId="1818" priority="639" operator="equal">
      <formula>"O"</formula>
    </cfRule>
    <cfRule type="cellIs" dxfId="1817" priority="640" operator="equal">
      <formula>"S"</formula>
    </cfRule>
  </conditionalFormatting>
  <conditionalFormatting sqref="D13:F13">
    <cfRule type="cellIs" dxfId="1816" priority="633" operator="between">
      <formula>0</formula>
      <formula>5000</formula>
    </cfRule>
    <cfRule type="cellIs" dxfId="1815" priority="634" operator="equal">
      <formula>"-"</formula>
    </cfRule>
    <cfRule type="cellIs" dxfId="1814" priority="635" operator="equal">
      <formula>"O"</formula>
    </cfRule>
    <cfRule type="cellIs" dxfId="1813" priority="636" operator="equal">
      <formula>"S"</formula>
    </cfRule>
  </conditionalFormatting>
  <conditionalFormatting sqref="E13">
    <cfRule type="cellIs" dxfId="1812" priority="629" operator="between">
      <formula>0</formula>
      <formula>5000</formula>
    </cfRule>
    <cfRule type="cellIs" dxfId="1811" priority="630" operator="equal">
      <formula>"-"</formula>
    </cfRule>
    <cfRule type="cellIs" dxfId="1810" priority="631" operator="equal">
      <formula>"O"</formula>
    </cfRule>
    <cfRule type="cellIs" dxfId="1809" priority="632" operator="equal">
      <formula>"S"</formula>
    </cfRule>
  </conditionalFormatting>
  <conditionalFormatting sqref="F8 F10">
    <cfRule type="cellIs" dxfId="1808" priority="621" operator="between">
      <formula>0</formula>
      <formula>5000</formula>
    </cfRule>
    <cfRule type="cellIs" dxfId="1807" priority="622" operator="equal">
      <formula>"-"</formula>
    </cfRule>
    <cfRule type="cellIs" dxfId="1806" priority="623" operator="equal">
      <formula>"O"</formula>
    </cfRule>
    <cfRule type="cellIs" dxfId="1805" priority="624" operator="equal">
      <formula>"S"</formula>
    </cfRule>
  </conditionalFormatting>
  <conditionalFormatting sqref="D8:F8 D10:F10">
    <cfRule type="cellIs" dxfId="1804" priority="617" operator="between">
      <formula>0</formula>
      <formula>5000</formula>
    </cfRule>
    <cfRule type="cellIs" dxfId="1803" priority="618" operator="equal">
      <formula>"-"</formula>
    </cfRule>
    <cfRule type="cellIs" dxfId="1802" priority="619" operator="equal">
      <formula>"O"</formula>
    </cfRule>
    <cfRule type="cellIs" dxfId="1801" priority="620" operator="equal">
      <formula>"S"</formula>
    </cfRule>
  </conditionalFormatting>
  <conditionalFormatting sqref="E8 E10">
    <cfRule type="cellIs" dxfId="1800" priority="613" operator="between">
      <formula>0</formula>
      <formula>5000</formula>
    </cfRule>
    <cfRule type="cellIs" dxfId="1799" priority="614" operator="equal">
      <formula>"-"</formula>
    </cfRule>
    <cfRule type="cellIs" dxfId="1798" priority="615" operator="equal">
      <formula>"O"</formula>
    </cfRule>
    <cfRule type="cellIs" dxfId="1797" priority="616" operator="equal">
      <formula>"S"</formula>
    </cfRule>
  </conditionalFormatting>
  <conditionalFormatting sqref="I24:J24">
    <cfRule type="cellIs" dxfId="1796" priority="605" operator="between">
      <formula>0</formula>
      <formula>5000</formula>
    </cfRule>
    <cfRule type="cellIs" dxfId="1795" priority="606" operator="equal">
      <formula>"-"</formula>
    </cfRule>
    <cfRule type="cellIs" dxfId="1794" priority="607" operator="equal">
      <formula>"O"</formula>
    </cfRule>
    <cfRule type="cellIs" dxfId="1793" priority="608" operator="equal">
      <formula>"S"</formula>
    </cfRule>
  </conditionalFormatting>
  <conditionalFormatting sqref="I27:J27">
    <cfRule type="cellIs" dxfId="1792" priority="601" operator="between">
      <formula>0</formula>
      <formula>5000</formula>
    </cfRule>
    <cfRule type="cellIs" dxfId="1791" priority="602" operator="equal">
      <formula>"-"</formula>
    </cfRule>
    <cfRule type="cellIs" dxfId="1790" priority="603" operator="equal">
      <formula>"O"</formula>
    </cfRule>
    <cfRule type="cellIs" dxfId="1789" priority="604" operator="equal">
      <formula>"S"</formula>
    </cfRule>
  </conditionalFormatting>
  <conditionalFormatting sqref="I34:J34">
    <cfRule type="cellIs" dxfId="1788" priority="597" operator="between">
      <formula>0</formula>
      <formula>5000</formula>
    </cfRule>
    <cfRule type="cellIs" dxfId="1787" priority="598" operator="equal">
      <formula>"-"</formula>
    </cfRule>
    <cfRule type="cellIs" dxfId="1786" priority="599" operator="equal">
      <formula>"O"</formula>
    </cfRule>
    <cfRule type="cellIs" dxfId="1785" priority="600" operator="equal">
      <formula>"S"</formula>
    </cfRule>
  </conditionalFormatting>
  <conditionalFormatting sqref="I33:J33">
    <cfRule type="cellIs" dxfId="1784" priority="589" operator="between">
      <formula>0</formula>
      <formula>5000</formula>
    </cfRule>
    <cfRule type="cellIs" dxfId="1783" priority="590" operator="equal">
      <formula>"-"</formula>
    </cfRule>
    <cfRule type="cellIs" dxfId="1782" priority="591" operator="equal">
      <formula>"O"</formula>
    </cfRule>
    <cfRule type="cellIs" dxfId="1781" priority="592" operator="equal">
      <formula>"S"</formula>
    </cfRule>
  </conditionalFormatting>
  <conditionalFormatting sqref="F9">
    <cfRule type="cellIs" dxfId="1780" priority="585" operator="between">
      <formula>0</formula>
      <formula>5000</formula>
    </cfRule>
    <cfRule type="cellIs" dxfId="1779" priority="586" operator="equal">
      <formula>"-"</formula>
    </cfRule>
    <cfRule type="cellIs" dxfId="1778" priority="587" operator="equal">
      <formula>"O"</formula>
    </cfRule>
    <cfRule type="cellIs" dxfId="1777" priority="588" operator="equal">
      <formula>"S"</formula>
    </cfRule>
  </conditionalFormatting>
  <conditionalFormatting sqref="D9:F9">
    <cfRule type="cellIs" dxfId="1776" priority="581" operator="between">
      <formula>0</formula>
      <formula>5000</formula>
    </cfRule>
    <cfRule type="cellIs" dxfId="1775" priority="582" operator="equal">
      <formula>"-"</formula>
    </cfRule>
    <cfRule type="cellIs" dxfId="1774" priority="583" operator="equal">
      <formula>"O"</formula>
    </cfRule>
    <cfRule type="cellIs" dxfId="1773" priority="584" operator="equal">
      <formula>"S"</formula>
    </cfRule>
  </conditionalFormatting>
  <conditionalFormatting sqref="E9">
    <cfRule type="cellIs" dxfId="1772" priority="577" operator="between">
      <formula>0</formula>
      <formula>5000</formula>
    </cfRule>
    <cfRule type="cellIs" dxfId="1771" priority="578" operator="equal">
      <formula>"-"</formula>
    </cfRule>
    <cfRule type="cellIs" dxfId="1770" priority="579" operator="equal">
      <formula>"O"</formula>
    </cfRule>
    <cfRule type="cellIs" dxfId="1769" priority="580" operator="equal">
      <formula>"S"</formula>
    </cfRule>
  </conditionalFormatting>
  <conditionalFormatting sqref="F9">
    <cfRule type="cellIs" dxfId="1768" priority="569" operator="between">
      <formula>0</formula>
      <formula>5000</formula>
    </cfRule>
    <cfRule type="cellIs" dxfId="1767" priority="570" operator="equal">
      <formula>"-"</formula>
    </cfRule>
    <cfRule type="cellIs" dxfId="1766" priority="571" operator="equal">
      <formula>"O"</formula>
    </cfRule>
    <cfRule type="cellIs" dxfId="1765" priority="572" operator="equal">
      <formula>"S"</formula>
    </cfRule>
  </conditionalFormatting>
  <conditionalFormatting sqref="D9:F9">
    <cfRule type="cellIs" dxfId="1764" priority="565" operator="between">
      <formula>0</formula>
      <formula>5000</formula>
    </cfRule>
    <cfRule type="cellIs" dxfId="1763" priority="566" operator="equal">
      <formula>"-"</formula>
    </cfRule>
    <cfRule type="cellIs" dxfId="1762" priority="567" operator="equal">
      <formula>"O"</formula>
    </cfRule>
    <cfRule type="cellIs" dxfId="1761" priority="568" operator="equal">
      <formula>"S"</formula>
    </cfRule>
  </conditionalFormatting>
  <conditionalFormatting sqref="E9">
    <cfRule type="cellIs" dxfId="1760" priority="561" operator="between">
      <formula>0</formula>
      <formula>5000</formula>
    </cfRule>
    <cfRule type="cellIs" dxfId="1759" priority="562" operator="equal">
      <formula>"-"</formula>
    </cfRule>
    <cfRule type="cellIs" dxfId="1758" priority="563" operator="equal">
      <formula>"O"</formula>
    </cfRule>
    <cfRule type="cellIs" dxfId="1757" priority="564" operator="equal">
      <formula>"S"</formula>
    </cfRule>
  </conditionalFormatting>
  <conditionalFormatting sqref="F11">
    <cfRule type="cellIs" dxfId="1756" priority="553" operator="between">
      <formula>0</formula>
      <formula>5000</formula>
    </cfRule>
    <cfRule type="cellIs" dxfId="1755" priority="554" operator="equal">
      <formula>"-"</formula>
    </cfRule>
    <cfRule type="cellIs" dxfId="1754" priority="555" operator="equal">
      <formula>"O"</formula>
    </cfRule>
    <cfRule type="cellIs" dxfId="1753" priority="556" operator="equal">
      <formula>"S"</formula>
    </cfRule>
  </conditionalFormatting>
  <conditionalFormatting sqref="D11:F11">
    <cfRule type="cellIs" dxfId="1752" priority="549" operator="between">
      <formula>0</formula>
      <formula>5000</formula>
    </cfRule>
    <cfRule type="cellIs" dxfId="1751" priority="550" operator="equal">
      <formula>"-"</formula>
    </cfRule>
    <cfRule type="cellIs" dxfId="1750" priority="551" operator="equal">
      <formula>"O"</formula>
    </cfRule>
    <cfRule type="cellIs" dxfId="1749" priority="552" operator="equal">
      <formula>"S"</formula>
    </cfRule>
  </conditionalFormatting>
  <conditionalFormatting sqref="E11">
    <cfRule type="cellIs" dxfId="1748" priority="545" operator="between">
      <formula>0</formula>
      <formula>5000</formula>
    </cfRule>
    <cfRule type="cellIs" dxfId="1747" priority="546" operator="equal">
      <formula>"-"</formula>
    </cfRule>
    <cfRule type="cellIs" dxfId="1746" priority="547" operator="equal">
      <formula>"O"</formula>
    </cfRule>
    <cfRule type="cellIs" dxfId="1745" priority="548" operator="equal">
      <formula>"S"</formula>
    </cfRule>
  </conditionalFormatting>
  <conditionalFormatting sqref="F11">
    <cfRule type="cellIs" dxfId="1744" priority="537" operator="between">
      <formula>0</formula>
      <formula>5000</formula>
    </cfRule>
    <cfRule type="cellIs" dxfId="1743" priority="538" operator="equal">
      <formula>"-"</formula>
    </cfRule>
    <cfRule type="cellIs" dxfId="1742" priority="539" operator="equal">
      <formula>"O"</formula>
    </cfRule>
    <cfRule type="cellIs" dxfId="1741" priority="540" operator="equal">
      <formula>"S"</formula>
    </cfRule>
  </conditionalFormatting>
  <conditionalFormatting sqref="D11:F11">
    <cfRule type="cellIs" dxfId="1740" priority="533" operator="between">
      <formula>0</formula>
      <formula>5000</formula>
    </cfRule>
    <cfRule type="cellIs" dxfId="1739" priority="534" operator="equal">
      <formula>"-"</formula>
    </cfRule>
    <cfRule type="cellIs" dxfId="1738" priority="535" operator="equal">
      <formula>"O"</formula>
    </cfRule>
    <cfRule type="cellIs" dxfId="1737" priority="536" operator="equal">
      <formula>"S"</formula>
    </cfRule>
  </conditionalFormatting>
  <conditionalFormatting sqref="E11">
    <cfRule type="cellIs" dxfId="1736" priority="529" operator="between">
      <formula>0</formula>
      <formula>5000</formula>
    </cfRule>
    <cfRule type="cellIs" dxfId="1735" priority="530" operator="equal">
      <formula>"-"</formula>
    </cfRule>
    <cfRule type="cellIs" dxfId="1734" priority="531" operator="equal">
      <formula>"O"</formula>
    </cfRule>
    <cfRule type="cellIs" dxfId="1733" priority="532" operator="equal">
      <formula>"S"</formula>
    </cfRule>
  </conditionalFormatting>
  <conditionalFormatting sqref="F11">
    <cfRule type="cellIs" dxfId="1732" priority="521" operator="between">
      <formula>0</formula>
      <formula>5000</formula>
    </cfRule>
    <cfRule type="cellIs" dxfId="1731" priority="522" operator="equal">
      <formula>"-"</formula>
    </cfRule>
    <cfRule type="cellIs" dxfId="1730" priority="523" operator="equal">
      <formula>"O"</formula>
    </cfRule>
    <cfRule type="cellIs" dxfId="1729" priority="524" operator="equal">
      <formula>"S"</formula>
    </cfRule>
  </conditionalFormatting>
  <conditionalFormatting sqref="D11:F11">
    <cfRule type="cellIs" dxfId="1728" priority="517" operator="between">
      <formula>0</formula>
      <formula>5000</formula>
    </cfRule>
    <cfRule type="cellIs" dxfId="1727" priority="518" operator="equal">
      <formula>"-"</formula>
    </cfRule>
    <cfRule type="cellIs" dxfId="1726" priority="519" operator="equal">
      <formula>"O"</formula>
    </cfRule>
    <cfRule type="cellIs" dxfId="1725" priority="520" operator="equal">
      <formula>"S"</formula>
    </cfRule>
  </conditionalFormatting>
  <conditionalFormatting sqref="E11">
    <cfRule type="cellIs" dxfId="1724" priority="513" operator="between">
      <formula>0</formula>
      <formula>5000</formula>
    </cfRule>
    <cfRule type="cellIs" dxfId="1723" priority="514" operator="equal">
      <formula>"-"</formula>
    </cfRule>
    <cfRule type="cellIs" dxfId="1722" priority="515" operator="equal">
      <formula>"O"</formula>
    </cfRule>
    <cfRule type="cellIs" dxfId="1721" priority="516" operator="equal">
      <formula>"S"</formula>
    </cfRule>
  </conditionalFormatting>
  <conditionalFormatting sqref="G16:G19 G21:G22">
    <cfRule type="cellIs" dxfId="1720" priority="247" operator="between">
      <formula>0</formula>
      <formula>5000</formula>
    </cfRule>
    <cfRule type="cellIs" dxfId="1719" priority="248" operator="equal">
      <formula>"-"</formula>
    </cfRule>
    <cfRule type="cellIs" dxfId="1718" priority="249" operator="equal">
      <formula>"O"</formula>
    </cfRule>
    <cfRule type="cellIs" dxfId="1717" priority="250" operator="equal">
      <formula>"S"</formula>
    </cfRule>
  </conditionalFormatting>
  <conditionalFormatting sqref="G2">
    <cfRule type="cellIs" dxfId="1716" priority="245" stopIfTrue="1" operator="equal">
      <formula>"-"</formula>
    </cfRule>
    <cfRule type="cellIs" dxfId="1715" priority="246" stopIfTrue="1" operator="equal">
      <formula>"Std"</formula>
    </cfRule>
  </conditionalFormatting>
  <conditionalFormatting sqref="G14">
    <cfRule type="cellIs" dxfId="1714" priority="241" operator="between">
      <formula>0</formula>
      <formula>5000</formula>
    </cfRule>
    <cfRule type="cellIs" dxfId="1713" priority="242" operator="equal">
      <formula>"-"</formula>
    </cfRule>
    <cfRule type="cellIs" dxfId="1712" priority="243" operator="equal">
      <formula>"O"</formula>
    </cfRule>
    <cfRule type="cellIs" dxfId="1711" priority="244" operator="equal">
      <formula>"S"</formula>
    </cfRule>
  </conditionalFormatting>
  <conditionalFormatting sqref="G10">
    <cfRule type="cellIs" dxfId="1710" priority="233" operator="between">
      <formula>0</formula>
      <formula>5000</formula>
    </cfRule>
    <cfRule type="cellIs" dxfId="1709" priority="234" operator="equal">
      <formula>"-"</formula>
    </cfRule>
    <cfRule type="cellIs" dxfId="1708" priority="235" operator="equal">
      <formula>"O"</formula>
    </cfRule>
    <cfRule type="cellIs" dxfId="1707" priority="236" operator="equal">
      <formula>"S"</formula>
    </cfRule>
  </conditionalFormatting>
  <conditionalFormatting sqref="G12">
    <cfRule type="cellIs" dxfId="1706" priority="229" operator="between">
      <formula>0</formula>
      <formula>5000</formula>
    </cfRule>
    <cfRule type="cellIs" dxfId="1705" priority="230" operator="equal">
      <formula>"-"</formula>
    </cfRule>
    <cfRule type="cellIs" dxfId="1704" priority="231" operator="equal">
      <formula>"O"</formula>
    </cfRule>
    <cfRule type="cellIs" dxfId="1703" priority="232" operator="equal">
      <formula>"S"</formula>
    </cfRule>
  </conditionalFormatting>
  <conditionalFormatting sqref="G13">
    <cfRule type="cellIs" dxfId="1702" priority="225" operator="between">
      <formula>0</formula>
      <formula>5000</formula>
    </cfRule>
    <cfRule type="cellIs" dxfId="1701" priority="226" operator="equal">
      <formula>"-"</formula>
    </cfRule>
    <cfRule type="cellIs" dxfId="1700" priority="227" operator="equal">
      <formula>"O"</formula>
    </cfRule>
    <cfRule type="cellIs" dxfId="1699" priority="228" operator="equal">
      <formula>"S"</formula>
    </cfRule>
  </conditionalFormatting>
  <conditionalFormatting sqref="G8 G10">
    <cfRule type="cellIs" dxfId="1698" priority="221" operator="between">
      <formula>0</formula>
      <formula>5000</formula>
    </cfRule>
    <cfRule type="cellIs" dxfId="1697" priority="222" operator="equal">
      <formula>"-"</formula>
    </cfRule>
    <cfRule type="cellIs" dxfId="1696" priority="223" operator="equal">
      <formula>"O"</formula>
    </cfRule>
    <cfRule type="cellIs" dxfId="1695" priority="224" operator="equal">
      <formula>"S"</formula>
    </cfRule>
  </conditionalFormatting>
  <conditionalFormatting sqref="G9">
    <cfRule type="cellIs" dxfId="1694" priority="217" operator="between">
      <formula>0</formula>
      <formula>5000</formula>
    </cfRule>
    <cfRule type="cellIs" dxfId="1693" priority="218" operator="equal">
      <formula>"-"</formula>
    </cfRule>
    <cfRule type="cellIs" dxfId="1692" priority="219" operator="equal">
      <formula>"O"</formula>
    </cfRule>
    <cfRule type="cellIs" dxfId="1691" priority="220" operator="equal">
      <formula>"S"</formula>
    </cfRule>
  </conditionalFormatting>
  <conditionalFormatting sqref="G9">
    <cfRule type="cellIs" dxfId="1690" priority="213" operator="between">
      <formula>0</formula>
      <formula>5000</formula>
    </cfRule>
    <cfRule type="cellIs" dxfId="1689" priority="214" operator="equal">
      <formula>"-"</formula>
    </cfRule>
    <cfRule type="cellIs" dxfId="1688" priority="215" operator="equal">
      <formula>"O"</formula>
    </cfRule>
    <cfRule type="cellIs" dxfId="1687" priority="216" operator="equal">
      <formula>"S"</formula>
    </cfRule>
  </conditionalFormatting>
  <conditionalFormatting sqref="G11">
    <cfRule type="cellIs" dxfId="1686" priority="209" operator="between">
      <formula>0</formula>
      <formula>5000</formula>
    </cfRule>
    <cfRule type="cellIs" dxfId="1685" priority="210" operator="equal">
      <formula>"-"</formula>
    </cfRule>
    <cfRule type="cellIs" dxfId="1684" priority="211" operator="equal">
      <formula>"O"</formula>
    </cfRule>
    <cfRule type="cellIs" dxfId="1683" priority="212" operator="equal">
      <formula>"S"</formula>
    </cfRule>
  </conditionalFormatting>
  <conditionalFormatting sqref="G11">
    <cfRule type="cellIs" dxfId="1682" priority="205" operator="between">
      <formula>0</formula>
      <formula>5000</formula>
    </cfRule>
    <cfRule type="cellIs" dxfId="1681" priority="206" operator="equal">
      <formula>"-"</formula>
    </cfRule>
    <cfRule type="cellIs" dxfId="1680" priority="207" operator="equal">
      <formula>"O"</formula>
    </cfRule>
    <cfRule type="cellIs" dxfId="1679" priority="208" operator="equal">
      <formula>"S"</formula>
    </cfRule>
  </conditionalFormatting>
  <conditionalFormatting sqref="G11">
    <cfRule type="cellIs" dxfId="1678" priority="201" operator="between">
      <formula>0</formula>
      <formula>5000</formula>
    </cfRule>
    <cfRule type="cellIs" dxfId="1677" priority="202" operator="equal">
      <formula>"-"</formula>
    </cfRule>
    <cfRule type="cellIs" dxfId="1676" priority="203" operator="equal">
      <formula>"O"</formula>
    </cfRule>
    <cfRule type="cellIs" dxfId="1675" priority="204" operator="equal">
      <formula>"S"</formula>
    </cfRule>
  </conditionalFormatting>
  <conditionalFormatting sqref="F15">
    <cfRule type="cellIs" dxfId="1674" priority="113" operator="between">
      <formula>0</formula>
      <formula>5000</formula>
    </cfRule>
    <cfRule type="cellIs" dxfId="1673" priority="114" operator="equal">
      <formula>"-"</formula>
    </cfRule>
    <cfRule type="cellIs" dxfId="1672" priority="115" operator="equal">
      <formula>"O"</formula>
    </cfRule>
    <cfRule type="cellIs" dxfId="1671" priority="116" operator="equal">
      <formula>"S"</formula>
    </cfRule>
  </conditionalFormatting>
  <conditionalFormatting sqref="D15:F15">
    <cfRule type="cellIs" dxfId="1670" priority="109" operator="between">
      <formula>0</formula>
      <formula>5000</formula>
    </cfRule>
    <cfRule type="cellIs" dxfId="1669" priority="110" operator="equal">
      <formula>"-"</formula>
    </cfRule>
    <cfRule type="cellIs" dxfId="1668" priority="111" operator="equal">
      <formula>"O"</formula>
    </cfRule>
    <cfRule type="cellIs" dxfId="1667" priority="112" operator="equal">
      <formula>"S"</formula>
    </cfRule>
  </conditionalFormatting>
  <conditionalFormatting sqref="E15">
    <cfRule type="cellIs" dxfId="1666" priority="105" operator="between">
      <formula>0</formula>
      <formula>5000</formula>
    </cfRule>
    <cfRule type="cellIs" dxfId="1665" priority="106" operator="equal">
      <formula>"-"</formula>
    </cfRule>
    <cfRule type="cellIs" dxfId="1664" priority="107" operator="equal">
      <formula>"O"</formula>
    </cfRule>
    <cfRule type="cellIs" dxfId="1663" priority="108" operator="equal">
      <formula>"S"</formula>
    </cfRule>
  </conditionalFormatting>
  <conditionalFormatting sqref="G15">
    <cfRule type="cellIs" dxfId="1662" priority="77" operator="between">
      <formula>0</formula>
      <formula>5000</formula>
    </cfRule>
    <cfRule type="cellIs" dxfId="1661" priority="78" operator="equal">
      <formula>"-"</formula>
    </cfRule>
    <cfRule type="cellIs" dxfId="1660" priority="79" operator="equal">
      <formula>"O"</formula>
    </cfRule>
    <cfRule type="cellIs" dxfId="1659" priority="80" operator="equal">
      <formula>"S"</formula>
    </cfRule>
  </conditionalFormatting>
  <conditionalFormatting sqref="D20:F20 H20:J20">
    <cfRule type="cellIs" dxfId="1658" priority="49" operator="between">
      <formula>0</formula>
      <formula>5000</formula>
    </cfRule>
    <cfRule type="cellIs" dxfId="1657" priority="50" operator="equal">
      <formula>"-"</formula>
    </cfRule>
    <cfRule type="cellIs" dxfId="1656" priority="51" operator="equal">
      <formula>"O"</formula>
    </cfRule>
    <cfRule type="cellIs" dxfId="1655" priority="52" operator="equal">
      <formula>"S"</formula>
    </cfRule>
  </conditionalFormatting>
  <conditionalFormatting sqref="G20">
    <cfRule type="cellIs" dxfId="1654" priority="41" operator="between">
      <formula>0</formula>
      <formula>5000</formula>
    </cfRule>
    <cfRule type="cellIs" dxfId="1653" priority="42" operator="equal">
      <formula>"-"</formula>
    </cfRule>
    <cfRule type="cellIs" dxfId="1652" priority="43" operator="equal">
      <formula>"O"</formula>
    </cfRule>
    <cfRule type="cellIs" dxfId="1651" priority="44" operator="equal">
      <formula>"S"</formula>
    </cfRule>
  </conditionalFormatting>
  <conditionalFormatting sqref="D23:F23 H23:J23">
    <cfRule type="cellIs" dxfId="1650" priority="25" operator="between">
      <formula>0</formula>
      <formula>5000</formula>
    </cfRule>
    <cfRule type="cellIs" dxfId="1649" priority="26" operator="equal">
      <formula>"-"</formula>
    </cfRule>
    <cfRule type="cellIs" dxfId="1648" priority="27" operator="equal">
      <formula>"O"</formula>
    </cfRule>
    <cfRule type="cellIs" dxfId="1647" priority="28" operator="equal">
      <formula>"S"</formula>
    </cfRule>
  </conditionalFormatting>
  <conditionalFormatting sqref="G23">
    <cfRule type="cellIs" dxfId="1646" priority="17" operator="between">
      <formula>0</formula>
      <formula>5000</formula>
    </cfRule>
    <cfRule type="cellIs" dxfId="1645" priority="18" operator="equal">
      <formula>"-"</formula>
    </cfRule>
    <cfRule type="cellIs" dxfId="1644" priority="19" operator="equal">
      <formula>"O"</formula>
    </cfRule>
    <cfRule type="cellIs" dxfId="1643" priority="20" operator="equal">
      <formula>"S"</formula>
    </cfRule>
  </conditionalFormatting>
  <conditionalFormatting sqref="D25:J25">
    <cfRule type="cellIs" dxfId="1642" priority="1" operator="between">
      <formula>0</formula>
      <formula>5000</formula>
    </cfRule>
    <cfRule type="cellIs" dxfId="1641" priority="2" operator="equal">
      <formula>"-"</formula>
    </cfRule>
    <cfRule type="cellIs" dxfId="1640" priority="3" operator="equal">
      <formula>"O"</formula>
    </cfRule>
    <cfRule type="cellIs" dxfId="1639"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8351-DD4F-4605-B0FF-17A4FF674A8E}">
  <sheetPr>
    <tabColor theme="3" tint="0.59999389629810485"/>
    <pageSetUpPr fitToPage="1"/>
  </sheetPr>
  <dimension ref="A1:P63"/>
  <sheetViews>
    <sheetView showGridLines="0" view="pageBreakPreview" zoomScale="50" zoomScaleNormal="70" zoomScaleSheetLayoutView="50" workbookViewId="0">
      <pane ySplit="7" topLeftCell="A8" activePane="bottomLeft" state="frozen"/>
      <selection activeCell="B21" sqref="B21"/>
      <selection pane="bottomLeft" activeCell="B57" sqref="B57"/>
    </sheetView>
  </sheetViews>
  <sheetFormatPr defaultColWidth="8" defaultRowHeight="20.25"/>
  <cols>
    <col min="1" max="1" width="12" style="5" customWidth="1"/>
    <col min="2" max="2" width="172" style="39" customWidth="1"/>
    <col min="3" max="3" width="12" style="5" customWidth="1"/>
    <col min="4" max="5" width="36.85546875" style="5" customWidth="1"/>
    <col min="6" max="8" width="19" style="5" customWidth="1"/>
    <col min="9" max="9" width="16.140625" style="39" customWidth="1"/>
    <col min="10" max="11" width="6.7109375" style="39" customWidth="1"/>
    <col min="12" max="12" width="9.85546875" style="39" bestFit="1" customWidth="1"/>
    <col min="13" max="13" width="20.7109375" style="39" bestFit="1" customWidth="1"/>
    <col min="14" max="16384" width="8" style="39"/>
  </cols>
  <sheetData>
    <row r="1" spans="1:13" ht="53.45" customHeight="1">
      <c r="A1" s="57"/>
      <c r="B1" s="54" t="str">
        <f>'PANDA VAN S4'!B2</f>
        <v>Ισχύς προτεινόμενου τιμοκαταλόγου λιανικής από 28/11/2022</v>
      </c>
      <c r="C1" s="57"/>
      <c r="D1" s="23" t="s">
        <v>949</v>
      </c>
      <c r="E1" s="23" t="s">
        <v>950</v>
      </c>
      <c r="F1" s="212"/>
      <c r="G1" s="213"/>
      <c r="H1" s="213"/>
    </row>
    <row r="2" spans="1:13" ht="25.15" customHeight="1">
      <c r="A2" s="58"/>
      <c r="B2" s="6" t="s">
        <v>207</v>
      </c>
      <c r="C2" s="58"/>
      <c r="D2" s="7">
        <f>D4+D5</f>
        <v>39700.001199999999</v>
      </c>
      <c r="E2" s="7">
        <f>E4+E5</f>
        <v>40899.998800000001</v>
      </c>
      <c r="F2" s="38"/>
      <c r="G2" s="8" t="s">
        <v>214</v>
      </c>
      <c r="H2" s="9"/>
    </row>
    <row r="3" spans="1:13" ht="25.15" customHeight="1">
      <c r="A3" s="168"/>
      <c r="B3" s="16" t="s">
        <v>91</v>
      </c>
      <c r="C3" s="168"/>
      <c r="D3" s="171" t="s">
        <v>95</v>
      </c>
      <c r="E3" s="171" t="s">
        <v>95</v>
      </c>
      <c r="F3" s="41"/>
      <c r="G3" s="15" t="s">
        <v>343</v>
      </c>
      <c r="H3" s="16" t="s">
        <v>206</v>
      </c>
      <c r="I3" s="42"/>
      <c r="J3" s="42"/>
      <c r="K3" s="42"/>
    </row>
    <row r="4" spans="1:13" ht="25.15" customHeight="1">
      <c r="A4" s="168"/>
      <c r="B4" s="16" t="s">
        <v>15</v>
      </c>
      <c r="C4" s="168"/>
      <c r="D4" s="126">
        <f>D5*0.24</f>
        <v>7683.8711999999996</v>
      </c>
      <c r="E4" s="126">
        <f t="shared" ref="E4" si="0">E5*0.24</f>
        <v>7916.1288000000004</v>
      </c>
      <c r="G4" s="15">
        <v>123</v>
      </c>
      <c r="H4" s="16" t="s">
        <v>410</v>
      </c>
      <c r="I4" s="42"/>
      <c r="J4" s="42"/>
      <c r="K4" s="42"/>
    </row>
    <row r="5" spans="1:13" s="45" customFormat="1" ht="25.15" customHeight="1">
      <c r="A5" s="169"/>
      <c r="B5" s="55" t="s">
        <v>208</v>
      </c>
      <c r="C5" s="169"/>
      <c r="D5" s="139">
        <v>32016.13</v>
      </c>
      <c r="E5" s="139">
        <v>32983.870000000003</v>
      </c>
      <c r="F5" s="21"/>
      <c r="G5" s="15" t="s">
        <v>95</v>
      </c>
      <c r="H5" s="16" t="s">
        <v>411</v>
      </c>
      <c r="I5" s="44"/>
      <c r="J5" s="44"/>
      <c r="K5" s="44"/>
    </row>
    <row r="6" spans="1:13" ht="25.15" customHeight="1">
      <c r="A6" s="58"/>
      <c r="B6" s="16" t="s">
        <v>412</v>
      </c>
      <c r="C6" s="58"/>
      <c r="D6" s="16">
        <v>5111210</v>
      </c>
      <c r="E6" s="16">
        <v>5113210</v>
      </c>
    </row>
    <row r="7" spans="1:13" ht="49.9" customHeight="1">
      <c r="A7" s="23" t="s">
        <v>3</v>
      </c>
      <c r="B7" s="23" t="s">
        <v>213</v>
      </c>
      <c r="C7" s="23" t="s">
        <v>3</v>
      </c>
      <c r="D7" s="23" t="s">
        <v>188</v>
      </c>
      <c r="E7" s="23" t="s">
        <v>188</v>
      </c>
      <c r="F7" s="23" t="s">
        <v>187</v>
      </c>
      <c r="G7" s="23" t="s">
        <v>192</v>
      </c>
      <c r="H7" s="23" t="s">
        <v>193</v>
      </c>
    </row>
    <row r="8" spans="1:13" s="65" customFormat="1" ht="25.15" customHeight="1">
      <c r="A8" s="61"/>
      <c r="B8" s="56" t="s">
        <v>856</v>
      </c>
      <c r="C8" s="61"/>
      <c r="D8" s="15" t="s">
        <v>343</v>
      </c>
      <c r="E8" s="15" t="s">
        <v>343</v>
      </c>
      <c r="F8" s="129" t="s">
        <v>95</v>
      </c>
      <c r="G8" s="129" t="s">
        <v>95</v>
      </c>
      <c r="H8" s="129" t="s">
        <v>95</v>
      </c>
      <c r="I8" s="39"/>
      <c r="J8" s="39"/>
      <c r="K8" s="39"/>
      <c r="L8" s="39"/>
      <c r="M8" s="39"/>
    </row>
    <row r="9" spans="1:13" s="65" customFormat="1" ht="25.15" customHeight="1">
      <c r="A9" s="61"/>
      <c r="B9" s="56" t="s">
        <v>857</v>
      </c>
      <c r="C9" s="61"/>
      <c r="D9" s="15" t="s">
        <v>343</v>
      </c>
      <c r="E9" s="15" t="s">
        <v>343</v>
      </c>
      <c r="F9" s="129" t="s">
        <v>95</v>
      </c>
      <c r="G9" s="129" t="s">
        <v>95</v>
      </c>
      <c r="H9" s="129" t="s">
        <v>95</v>
      </c>
      <c r="I9" s="39"/>
      <c r="J9" s="39"/>
      <c r="K9" s="39"/>
      <c r="L9" s="39"/>
      <c r="M9" s="39"/>
    </row>
    <row r="10" spans="1:13" s="65" customFormat="1" ht="25.15" customHeight="1">
      <c r="A10" s="61"/>
      <c r="B10" s="56" t="s">
        <v>16</v>
      </c>
      <c r="C10" s="61"/>
      <c r="D10" s="15" t="s">
        <v>343</v>
      </c>
      <c r="E10" s="15" t="s">
        <v>343</v>
      </c>
      <c r="F10" s="129" t="s">
        <v>95</v>
      </c>
      <c r="G10" s="129" t="s">
        <v>95</v>
      </c>
      <c r="H10" s="129" t="s">
        <v>95</v>
      </c>
      <c r="I10" s="39"/>
      <c r="J10" s="39"/>
      <c r="K10" s="39"/>
      <c r="L10" s="39"/>
      <c r="M10" s="39"/>
    </row>
    <row r="11" spans="1:13" s="65" customFormat="1" ht="25.15" customHeight="1">
      <c r="A11" s="61"/>
      <c r="B11" s="56" t="s">
        <v>858</v>
      </c>
      <c r="C11" s="61"/>
      <c r="D11" s="15" t="s">
        <v>343</v>
      </c>
      <c r="E11" s="15" t="s">
        <v>343</v>
      </c>
      <c r="F11" s="129" t="s">
        <v>95</v>
      </c>
      <c r="G11" s="129" t="s">
        <v>95</v>
      </c>
      <c r="H11" s="129" t="s">
        <v>95</v>
      </c>
      <c r="I11" s="39"/>
      <c r="J11" s="39"/>
      <c r="K11" s="39"/>
      <c r="L11" s="39"/>
      <c r="M11" s="39"/>
    </row>
    <row r="12" spans="1:13" s="65" customFormat="1" ht="25.15" customHeight="1">
      <c r="A12" s="61"/>
      <c r="B12" s="56" t="s">
        <v>859</v>
      </c>
      <c r="C12" s="61"/>
      <c r="D12" s="15" t="s">
        <v>343</v>
      </c>
      <c r="E12" s="15" t="s">
        <v>343</v>
      </c>
      <c r="F12" s="129" t="s">
        <v>95</v>
      </c>
      <c r="G12" s="129" t="s">
        <v>95</v>
      </c>
      <c r="H12" s="129" t="s">
        <v>95</v>
      </c>
      <c r="I12" s="39"/>
      <c r="J12" s="39"/>
      <c r="K12" s="39"/>
      <c r="L12" s="39"/>
      <c r="M12" s="39"/>
    </row>
    <row r="13" spans="1:13" s="65" customFormat="1" ht="25.15" customHeight="1">
      <c r="A13" s="61"/>
      <c r="B13" s="56" t="s">
        <v>489</v>
      </c>
      <c r="C13" s="61"/>
      <c r="D13" s="15" t="s">
        <v>343</v>
      </c>
      <c r="E13" s="15" t="s">
        <v>343</v>
      </c>
      <c r="F13" s="129" t="s">
        <v>95</v>
      </c>
      <c r="G13" s="129" t="s">
        <v>95</v>
      </c>
      <c r="H13" s="129" t="s">
        <v>95</v>
      </c>
      <c r="I13" s="39"/>
      <c r="J13" s="39"/>
      <c r="K13" s="39"/>
      <c r="L13" s="39"/>
      <c r="M13" s="39"/>
    </row>
    <row r="14" spans="1:13" s="65" customFormat="1" ht="25.15" customHeight="1">
      <c r="A14" s="61" t="s">
        <v>716</v>
      </c>
      <c r="B14" s="170" t="s">
        <v>880</v>
      </c>
      <c r="C14" s="61" t="s">
        <v>716</v>
      </c>
      <c r="D14" s="16" t="s">
        <v>343</v>
      </c>
      <c r="E14" s="16" t="s">
        <v>343</v>
      </c>
      <c r="F14" s="129" t="s">
        <v>95</v>
      </c>
      <c r="G14" s="129" t="s">
        <v>95</v>
      </c>
      <c r="H14" s="129" t="s">
        <v>95</v>
      </c>
      <c r="I14" s="39"/>
      <c r="J14" s="39"/>
      <c r="K14" s="39"/>
      <c r="L14" s="39"/>
      <c r="M14" s="39"/>
    </row>
    <row r="15" spans="1:13" s="65" customFormat="1" ht="25.15" customHeight="1">
      <c r="A15" s="61" t="s">
        <v>670</v>
      </c>
      <c r="B15" s="170" t="s">
        <v>860</v>
      </c>
      <c r="C15" s="61" t="s">
        <v>670</v>
      </c>
      <c r="D15" s="16" t="s">
        <v>343</v>
      </c>
      <c r="E15" s="16" t="s">
        <v>343</v>
      </c>
      <c r="F15" s="129" t="s">
        <v>95</v>
      </c>
      <c r="G15" s="129" t="s">
        <v>95</v>
      </c>
      <c r="H15" s="129" t="s">
        <v>95</v>
      </c>
      <c r="I15" s="39"/>
      <c r="J15" s="39"/>
      <c r="K15" s="39"/>
      <c r="L15" s="39"/>
      <c r="M15" s="39"/>
    </row>
    <row r="16" spans="1:13" s="65" customFormat="1" ht="25.15" customHeight="1">
      <c r="A16" s="61" t="s">
        <v>790</v>
      </c>
      <c r="B16" s="170" t="s">
        <v>948</v>
      </c>
      <c r="C16" s="61" t="s">
        <v>790</v>
      </c>
      <c r="D16" s="16" t="s">
        <v>343</v>
      </c>
      <c r="E16" s="16" t="s">
        <v>343</v>
      </c>
      <c r="F16" s="129" t="s">
        <v>95</v>
      </c>
      <c r="G16" s="129" t="s">
        <v>95</v>
      </c>
      <c r="H16" s="129" t="s">
        <v>95</v>
      </c>
      <c r="I16" s="39"/>
      <c r="J16" s="39"/>
      <c r="K16" s="39"/>
      <c r="L16" s="39"/>
      <c r="M16" s="39"/>
    </row>
    <row r="17" spans="1:16" ht="25.15" customHeight="1">
      <c r="A17" s="172" t="s">
        <v>394</v>
      </c>
      <c r="B17" s="170" t="s">
        <v>925</v>
      </c>
      <c r="C17" s="172" t="s">
        <v>394</v>
      </c>
      <c r="D17" s="16" t="s">
        <v>343</v>
      </c>
      <c r="E17" s="16" t="s">
        <v>343</v>
      </c>
      <c r="F17" s="129" t="s">
        <v>95</v>
      </c>
      <c r="G17" s="129" t="s">
        <v>95</v>
      </c>
      <c r="H17" s="129" t="s">
        <v>95</v>
      </c>
      <c r="N17" s="65"/>
      <c r="O17" s="65"/>
      <c r="P17" s="65"/>
    </row>
    <row r="18" spans="1:16" s="65" customFormat="1" ht="25.15" customHeight="1">
      <c r="A18" s="61" t="s">
        <v>930</v>
      </c>
      <c r="B18" s="56" t="s">
        <v>931</v>
      </c>
      <c r="C18" s="61" t="s">
        <v>930</v>
      </c>
      <c r="D18" s="16" t="s">
        <v>343</v>
      </c>
      <c r="E18" s="16" t="s">
        <v>343</v>
      </c>
      <c r="F18" s="129" t="s">
        <v>95</v>
      </c>
      <c r="G18" s="129" t="s">
        <v>95</v>
      </c>
      <c r="H18" s="129" t="s">
        <v>95</v>
      </c>
      <c r="I18" s="39"/>
      <c r="J18" s="39"/>
      <c r="K18" s="39"/>
      <c r="L18" s="39"/>
      <c r="M18" s="39"/>
    </row>
    <row r="19" spans="1:16" s="65" customFormat="1" ht="25.15" customHeight="1">
      <c r="A19" s="61" t="s">
        <v>695</v>
      </c>
      <c r="B19" s="170" t="s">
        <v>926</v>
      </c>
      <c r="C19" s="61" t="s">
        <v>695</v>
      </c>
      <c r="D19" s="16" t="s">
        <v>343</v>
      </c>
      <c r="E19" s="16" t="s">
        <v>343</v>
      </c>
      <c r="F19" s="129" t="s">
        <v>95</v>
      </c>
      <c r="G19" s="129" t="s">
        <v>95</v>
      </c>
      <c r="H19" s="129" t="s">
        <v>95</v>
      </c>
      <c r="I19" s="39"/>
      <c r="J19" s="39"/>
      <c r="K19" s="39"/>
      <c r="L19" s="39"/>
      <c r="M19" s="39"/>
    </row>
    <row r="20" spans="1:16" s="65" customFormat="1" ht="25.15" customHeight="1">
      <c r="A20" s="61" t="s">
        <v>698</v>
      </c>
      <c r="B20" s="170" t="s">
        <v>861</v>
      </c>
      <c r="C20" s="61" t="s">
        <v>698</v>
      </c>
      <c r="D20" s="16" t="s">
        <v>343</v>
      </c>
      <c r="E20" s="16" t="s">
        <v>343</v>
      </c>
      <c r="F20" s="129" t="s">
        <v>95</v>
      </c>
      <c r="G20" s="129" t="s">
        <v>95</v>
      </c>
      <c r="H20" s="129" t="s">
        <v>95</v>
      </c>
      <c r="I20" s="39"/>
      <c r="J20" s="39"/>
      <c r="K20" s="39"/>
      <c r="L20" s="39"/>
      <c r="M20" s="39"/>
    </row>
    <row r="21" spans="1:16" s="65" customFormat="1" ht="25.15" customHeight="1">
      <c r="A21" s="61" t="s">
        <v>864</v>
      </c>
      <c r="B21" s="173" t="s">
        <v>865</v>
      </c>
      <c r="C21" s="61" t="s">
        <v>864</v>
      </c>
      <c r="D21" s="15">
        <f t="shared" ref="D21:D32" si="1">$F21+$G21</f>
        <v>272.98599999999999</v>
      </c>
      <c r="E21" s="15">
        <f t="shared" ref="E21:E31" si="2">$F21+$G21</f>
        <v>272.98599999999999</v>
      </c>
      <c r="F21" s="129">
        <v>220.15</v>
      </c>
      <c r="G21" s="129">
        <v>52.835999999999999</v>
      </c>
      <c r="H21" s="129" t="s">
        <v>95</v>
      </c>
      <c r="I21" s="39"/>
      <c r="J21" s="39"/>
      <c r="K21" s="39"/>
      <c r="L21" s="39"/>
      <c r="M21" s="39"/>
    </row>
    <row r="22" spans="1:16" s="65" customFormat="1" ht="25.15" customHeight="1">
      <c r="A22" s="61" t="s">
        <v>866</v>
      </c>
      <c r="B22" s="173" t="s">
        <v>867</v>
      </c>
      <c r="C22" s="61" t="s">
        <v>866</v>
      </c>
      <c r="D22" s="15">
        <f t="shared" si="1"/>
        <v>855.97199999999998</v>
      </c>
      <c r="E22" s="15">
        <f t="shared" si="2"/>
        <v>855.97199999999998</v>
      </c>
      <c r="F22" s="129">
        <v>690.3</v>
      </c>
      <c r="G22" s="129">
        <v>165.672</v>
      </c>
      <c r="H22" s="129" t="s">
        <v>95</v>
      </c>
      <c r="I22" s="39"/>
      <c r="J22" s="39"/>
      <c r="K22" s="39"/>
      <c r="L22" s="39"/>
      <c r="M22" s="39"/>
    </row>
    <row r="23" spans="1:16" s="65" customFormat="1" ht="25.15" customHeight="1">
      <c r="A23" s="61" t="s">
        <v>868</v>
      </c>
      <c r="B23" s="173" t="s">
        <v>869</v>
      </c>
      <c r="C23" s="61" t="s">
        <v>868</v>
      </c>
      <c r="D23" s="15">
        <f t="shared" si="1"/>
        <v>143.4308</v>
      </c>
      <c r="E23" s="15">
        <f t="shared" si="2"/>
        <v>143.4308</v>
      </c>
      <c r="F23" s="64">
        <v>115.67</v>
      </c>
      <c r="G23" s="64">
        <v>27.7608</v>
      </c>
      <c r="H23" s="129" t="s">
        <v>95</v>
      </c>
      <c r="I23" s="39"/>
      <c r="J23" s="39"/>
      <c r="K23" s="39"/>
      <c r="L23" s="39"/>
      <c r="M23" s="39"/>
    </row>
    <row r="24" spans="1:16" s="65" customFormat="1" ht="25.15" customHeight="1">
      <c r="A24" s="61" t="s">
        <v>13</v>
      </c>
      <c r="B24" s="173" t="s">
        <v>870</v>
      </c>
      <c r="C24" s="61" t="s">
        <v>13</v>
      </c>
      <c r="D24" s="15">
        <f t="shared" si="1"/>
        <v>87.916000000000011</v>
      </c>
      <c r="E24" s="15">
        <f t="shared" si="2"/>
        <v>87.916000000000011</v>
      </c>
      <c r="F24" s="64">
        <v>70.900000000000006</v>
      </c>
      <c r="G24" s="64">
        <v>17.016000000000002</v>
      </c>
      <c r="H24" s="129" t="s">
        <v>95</v>
      </c>
      <c r="I24" s="39"/>
      <c r="J24" s="39"/>
      <c r="K24" s="39"/>
      <c r="L24" s="39"/>
      <c r="M24" s="39"/>
    </row>
    <row r="25" spans="1:16" s="65" customFormat="1" ht="25.15" customHeight="1">
      <c r="A25" s="61" t="s">
        <v>106</v>
      </c>
      <c r="B25" s="173" t="s">
        <v>871</v>
      </c>
      <c r="C25" s="61" t="s">
        <v>106</v>
      </c>
      <c r="D25" s="15">
        <f t="shared" si="1"/>
        <v>64.777600000000007</v>
      </c>
      <c r="E25" s="15">
        <f t="shared" si="2"/>
        <v>64.777600000000007</v>
      </c>
      <c r="F25" s="64">
        <v>52.24</v>
      </c>
      <c r="G25" s="64">
        <v>12.537599999999999</v>
      </c>
      <c r="H25" s="129" t="s">
        <v>95</v>
      </c>
      <c r="I25" s="39"/>
      <c r="J25" s="39"/>
      <c r="K25" s="39"/>
      <c r="L25" s="39"/>
      <c r="M25" s="39"/>
    </row>
    <row r="26" spans="1:16" ht="45" customHeight="1">
      <c r="A26" s="61" t="s">
        <v>872</v>
      </c>
      <c r="B26" s="173" t="s">
        <v>943</v>
      </c>
      <c r="C26" s="61" t="s">
        <v>872</v>
      </c>
      <c r="D26" s="15">
        <f t="shared" si="1"/>
        <v>305.37479999999999</v>
      </c>
      <c r="E26" s="15">
        <f t="shared" si="2"/>
        <v>305.37479999999999</v>
      </c>
      <c r="F26" s="64">
        <v>246.27</v>
      </c>
      <c r="G26" s="64">
        <v>59.104799999999997</v>
      </c>
      <c r="H26" s="129" t="s">
        <v>95</v>
      </c>
      <c r="N26" s="65"/>
      <c r="O26" s="65"/>
      <c r="P26" s="65"/>
    </row>
    <row r="27" spans="1:16" s="65" customFormat="1" ht="45" customHeight="1">
      <c r="A27" s="61" t="s">
        <v>873</v>
      </c>
      <c r="B27" s="173" t="s">
        <v>927</v>
      </c>
      <c r="C27" s="61" t="s">
        <v>873</v>
      </c>
      <c r="D27" s="15">
        <f t="shared" si="1"/>
        <v>555.22239999999999</v>
      </c>
      <c r="E27" s="15">
        <f t="shared" si="2"/>
        <v>555.22239999999999</v>
      </c>
      <c r="F27" s="64">
        <v>447.76</v>
      </c>
      <c r="G27" s="64">
        <v>107.46239999999999</v>
      </c>
      <c r="H27" s="129" t="s">
        <v>95</v>
      </c>
      <c r="I27" s="39"/>
      <c r="J27" s="39"/>
      <c r="K27" s="39"/>
      <c r="L27" s="39"/>
      <c r="M27" s="39"/>
    </row>
    <row r="28" spans="1:16" s="65" customFormat="1" ht="25.15" customHeight="1">
      <c r="A28" s="61" t="s">
        <v>876</v>
      </c>
      <c r="B28" s="173" t="s">
        <v>877</v>
      </c>
      <c r="C28" s="61" t="s">
        <v>876</v>
      </c>
      <c r="D28" s="16">
        <f t="shared" si="1"/>
        <v>148.05600000000001</v>
      </c>
      <c r="E28" s="16">
        <f t="shared" si="2"/>
        <v>148.05600000000001</v>
      </c>
      <c r="F28" s="129">
        <v>119.4</v>
      </c>
      <c r="G28" s="129">
        <v>28.655999999999999</v>
      </c>
      <c r="H28" s="129" t="s">
        <v>95</v>
      </c>
      <c r="I28" s="39"/>
      <c r="J28" s="39"/>
      <c r="K28" s="39"/>
      <c r="L28" s="39"/>
      <c r="M28" s="39"/>
    </row>
    <row r="29" spans="1:16" s="65" customFormat="1" ht="25.15" customHeight="1">
      <c r="A29" s="61" t="s">
        <v>878</v>
      </c>
      <c r="B29" s="173" t="s">
        <v>879</v>
      </c>
      <c r="C29" s="61" t="s">
        <v>878</v>
      </c>
      <c r="D29" s="15">
        <f t="shared" si="1"/>
        <v>83.278399999999991</v>
      </c>
      <c r="E29" s="15">
        <f t="shared" si="2"/>
        <v>83.278399999999991</v>
      </c>
      <c r="F29" s="64">
        <v>67.16</v>
      </c>
      <c r="G29" s="64">
        <v>16.118399999999998</v>
      </c>
      <c r="H29" s="129" t="s">
        <v>95</v>
      </c>
      <c r="I29" s="39"/>
      <c r="J29" s="39"/>
      <c r="K29" s="39"/>
      <c r="L29" s="39"/>
      <c r="M29" s="39"/>
      <c r="N29" s="39"/>
      <c r="O29" s="39"/>
      <c r="P29" s="39"/>
    </row>
    <row r="30" spans="1:16" s="65" customFormat="1" ht="25.15" customHeight="1">
      <c r="A30" s="61" t="s">
        <v>721</v>
      </c>
      <c r="B30" s="170" t="s">
        <v>881</v>
      </c>
      <c r="C30" s="61" t="s">
        <v>721</v>
      </c>
      <c r="D30" s="15">
        <f t="shared" si="1"/>
        <v>458.05599999999998</v>
      </c>
      <c r="E30" s="15">
        <f t="shared" si="2"/>
        <v>458.05599999999998</v>
      </c>
      <c r="F30" s="64">
        <v>369.4</v>
      </c>
      <c r="G30" s="64">
        <v>88.655999999999992</v>
      </c>
      <c r="H30" s="129" t="s">
        <v>95</v>
      </c>
      <c r="I30" s="39"/>
      <c r="J30" s="39"/>
      <c r="K30" s="39"/>
      <c r="L30" s="39"/>
      <c r="M30" s="39"/>
    </row>
    <row r="31" spans="1:16" s="65" customFormat="1" ht="25.15" customHeight="1">
      <c r="A31" s="61" t="s">
        <v>97</v>
      </c>
      <c r="B31" s="170" t="s">
        <v>98</v>
      </c>
      <c r="C31" s="61" t="s">
        <v>97</v>
      </c>
      <c r="D31" s="15">
        <f t="shared" si="1"/>
        <v>180.44480000000001</v>
      </c>
      <c r="E31" s="15">
        <f t="shared" si="2"/>
        <v>180.44480000000001</v>
      </c>
      <c r="F31" s="64">
        <v>145.52000000000001</v>
      </c>
      <c r="G31" s="64">
        <v>34.924799999999998</v>
      </c>
      <c r="H31" s="129" t="s">
        <v>95</v>
      </c>
      <c r="I31" s="39"/>
      <c r="J31" s="39"/>
      <c r="K31" s="39"/>
      <c r="L31" s="39"/>
      <c r="M31" s="39"/>
    </row>
    <row r="32" spans="1:16" s="65" customFormat="1" ht="25.15" customHeight="1">
      <c r="A32" s="61" t="s">
        <v>783</v>
      </c>
      <c r="B32" s="170" t="s">
        <v>928</v>
      </c>
      <c r="C32" s="61" t="s">
        <v>783</v>
      </c>
      <c r="D32" s="15">
        <f t="shared" si="1"/>
        <v>314.62520000000001</v>
      </c>
      <c r="E32" s="15">
        <f t="shared" ref="E32:E59" si="3">$F32+$G32</f>
        <v>314.62520000000001</v>
      </c>
      <c r="F32" s="64">
        <v>253.73</v>
      </c>
      <c r="G32" s="64">
        <v>60.895199999999996</v>
      </c>
      <c r="H32" s="129" t="s">
        <v>95</v>
      </c>
      <c r="I32" s="39"/>
      <c r="J32" s="39"/>
      <c r="K32" s="39"/>
      <c r="L32" s="39"/>
      <c r="M32" s="39"/>
    </row>
    <row r="33" spans="1:13" s="65" customFormat="1" ht="25.15" customHeight="1">
      <c r="A33" s="61" t="s">
        <v>393</v>
      </c>
      <c r="B33" s="170" t="s">
        <v>929</v>
      </c>
      <c r="C33" s="61" t="s">
        <v>393</v>
      </c>
      <c r="D33" s="15">
        <f t="shared" ref="D33:D59" si="4">$F33+$G33</f>
        <v>504.33280000000002</v>
      </c>
      <c r="E33" s="15">
        <f t="shared" si="3"/>
        <v>504.33280000000002</v>
      </c>
      <c r="F33" s="64">
        <v>406.72</v>
      </c>
      <c r="G33" s="64">
        <v>97.612800000000007</v>
      </c>
      <c r="H33" s="129" t="s">
        <v>95</v>
      </c>
      <c r="I33" s="39"/>
      <c r="J33" s="39"/>
      <c r="K33" s="39"/>
      <c r="L33" s="39"/>
      <c r="M33" s="39"/>
    </row>
    <row r="34" spans="1:13" s="65" customFormat="1" ht="45" customHeight="1">
      <c r="A34" s="61" t="s">
        <v>515</v>
      </c>
      <c r="B34" s="170" t="s">
        <v>882</v>
      </c>
      <c r="C34" s="61" t="s">
        <v>515</v>
      </c>
      <c r="D34" s="15">
        <f t="shared" si="4"/>
        <v>495.07</v>
      </c>
      <c r="E34" s="15">
        <f t="shared" si="3"/>
        <v>495.07</v>
      </c>
      <c r="F34" s="64">
        <v>399.25</v>
      </c>
      <c r="G34" s="64">
        <v>95.82</v>
      </c>
      <c r="H34" s="129" t="s">
        <v>95</v>
      </c>
      <c r="I34" s="39"/>
      <c r="J34" s="39"/>
      <c r="K34" s="39"/>
      <c r="L34" s="39"/>
      <c r="M34" s="39"/>
    </row>
    <row r="35" spans="1:13" s="65" customFormat="1" ht="25.15" customHeight="1">
      <c r="A35" s="61" t="s">
        <v>728</v>
      </c>
      <c r="B35" s="170" t="s">
        <v>288</v>
      </c>
      <c r="C35" s="61" t="s">
        <v>728</v>
      </c>
      <c r="D35" s="15">
        <f t="shared" si="4"/>
        <v>291.48680000000002</v>
      </c>
      <c r="E35" s="15">
        <f t="shared" si="3"/>
        <v>291.48680000000002</v>
      </c>
      <c r="F35" s="64">
        <v>235.07</v>
      </c>
      <c r="G35" s="64">
        <v>56.416799999999995</v>
      </c>
      <c r="H35" s="129" t="s">
        <v>95</v>
      </c>
      <c r="I35" s="39"/>
      <c r="J35" s="39"/>
      <c r="K35" s="39"/>
      <c r="L35" s="39"/>
      <c r="M35" s="39"/>
    </row>
    <row r="36" spans="1:13" s="65" customFormat="1" ht="25.15" customHeight="1">
      <c r="A36" s="61" t="s">
        <v>885</v>
      </c>
      <c r="B36" s="170" t="s">
        <v>886</v>
      </c>
      <c r="C36" s="61" t="s">
        <v>885</v>
      </c>
      <c r="D36" s="15">
        <f t="shared" si="4"/>
        <v>430.29239999999999</v>
      </c>
      <c r="E36" s="15">
        <f t="shared" si="3"/>
        <v>430.29239999999999</v>
      </c>
      <c r="F36" s="64">
        <v>347.01</v>
      </c>
      <c r="G36" s="64">
        <v>83.282399999999996</v>
      </c>
      <c r="H36" s="129" t="s">
        <v>95</v>
      </c>
      <c r="I36" s="39"/>
      <c r="J36" s="39"/>
      <c r="K36" s="39"/>
      <c r="L36" s="39"/>
      <c r="M36" s="39"/>
    </row>
    <row r="37" spans="1:13" s="65" customFormat="1" ht="25.15" customHeight="1">
      <c r="A37" s="61" t="s">
        <v>887</v>
      </c>
      <c r="B37" s="170" t="s">
        <v>888</v>
      </c>
      <c r="C37" s="61" t="s">
        <v>887</v>
      </c>
      <c r="D37" s="15">
        <f t="shared" si="4"/>
        <v>430.29239999999999</v>
      </c>
      <c r="E37" s="15">
        <f t="shared" si="3"/>
        <v>430.29239999999999</v>
      </c>
      <c r="F37" s="64">
        <v>347.01</v>
      </c>
      <c r="G37" s="64">
        <v>83.282399999999996</v>
      </c>
      <c r="H37" s="129" t="s">
        <v>95</v>
      </c>
      <c r="I37" s="39"/>
      <c r="J37" s="39"/>
      <c r="K37" s="39"/>
      <c r="L37" s="39"/>
      <c r="M37" s="39"/>
    </row>
    <row r="38" spans="1:13" s="65" customFormat="1" ht="25.15" customHeight="1">
      <c r="A38" s="61" t="s">
        <v>22</v>
      </c>
      <c r="B38" s="170" t="s">
        <v>889</v>
      </c>
      <c r="C38" s="61" t="s">
        <v>22</v>
      </c>
      <c r="D38" s="15">
        <f t="shared" si="4"/>
        <v>235.97200000000001</v>
      </c>
      <c r="E38" s="15">
        <f t="shared" si="3"/>
        <v>235.97200000000001</v>
      </c>
      <c r="F38" s="64">
        <v>190.3</v>
      </c>
      <c r="G38" s="64">
        <v>45.672000000000004</v>
      </c>
      <c r="H38" s="129" t="s">
        <v>95</v>
      </c>
      <c r="I38" s="39"/>
      <c r="J38" s="39"/>
      <c r="K38" s="39"/>
      <c r="L38" s="39"/>
      <c r="M38" s="39"/>
    </row>
    <row r="39" spans="1:13" s="65" customFormat="1" ht="25.15" customHeight="1">
      <c r="A39" s="61" t="s">
        <v>185</v>
      </c>
      <c r="B39" s="170" t="s">
        <v>892</v>
      </c>
      <c r="C39" s="61" t="s">
        <v>185</v>
      </c>
      <c r="D39" s="15">
        <f t="shared" si="4"/>
        <v>23.138400000000001</v>
      </c>
      <c r="E39" s="15">
        <f t="shared" si="3"/>
        <v>23.138400000000001</v>
      </c>
      <c r="F39" s="64">
        <v>18.66</v>
      </c>
      <c r="G39" s="64">
        <v>4.4783999999999997</v>
      </c>
      <c r="H39" s="129" t="s">
        <v>95</v>
      </c>
      <c r="I39" s="39"/>
      <c r="J39" s="39"/>
      <c r="K39" s="39"/>
      <c r="L39" s="39"/>
      <c r="M39" s="39"/>
    </row>
    <row r="40" spans="1:13" s="65" customFormat="1" ht="25.15" customHeight="1">
      <c r="A40" s="61" t="s">
        <v>471</v>
      </c>
      <c r="B40" s="170" t="s">
        <v>893</v>
      </c>
      <c r="C40" s="61" t="s">
        <v>471</v>
      </c>
      <c r="D40" s="15">
        <f t="shared" si="4"/>
        <v>300.74959999999999</v>
      </c>
      <c r="E40" s="15">
        <f t="shared" si="3"/>
        <v>300.74959999999999</v>
      </c>
      <c r="F40" s="64">
        <v>242.54</v>
      </c>
      <c r="G40" s="64">
        <v>58.209599999999995</v>
      </c>
      <c r="H40" s="129" t="s">
        <v>95</v>
      </c>
      <c r="I40" s="39"/>
      <c r="J40" s="39"/>
      <c r="K40" s="39"/>
      <c r="L40" s="39"/>
      <c r="M40" s="39"/>
    </row>
    <row r="41" spans="1:13" s="65" customFormat="1" ht="25.15" customHeight="1">
      <c r="A41" s="61" t="s">
        <v>747</v>
      </c>
      <c r="B41" s="170" t="s">
        <v>894</v>
      </c>
      <c r="C41" s="61" t="s">
        <v>747</v>
      </c>
      <c r="D41" s="15">
        <f t="shared" si="4"/>
        <v>300.74959999999999</v>
      </c>
      <c r="E41" s="15">
        <f t="shared" si="3"/>
        <v>300.74959999999999</v>
      </c>
      <c r="F41" s="64">
        <v>242.54</v>
      </c>
      <c r="G41" s="64">
        <v>58.209599999999995</v>
      </c>
      <c r="H41" s="129" t="s">
        <v>95</v>
      </c>
      <c r="I41" s="39"/>
      <c r="J41" s="39"/>
      <c r="K41" s="39"/>
      <c r="L41" s="39"/>
      <c r="M41" s="39"/>
    </row>
    <row r="42" spans="1:13" s="65" customFormat="1" ht="25.15" customHeight="1">
      <c r="A42" s="61" t="s">
        <v>895</v>
      </c>
      <c r="B42" s="170" t="s">
        <v>896</v>
      </c>
      <c r="C42" s="61" t="s">
        <v>895</v>
      </c>
      <c r="D42" s="15">
        <f t="shared" si="4"/>
        <v>314.62520000000001</v>
      </c>
      <c r="E42" s="15">
        <f t="shared" si="3"/>
        <v>314.62520000000001</v>
      </c>
      <c r="F42" s="64">
        <v>253.73</v>
      </c>
      <c r="G42" s="64">
        <v>60.895199999999996</v>
      </c>
      <c r="H42" s="129" t="s">
        <v>95</v>
      </c>
      <c r="I42" s="39"/>
      <c r="J42" s="39"/>
      <c r="K42" s="39"/>
      <c r="L42" s="39"/>
      <c r="M42" s="39"/>
    </row>
    <row r="43" spans="1:13" s="65" customFormat="1" ht="25.15" customHeight="1">
      <c r="A43" s="61" t="s">
        <v>897</v>
      </c>
      <c r="B43" s="170" t="s">
        <v>898</v>
      </c>
      <c r="C43" s="61" t="s">
        <v>897</v>
      </c>
      <c r="D43" s="15">
        <f t="shared" si="4"/>
        <v>407.16640000000001</v>
      </c>
      <c r="E43" s="15">
        <f t="shared" si="3"/>
        <v>407.16640000000001</v>
      </c>
      <c r="F43" s="64">
        <v>328.36</v>
      </c>
      <c r="G43" s="64">
        <v>78.806399999999996</v>
      </c>
      <c r="H43" s="129" t="s">
        <v>95</v>
      </c>
      <c r="I43" s="39"/>
      <c r="J43" s="39"/>
      <c r="K43" s="39"/>
      <c r="L43" s="39"/>
      <c r="M43" s="39"/>
    </row>
    <row r="44" spans="1:13" s="65" customFormat="1" ht="25.15" customHeight="1">
      <c r="A44" s="61" t="s">
        <v>899</v>
      </c>
      <c r="B44" s="170" t="s">
        <v>900</v>
      </c>
      <c r="C44" s="61" t="s">
        <v>899</v>
      </c>
      <c r="D44" s="15">
        <f t="shared" si="4"/>
        <v>407.16640000000001</v>
      </c>
      <c r="E44" s="15">
        <f t="shared" si="3"/>
        <v>407.16640000000001</v>
      </c>
      <c r="F44" s="64">
        <v>328.36</v>
      </c>
      <c r="G44" s="64">
        <v>78.806399999999996</v>
      </c>
      <c r="H44" s="129" t="s">
        <v>95</v>
      </c>
      <c r="I44" s="39"/>
      <c r="J44" s="39"/>
      <c r="K44" s="39"/>
      <c r="L44" s="39"/>
      <c r="M44" s="39"/>
    </row>
    <row r="45" spans="1:13" s="65" customFormat="1" ht="25.15" customHeight="1">
      <c r="A45" s="61" t="s">
        <v>901</v>
      </c>
      <c r="B45" s="170" t="s">
        <v>902</v>
      </c>
      <c r="C45" s="61" t="s">
        <v>901</v>
      </c>
      <c r="D45" s="15">
        <f t="shared" si="4"/>
        <v>379.40280000000001</v>
      </c>
      <c r="E45" s="15">
        <f t="shared" si="3"/>
        <v>379.40280000000001</v>
      </c>
      <c r="F45" s="64">
        <v>305.97000000000003</v>
      </c>
      <c r="G45" s="64">
        <v>73.4328</v>
      </c>
      <c r="H45" s="129" t="s">
        <v>95</v>
      </c>
      <c r="I45" s="39"/>
      <c r="J45" s="39"/>
      <c r="K45" s="39"/>
      <c r="L45" s="39"/>
      <c r="M45" s="39"/>
    </row>
    <row r="46" spans="1:13" s="65" customFormat="1" ht="25.15" customHeight="1">
      <c r="A46" s="61" t="s">
        <v>903</v>
      </c>
      <c r="B46" s="170" t="s">
        <v>904</v>
      </c>
      <c r="C46" s="61" t="s">
        <v>903</v>
      </c>
      <c r="D46" s="15">
        <f t="shared" si="4"/>
        <v>314.62520000000001</v>
      </c>
      <c r="E46" s="15">
        <f t="shared" si="3"/>
        <v>314.62520000000001</v>
      </c>
      <c r="F46" s="64">
        <v>253.73</v>
      </c>
      <c r="G46" s="64">
        <v>60.895199999999996</v>
      </c>
      <c r="H46" s="129" t="s">
        <v>95</v>
      </c>
      <c r="I46" s="39"/>
      <c r="J46" s="39"/>
      <c r="K46" s="39"/>
      <c r="L46" s="39"/>
      <c r="M46" s="39"/>
    </row>
    <row r="47" spans="1:13" s="65" customFormat="1" ht="25.15" customHeight="1">
      <c r="A47" s="61" t="s">
        <v>751</v>
      </c>
      <c r="B47" s="170" t="s">
        <v>905</v>
      </c>
      <c r="C47" s="61" t="s">
        <v>751</v>
      </c>
      <c r="D47" s="15">
        <f t="shared" si="4"/>
        <v>300.74959999999999</v>
      </c>
      <c r="E47" s="15">
        <f t="shared" si="3"/>
        <v>300.74959999999999</v>
      </c>
      <c r="F47" s="64">
        <v>242.54</v>
      </c>
      <c r="G47" s="64">
        <v>58.209599999999995</v>
      </c>
      <c r="H47" s="129" t="s">
        <v>95</v>
      </c>
      <c r="I47" s="39"/>
      <c r="J47" s="39"/>
      <c r="K47" s="39"/>
      <c r="L47" s="39"/>
      <c r="M47" s="39"/>
    </row>
    <row r="48" spans="1:13" s="65" customFormat="1" ht="25.15" customHeight="1">
      <c r="A48" s="61" t="s">
        <v>906</v>
      </c>
      <c r="B48" s="170" t="s">
        <v>907</v>
      </c>
      <c r="C48" s="61" t="s">
        <v>906</v>
      </c>
      <c r="D48" s="15">
        <f t="shared" si="4"/>
        <v>407.16640000000001</v>
      </c>
      <c r="E48" s="15">
        <f t="shared" si="3"/>
        <v>407.16640000000001</v>
      </c>
      <c r="F48" s="64">
        <v>328.36</v>
      </c>
      <c r="G48" s="64">
        <v>78.806399999999996</v>
      </c>
      <c r="H48" s="129" t="s">
        <v>95</v>
      </c>
      <c r="I48" s="39"/>
      <c r="J48" s="39"/>
      <c r="K48" s="39"/>
      <c r="L48" s="39"/>
      <c r="M48" s="39"/>
    </row>
    <row r="49" spans="1:16" s="65" customFormat="1" ht="25.15" customHeight="1">
      <c r="A49" s="61" t="s">
        <v>123</v>
      </c>
      <c r="B49" s="170" t="s">
        <v>908</v>
      </c>
      <c r="C49" s="61" t="s">
        <v>123</v>
      </c>
      <c r="D49" s="15">
        <f t="shared" si="4"/>
        <v>23.138400000000001</v>
      </c>
      <c r="E49" s="15">
        <f t="shared" si="3"/>
        <v>23.138400000000001</v>
      </c>
      <c r="F49" s="64">
        <v>18.66</v>
      </c>
      <c r="G49" s="64">
        <v>4.4783999999999997</v>
      </c>
      <c r="H49" s="129" t="s">
        <v>95</v>
      </c>
      <c r="I49" s="39"/>
      <c r="J49" s="39"/>
      <c r="K49" s="39"/>
      <c r="L49" s="39"/>
      <c r="M49" s="39"/>
    </row>
    <row r="50" spans="1:16" s="65" customFormat="1" ht="24.6" customHeight="1">
      <c r="A50" s="61" t="s">
        <v>932</v>
      </c>
      <c r="B50" s="56" t="s">
        <v>933</v>
      </c>
      <c r="C50" s="61" t="s">
        <v>932</v>
      </c>
      <c r="D50" s="15">
        <f t="shared" si="4"/>
        <v>374.77760000000001</v>
      </c>
      <c r="E50" s="15">
        <f t="shared" si="3"/>
        <v>374.77760000000001</v>
      </c>
      <c r="F50" s="64">
        <v>302.24</v>
      </c>
      <c r="G50" s="64">
        <v>72.537599999999998</v>
      </c>
      <c r="H50" s="129" t="s">
        <v>95</v>
      </c>
      <c r="I50" s="39"/>
      <c r="J50" s="39"/>
      <c r="K50" s="39"/>
      <c r="L50" s="39"/>
      <c r="M50" s="39"/>
    </row>
    <row r="51" spans="1:16" s="65" customFormat="1" ht="45" customHeight="1">
      <c r="A51" s="61" t="s">
        <v>909</v>
      </c>
      <c r="B51" s="170" t="s">
        <v>910</v>
      </c>
      <c r="C51" s="61" t="s">
        <v>909</v>
      </c>
      <c r="D51" s="15">
        <f t="shared" si="4"/>
        <v>647.7636</v>
      </c>
      <c r="E51" s="15">
        <f t="shared" si="3"/>
        <v>647.7636</v>
      </c>
      <c r="F51" s="64">
        <v>522.39</v>
      </c>
      <c r="G51" s="64">
        <v>125.3736</v>
      </c>
      <c r="H51" s="129" t="s">
        <v>95</v>
      </c>
      <c r="I51" s="39"/>
      <c r="J51" s="39"/>
      <c r="K51" s="39"/>
      <c r="L51" s="39"/>
      <c r="M51" s="39"/>
    </row>
    <row r="52" spans="1:16" s="65" customFormat="1" ht="45" customHeight="1">
      <c r="A52" s="61" t="s">
        <v>934</v>
      </c>
      <c r="B52" s="170" t="s">
        <v>935</v>
      </c>
      <c r="C52" s="61" t="s">
        <v>934</v>
      </c>
      <c r="D52" s="15">
        <f t="shared" si="4"/>
        <v>647.7636</v>
      </c>
      <c r="E52" s="15">
        <f t="shared" si="3"/>
        <v>647.7636</v>
      </c>
      <c r="F52" s="64">
        <v>522.39</v>
      </c>
      <c r="G52" s="64">
        <v>125.3736</v>
      </c>
      <c r="H52" s="129" t="s">
        <v>95</v>
      </c>
      <c r="I52" s="39"/>
      <c r="J52" s="39"/>
      <c r="K52" s="39"/>
      <c r="L52" s="39"/>
      <c r="M52" s="39"/>
    </row>
    <row r="53" spans="1:16" s="65" customFormat="1" ht="45" customHeight="1">
      <c r="A53" s="61" t="s">
        <v>911</v>
      </c>
      <c r="B53" s="170" t="s">
        <v>912</v>
      </c>
      <c r="C53" s="61" t="s">
        <v>911</v>
      </c>
      <c r="D53" s="15">
        <f t="shared" si="4"/>
        <v>555.22239999999999</v>
      </c>
      <c r="E53" s="15">
        <f t="shared" si="3"/>
        <v>555.22239999999999</v>
      </c>
      <c r="F53" s="64">
        <v>447.76</v>
      </c>
      <c r="G53" s="64">
        <v>107.46239999999999</v>
      </c>
      <c r="H53" s="129" t="s">
        <v>95</v>
      </c>
      <c r="I53" s="39"/>
      <c r="J53" s="39"/>
      <c r="K53" s="39"/>
      <c r="L53" s="39"/>
      <c r="M53" s="39"/>
    </row>
    <row r="54" spans="1:16" s="65" customFormat="1" ht="25.15" customHeight="1">
      <c r="A54" s="61" t="s">
        <v>914</v>
      </c>
      <c r="B54" s="170" t="s">
        <v>915</v>
      </c>
      <c r="C54" s="61" t="s">
        <v>914</v>
      </c>
      <c r="D54" s="15">
        <f t="shared" si="4"/>
        <v>120.2924</v>
      </c>
      <c r="E54" s="15">
        <f t="shared" si="3"/>
        <v>120.2924</v>
      </c>
      <c r="F54" s="64">
        <v>97.01</v>
      </c>
      <c r="G54" s="64">
        <v>23.282399999999999</v>
      </c>
      <c r="H54" s="129" t="s">
        <v>95</v>
      </c>
      <c r="I54" s="39"/>
      <c r="J54" s="39"/>
      <c r="K54" s="39"/>
      <c r="L54" s="39"/>
      <c r="M54" s="39"/>
      <c r="N54" s="39"/>
      <c r="O54" s="39"/>
      <c r="P54" s="39"/>
    </row>
    <row r="55" spans="1:16" ht="25.15" customHeight="1">
      <c r="A55" s="61" t="s">
        <v>524</v>
      </c>
      <c r="B55" s="170" t="s">
        <v>917</v>
      </c>
      <c r="C55" s="61" t="s">
        <v>524</v>
      </c>
      <c r="D55" s="15">
        <f t="shared" si="4"/>
        <v>92.541199999999989</v>
      </c>
      <c r="E55" s="15">
        <f t="shared" si="3"/>
        <v>92.541199999999989</v>
      </c>
      <c r="F55" s="64">
        <v>74.63</v>
      </c>
      <c r="G55" s="64">
        <v>17.911199999999997</v>
      </c>
      <c r="H55" s="129" t="s">
        <v>95</v>
      </c>
    </row>
    <row r="56" spans="1:16" ht="25.15" customHeight="1">
      <c r="A56" s="61" t="s">
        <v>918</v>
      </c>
      <c r="B56" s="170" t="s">
        <v>919</v>
      </c>
      <c r="C56" s="61" t="s">
        <v>918</v>
      </c>
      <c r="D56" s="15">
        <f t="shared" si="4"/>
        <v>148.05600000000001</v>
      </c>
      <c r="E56" s="15">
        <f t="shared" si="3"/>
        <v>148.05600000000001</v>
      </c>
      <c r="F56" s="64">
        <v>119.4</v>
      </c>
      <c r="G56" s="64">
        <v>28.655999999999999</v>
      </c>
      <c r="H56" s="129" t="s">
        <v>95</v>
      </c>
    </row>
    <row r="57" spans="1:16" ht="25.15" customHeight="1">
      <c r="A57" s="61" t="s">
        <v>920</v>
      </c>
      <c r="B57" s="170" t="s">
        <v>921</v>
      </c>
      <c r="C57" s="61" t="s">
        <v>920</v>
      </c>
      <c r="D57" s="15">
        <f t="shared" si="4"/>
        <v>351.63919999999996</v>
      </c>
      <c r="E57" s="15">
        <f t="shared" si="3"/>
        <v>351.63919999999996</v>
      </c>
      <c r="F57" s="64">
        <v>283.58</v>
      </c>
      <c r="G57" s="64">
        <v>68.05919999999999</v>
      </c>
      <c r="H57" s="129" t="s">
        <v>95</v>
      </c>
    </row>
    <row r="58" spans="1:16" ht="25.15" customHeight="1">
      <c r="A58" s="61" t="s">
        <v>922</v>
      </c>
      <c r="B58" s="170" t="s">
        <v>923</v>
      </c>
      <c r="C58" s="61" t="s">
        <v>922</v>
      </c>
      <c r="D58" s="15">
        <f t="shared" si="4"/>
        <v>684.77760000000001</v>
      </c>
      <c r="E58" s="15">
        <f t="shared" si="3"/>
        <v>684.77760000000001</v>
      </c>
      <c r="F58" s="64">
        <v>552.24</v>
      </c>
      <c r="G58" s="64">
        <v>132.5376</v>
      </c>
      <c r="H58" s="129" t="s">
        <v>95</v>
      </c>
    </row>
    <row r="59" spans="1:16" ht="25.15" customHeight="1">
      <c r="A59" s="61" t="s">
        <v>312</v>
      </c>
      <c r="B59" s="170" t="s">
        <v>924</v>
      </c>
      <c r="C59" s="61" t="s">
        <v>312</v>
      </c>
      <c r="D59" s="15">
        <f t="shared" si="4"/>
        <v>365.52719999999999</v>
      </c>
      <c r="E59" s="15">
        <f t="shared" si="3"/>
        <v>365.52719999999999</v>
      </c>
      <c r="F59" s="64">
        <v>294.77999999999997</v>
      </c>
      <c r="G59" s="64">
        <v>70.747199999999992</v>
      </c>
      <c r="H59" s="129" t="s">
        <v>95</v>
      </c>
    </row>
    <row r="60" spans="1:16" ht="25.15" customHeight="1">
      <c r="A60" s="30" t="s">
        <v>244</v>
      </c>
    </row>
    <row r="61" spans="1:16" ht="25.15" customHeight="1">
      <c r="A61" s="63" t="s">
        <v>194</v>
      </c>
    </row>
    <row r="62" spans="1:16" ht="25.15" customHeight="1">
      <c r="A62" s="63" t="s">
        <v>195</v>
      </c>
    </row>
    <row r="63" spans="1:16" ht="25.15" customHeight="1">
      <c r="A63" s="63" t="s">
        <v>203</v>
      </c>
    </row>
  </sheetData>
  <sortState xmlns:xlrd2="http://schemas.microsoft.com/office/spreadsheetml/2017/richdata2" ref="A14:P20">
    <sortCondition ref="A14:A20"/>
  </sortState>
  <mergeCells count="1">
    <mergeCell ref="F1:H1"/>
  </mergeCells>
  <conditionalFormatting sqref="G3:G5">
    <cfRule type="cellIs" dxfId="1638" priority="276" stopIfTrue="1" operator="equal">
      <formula>"-"</formula>
    </cfRule>
    <cfRule type="cellIs" dxfId="1637" priority="277" stopIfTrue="1" operator="equal">
      <formula>"Std"</formula>
    </cfRule>
  </conditionalFormatting>
  <conditionalFormatting sqref="G3:G5">
    <cfRule type="cellIs" dxfId="1636" priority="275" stopIfTrue="1" operator="between">
      <formula>0</formula>
      <formula>5000</formula>
    </cfRule>
  </conditionalFormatting>
  <conditionalFormatting sqref="G38:G48 G50 G52:G53 G36 F54:G59 F36:F53 F29:G35 D12:E12 D15:E20 D23:G27 D28:E59">
    <cfRule type="cellIs" dxfId="1635" priority="271" operator="between">
      <formula>0</formula>
      <formula>5000</formula>
    </cfRule>
    <cfRule type="cellIs" dxfId="1634" priority="272" operator="equal">
      <formula>"-"</formula>
    </cfRule>
    <cfRule type="cellIs" dxfId="1633" priority="273" operator="equal">
      <formula>"O"</formula>
    </cfRule>
    <cfRule type="cellIs" dxfId="1632" priority="274" operator="equal">
      <formula>"S"</formula>
    </cfRule>
  </conditionalFormatting>
  <conditionalFormatting sqref="D2">
    <cfRule type="cellIs" dxfId="1631" priority="269" stopIfTrue="1" operator="equal">
      <formula>"-"</formula>
    </cfRule>
    <cfRule type="cellIs" dxfId="1630" priority="270" stopIfTrue="1" operator="equal">
      <formula>"Std"</formula>
    </cfRule>
  </conditionalFormatting>
  <conditionalFormatting sqref="D14">
    <cfRule type="cellIs" dxfId="1629" priority="265" operator="between">
      <formula>0</formula>
      <formula>5000</formula>
    </cfRule>
    <cfRule type="cellIs" dxfId="1628" priority="266" operator="equal">
      <formula>"-"</formula>
    </cfRule>
    <cfRule type="cellIs" dxfId="1627" priority="267" operator="equal">
      <formula>"O"</formula>
    </cfRule>
    <cfRule type="cellIs" dxfId="1626" priority="268" operator="equal">
      <formula>"S"</formula>
    </cfRule>
  </conditionalFormatting>
  <conditionalFormatting sqref="D10">
    <cfRule type="cellIs" dxfId="1625" priority="249" operator="between">
      <formula>0</formula>
      <formula>5000</formula>
    </cfRule>
    <cfRule type="cellIs" dxfId="1624" priority="250" operator="equal">
      <formula>"-"</formula>
    </cfRule>
    <cfRule type="cellIs" dxfId="1623" priority="251" operator="equal">
      <formula>"O"</formula>
    </cfRule>
    <cfRule type="cellIs" dxfId="1622" priority="252" operator="equal">
      <formula>"S"</formula>
    </cfRule>
  </conditionalFormatting>
  <conditionalFormatting sqref="D12">
    <cfRule type="cellIs" dxfId="1621" priority="241" operator="between">
      <formula>0</formula>
      <formula>5000</formula>
    </cfRule>
    <cfRule type="cellIs" dxfId="1620" priority="242" operator="equal">
      <formula>"-"</formula>
    </cfRule>
    <cfRule type="cellIs" dxfId="1619" priority="243" operator="equal">
      <formula>"O"</formula>
    </cfRule>
    <cfRule type="cellIs" dxfId="1618" priority="244" operator="equal">
      <formula>"S"</formula>
    </cfRule>
  </conditionalFormatting>
  <conditionalFormatting sqref="D13">
    <cfRule type="cellIs" dxfId="1617" priority="233" operator="between">
      <formula>0</formula>
      <formula>5000</formula>
    </cfRule>
    <cfRule type="cellIs" dxfId="1616" priority="234" operator="equal">
      <formula>"-"</formula>
    </cfRule>
    <cfRule type="cellIs" dxfId="1615" priority="235" operator="equal">
      <formula>"O"</formula>
    </cfRule>
    <cfRule type="cellIs" dxfId="1614" priority="236" operator="equal">
      <formula>"S"</formula>
    </cfRule>
  </conditionalFormatting>
  <conditionalFormatting sqref="D8 D10">
    <cfRule type="cellIs" dxfId="1613" priority="225" operator="between">
      <formula>0</formula>
      <formula>5000</formula>
    </cfRule>
    <cfRule type="cellIs" dxfId="1612" priority="226" operator="equal">
      <formula>"-"</formula>
    </cfRule>
    <cfRule type="cellIs" dxfId="1611" priority="227" operator="equal">
      <formula>"O"</formula>
    </cfRule>
    <cfRule type="cellIs" dxfId="1610" priority="228" operator="equal">
      <formula>"S"</formula>
    </cfRule>
  </conditionalFormatting>
  <conditionalFormatting sqref="G49">
    <cfRule type="cellIs" dxfId="1609" priority="217" operator="between">
      <formula>0</formula>
      <formula>5000</formula>
    </cfRule>
    <cfRule type="cellIs" dxfId="1608" priority="218" operator="equal">
      <formula>"-"</formula>
    </cfRule>
    <cfRule type="cellIs" dxfId="1607" priority="219" operator="equal">
      <formula>"O"</formula>
    </cfRule>
    <cfRule type="cellIs" dxfId="1606" priority="220" operator="equal">
      <formula>"S"</formula>
    </cfRule>
  </conditionalFormatting>
  <conditionalFormatting sqref="G51">
    <cfRule type="cellIs" dxfId="1605" priority="213" operator="between">
      <formula>0</formula>
      <formula>5000</formula>
    </cfRule>
    <cfRule type="cellIs" dxfId="1604" priority="214" operator="equal">
      <formula>"-"</formula>
    </cfRule>
    <cfRule type="cellIs" dxfId="1603" priority="215" operator="equal">
      <formula>"O"</formula>
    </cfRule>
    <cfRule type="cellIs" dxfId="1602" priority="216" operator="equal">
      <formula>"S"</formula>
    </cfRule>
  </conditionalFormatting>
  <conditionalFormatting sqref="G37">
    <cfRule type="cellIs" dxfId="1601" priority="205" operator="between">
      <formula>0</formula>
      <formula>5000</formula>
    </cfRule>
    <cfRule type="cellIs" dxfId="1600" priority="206" operator="equal">
      <formula>"-"</formula>
    </cfRule>
    <cfRule type="cellIs" dxfId="1599" priority="207" operator="equal">
      <formula>"O"</formula>
    </cfRule>
    <cfRule type="cellIs" dxfId="1598" priority="208" operator="equal">
      <formula>"S"</formula>
    </cfRule>
  </conditionalFormatting>
  <conditionalFormatting sqref="D9">
    <cfRule type="cellIs" dxfId="1597" priority="201" operator="between">
      <formula>0</formula>
      <formula>5000</formula>
    </cfRule>
    <cfRule type="cellIs" dxfId="1596" priority="202" operator="equal">
      <formula>"-"</formula>
    </cfRule>
    <cfRule type="cellIs" dxfId="1595" priority="203" operator="equal">
      <formula>"O"</formula>
    </cfRule>
    <cfRule type="cellIs" dxfId="1594" priority="204" operator="equal">
      <formula>"S"</formula>
    </cfRule>
  </conditionalFormatting>
  <conditionalFormatting sqref="D9">
    <cfRule type="cellIs" dxfId="1593" priority="193" operator="between">
      <formula>0</formula>
      <formula>5000</formula>
    </cfRule>
    <cfRule type="cellIs" dxfId="1592" priority="194" operator="equal">
      <formula>"-"</formula>
    </cfRule>
    <cfRule type="cellIs" dxfId="1591" priority="195" operator="equal">
      <formula>"O"</formula>
    </cfRule>
    <cfRule type="cellIs" dxfId="1590" priority="196" operator="equal">
      <formula>"S"</formula>
    </cfRule>
  </conditionalFormatting>
  <conditionalFormatting sqref="D11">
    <cfRule type="cellIs" dxfId="1589" priority="185" operator="between">
      <formula>0</formula>
      <formula>5000</formula>
    </cfRule>
    <cfRule type="cellIs" dxfId="1588" priority="186" operator="equal">
      <formula>"-"</formula>
    </cfRule>
    <cfRule type="cellIs" dxfId="1587" priority="187" operator="equal">
      <formula>"O"</formula>
    </cfRule>
    <cfRule type="cellIs" dxfId="1586" priority="188" operator="equal">
      <formula>"S"</formula>
    </cfRule>
  </conditionalFormatting>
  <conditionalFormatting sqref="D11">
    <cfRule type="cellIs" dxfId="1585" priority="177" operator="between">
      <formula>0</formula>
      <formula>5000</formula>
    </cfRule>
    <cfRule type="cellIs" dxfId="1584" priority="178" operator="equal">
      <formula>"-"</formula>
    </cfRule>
    <cfRule type="cellIs" dxfId="1583" priority="179" operator="equal">
      <formula>"O"</formula>
    </cfRule>
    <cfRule type="cellIs" dxfId="1582" priority="180" operator="equal">
      <formula>"S"</formula>
    </cfRule>
  </conditionalFormatting>
  <conditionalFormatting sqref="D11">
    <cfRule type="cellIs" dxfId="1581" priority="169" operator="between">
      <formula>0</formula>
      <formula>5000</formula>
    </cfRule>
    <cfRule type="cellIs" dxfId="1580" priority="170" operator="equal">
      <formula>"-"</formula>
    </cfRule>
    <cfRule type="cellIs" dxfId="1579" priority="171" operator="equal">
      <formula>"O"</formula>
    </cfRule>
    <cfRule type="cellIs" dxfId="1578" priority="172" operator="equal">
      <formula>"S"</formula>
    </cfRule>
  </conditionalFormatting>
  <conditionalFormatting sqref="E2">
    <cfRule type="cellIs" dxfId="1577" priority="109" stopIfTrue="1" operator="equal">
      <formula>"-"</formula>
    </cfRule>
    <cfRule type="cellIs" dxfId="1576" priority="110" stopIfTrue="1" operator="equal">
      <formula>"Std"</formula>
    </cfRule>
  </conditionalFormatting>
  <conditionalFormatting sqref="E14">
    <cfRule type="cellIs" dxfId="1575" priority="105" operator="between">
      <formula>0</formula>
      <formula>5000</formula>
    </cfRule>
    <cfRule type="cellIs" dxfId="1574" priority="106" operator="equal">
      <formula>"-"</formula>
    </cfRule>
    <cfRule type="cellIs" dxfId="1573" priority="107" operator="equal">
      <formula>"O"</formula>
    </cfRule>
    <cfRule type="cellIs" dxfId="1572" priority="108" operator="equal">
      <formula>"S"</formula>
    </cfRule>
  </conditionalFormatting>
  <conditionalFormatting sqref="E10">
    <cfRule type="cellIs" dxfId="1571" priority="97" operator="between">
      <formula>0</formula>
      <formula>5000</formula>
    </cfRule>
    <cfRule type="cellIs" dxfId="1570" priority="98" operator="equal">
      <formula>"-"</formula>
    </cfRule>
    <cfRule type="cellIs" dxfId="1569" priority="99" operator="equal">
      <formula>"O"</formula>
    </cfRule>
    <cfRule type="cellIs" dxfId="1568" priority="100" operator="equal">
      <formula>"S"</formula>
    </cfRule>
  </conditionalFormatting>
  <conditionalFormatting sqref="E12">
    <cfRule type="cellIs" dxfId="1567" priority="93" operator="between">
      <formula>0</formula>
      <formula>5000</formula>
    </cfRule>
    <cfRule type="cellIs" dxfId="1566" priority="94" operator="equal">
      <formula>"-"</formula>
    </cfRule>
    <cfRule type="cellIs" dxfId="1565" priority="95" operator="equal">
      <formula>"O"</formula>
    </cfRule>
    <cfRule type="cellIs" dxfId="1564" priority="96" operator="equal">
      <formula>"S"</formula>
    </cfRule>
  </conditionalFormatting>
  <conditionalFormatting sqref="E13">
    <cfRule type="cellIs" dxfId="1563" priority="89" operator="between">
      <formula>0</formula>
      <formula>5000</formula>
    </cfRule>
    <cfRule type="cellIs" dxfId="1562" priority="90" operator="equal">
      <formula>"-"</formula>
    </cfRule>
    <cfRule type="cellIs" dxfId="1561" priority="91" operator="equal">
      <formula>"O"</formula>
    </cfRule>
    <cfRule type="cellIs" dxfId="1560" priority="92" operator="equal">
      <formula>"S"</formula>
    </cfRule>
  </conditionalFormatting>
  <conditionalFormatting sqref="E8 E10">
    <cfRule type="cellIs" dxfId="1559" priority="85" operator="between">
      <formula>0</formula>
      <formula>5000</formula>
    </cfRule>
    <cfRule type="cellIs" dxfId="1558" priority="86" operator="equal">
      <formula>"-"</formula>
    </cfRule>
    <cfRule type="cellIs" dxfId="1557" priority="87" operator="equal">
      <formula>"O"</formula>
    </cfRule>
    <cfRule type="cellIs" dxfId="1556" priority="88" operator="equal">
      <formula>"S"</formula>
    </cfRule>
  </conditionalFormatting>
  <conditionalFormatting sqref="E9">
    <cfRule type="cellIs" dxfId="1555" priority="81" operator="between">
      <formula>0</formula>
      <formula>5000</formula>
    </cfRule>
    <cfRule type="cellIs" dxfId="1554" priority="82" operator="equal">
      <formula>"-"</formula>
    </cfRule>
    <cfRule type="cellIs" dxfId="1553" priority="83" operator="equal">
      <formula>"O"</formula>
    </cfRule>
    <cfRule type="cellIs" dxfId="1552" priority="84" operator="equal">
      <formula>"S"</formula>
    </cfRule>
  </conditionalFormatting>
  <conditionalFormatting sqref="E9">
    <cfRule type="cellIs" dxfId="1551" priority="77" operator="between">
      <formula>0</formula>
      <formula>5000</formula>
    </cfRule>
    <cfRule type="cellIs" dxfId="1550" priority="78" operator="equal">
      <formula>"-"</formula>
    </cfRule>
    <cfRule type="cellIs" dxfId="1549" priority="79" operator="equal">
      <formula>"O"</formula>
    </cfRule>
    <cfRule type="cellIs" dxfId="1548" priority="80" operator="equal">
      <formula>"S"</formula>
    </cfRule>
  </conditionalFormatting>
  <conditionalFormatting sqref="E11">
    <cfRule type="cellIs" dxfId="1547" priority="73" operator="between">
      <formula>0</formula>
      <formula>5000</formula>
    </cfRule>
    <cfRule type="cellIs" dxfId="1546" priority="74" operator="equal">
      <formula>"-"</formula>
    </cfRule>
    <cfRule type="cellIs" dxfId="1545" priority="75" operator="equal">
      <formula>"O"</formula>
    </cfRule>
    <cfRule type="cellIs" dxfId="1544" priority="76" operator="equal">
      <formula>"S"</formula>
    </cfRule>
  </conditionalFormatting>
  <conditionalFormatting sqref="E11">
    <cfRule type="cellIs" dxfId="1543" priority="69" operator="between">
      <formula>0</formula>
      <formula>5000</formula>
    </cfRule>
    <cfRule type="cellIs" dxfId="1542" priority="70" operator="equal">
      <formula>"-"</formula>
    </cfRule>
    <cfRule type="cellIs" dxfId="1541" priority="71" operator="equal">
      <formula>"O"</formula>
    </cfRule>
    <cfRule type="cellIs" dxfId="1540" priority="72" operator="equal">
      <formula>"S"</formula>
    </cfRule>
  </conditionalFormatting>
  <conditionalFormatting sqref="E11">
    <cfRule type="cellIs" dxfId="1539" priority="65" operator="between">
      <formula>0</formula>
      <formula>5000</formula>
    </cfRule>
    <cfRule type="cellIs" dxfId="1538" priority="66" operator="equal">
      <formula>"-"</formula>
    </cfRule>
    <cfRule type="cellIs" dxfId="1537" priority="67" operator="equal">
      <formula>"O"</formula>
    </cfRule>
    <cfRule type="cellIs" dxfId="1536" priority="68" operator="equal">
      <formula>"S"</formula>
    </cfRule>
  </conditionalFormatting>
  <conditionalFormatting sqref="D17">
    <cfRule type="cellIs" dxfId="1535" priority="53" operator="between">
      <formula>0</formula>
      <formula>5000</formula>
    </cfRule>
    <cfRule type="cellIs" dxfId="1534" priority="54" operator="equal">
      <formula>"-"</formula>
    </cfRule>
    <cfRule type="cellIs" dxfId="1533" priority="55" operator="equal">
      <formula>"O"</formula>
    </cfRule>
    <cfRule type="cellIs" dxfId="1532" priority="56" operator="equal">
      <formula>"S"</formula>
    </cfRule>
  </conditionalFormatting>
  <conditionalFormatting sqref="E17">
    <cfRule type="cellIs" dxfId="1531" priority="45" operator="between">
      <formula>0</formula>
      <formula>5000</formula>
    </cfRule>
    <cfRule type="cellIs" dxfId="1530" priority="46" operator="equal">
      <formula>"-"</formula>
    </cfRule>
    <cfRule type="cellIs" dxfId="1529" priority="47" operator="equal">
      <formula>"O"</formula>
    </cfRule>
    <cfRule type="cellIs" dxfId="1528" priority="48" operator="equal">
      <formula>"S"</formula>
    </cfRule>
  </conditionalFormatting>
  <conditionalFormatting sqref="D21">
    <cfRule type="cellIs" dxfId="1527" priority="17" operator="between">
      <formula>0</formula>
      <formula>5000</formula>
    </cfRule>
    <cfRule type="cellIs" dxfId="1526" priority="18" operator="equal">
      <formula>"-"</formula>
    </cfRule>
    <cfRule type="cellIs" dxfId="1525" priority="19" operator="equal">
      <formula>"O"</formula>
    </cfRule>
    <cfRule type="cellIs" dxfId="1524" priority="20" operator="equal">
      <formula>"S"</formula>
    </cfRule>
  </conditionalFormatting>
  <conditionalFormatting sqref="E21">
    <cfRule type="cellIs" dxfId="1523" priority="13" operator="between">
      <formula>0</formula>
      <formula>5000</formula>
    </cfRule>
    <cfRule type="cellIs" dxfId="1522" priority="14" operator="equal">
      <formula>"-"</formula>
    </cfRule>
    <cfRule type="cellIs" dxfId="1521" priority="15" operator="equal">
      <formula>"O"</formula>
    </cfRule>
    <cfRule type="cellIs" dxfId="1520" priority="16" operator="equal">
      <formula>"S"</formula>
    </cfRule>
  </conditionalFormatting>
  <conditionalFormatting sqref="D22">
    <cfRule type="cellIs" dxfId="1519" priority="5" operator="between">
      <formula>0</formula>
      <formula>5000</formula>
    </cfRule>
    <cfRule type="cellIs" dxfId="1518" priority="6" operator="equal">
      <formula>"-"</formula>
    </cfRule>
    <cfRule type="cellIs" dxfId="1517" priority="7" operator="equal">
      <formula>"O"</formula>
    </cfRule>
    <cfRule type="cellIs" dxfId="1516" priority="8" operator="equal">
      <formula>"S"</formula>
    </cfRule>
  </conditionalFormatting>
  <conditionalFormatting sqref="E22">
    <cfRule type="cellIs" dxfId="1515" priority="1" operator="between">
      <formula>0</formula>
      <formula>5000</formula>
    </cfRule>
    <cfRule type="cellIs" dxfId="1514" priority="2" operator="equal">
      <formula>"-"</formula>
    </cfRule>
    <cfRule type="cellIs" dxfId="1513" priority="3" operator="equal">
      <formula>"O"</formula>
    </cfRule>
    <cfRule type="cellIs" dxfId="1512"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7E20-387B-4A05-ACC3-D773D0D6280D}">
  <sheetPr>
    <tabColor rgb="FF92D050"/>
    <pageSetUpPr fitToPage="1"/>
  </sheetPr>
  <dimension ref="A1:Q61"/>
  <sheetViews>
    <sheetView showGridLines="0" view="pageBreakPreview" zoomScale="50" zoomScaleNormal="70" zoomScaleSheetLayoutView="50" workbookViewId="0">
      <pane ySplit="7" topLeftCell="A9" activePane="bottomLeft" state="frozen"/>
      <selection activeCell="B45" sqref="B45"/>
      <selection pane="bottomLeft" activeCell="B60" sqref="B60"/>
    </sheetView>
  </sheetViews>
  <sheetFormatPr defaultColWidth="8" defaultRowHeight="20.25"/>
  <cols>
    <col min="1" max="1" width="14" style="5" customWidth="1"/>
    <col min="2" max="2" width="121.85546875" style="39" customWidth="1"/>
    <col min="3" max="3" width="14" style="5" customWidth="1"/>
    <col min="4" max="8" width="27.5703125" style="5" customWidth="1"/>
    <col min="9" max="11" width="17" style="5" customWidth="1"/>
    <col min="12" max="12" width="12.140625" style="39" bestFit="1" customWidth="1"/>
    <col min="13" max="13" width="6.7109375" style="39" customWidth="1"/>
    <col min="14" max="14" width="9.140625" style="39" bestFit="1" customWidth="1"/>
    <col min="15" max="15" width="13.42578125" style="39" bestFit="1" customWidth="1"/>
    <col min="16" max="16" width="8" style="39"/>
    <col min="17" max="17" width="9.140625" style="39" bestFit="1" customWidth="1"/>
    <col min="18" max="16384" width="8" style="39"/>
  </cols>
  <sheetData>
    <row r="1" spans="1:17" ht="88.9" customHeight="1">
      <c r="A1" s="57"/>
      <c r="B1" s="54" t="str">
        <f>'NEW E-DOBLO VAN S0 BEV'!B1</f>
        <v>Ισχύς προτεινόμενου τιμοκαταλόγου λιανικής από 28/11/2022</v>
      </c>
      <c r="C1" s="57"/>
      <c r="D1" s="58" t="s">
        <v>1099</v>
      </c>
      <c r="E1" s="58" t="s">
        <v>1100</v>
      </c>
      <c r="F1" s="58" t="s">
        <v>1101</v>
      </c>
      <c r="G1" s="58" t="s">
        <v>975</v>
      </c>
      <c r="H1" s="58" t="s">
        <v>1163</v>
      </c>
      <c r="J1" s="107"/>
      <c r="K1" s="107"/>
    </row>
    <row r="2" spans="1:17" ht="25.15" customHeight="1">
      <c r="A2" s="58"/>
      <c r="B2" s="6" t="s">
        <v>207</v>
      </c>
      <c r="C2" s="58"/>
      <c r="D2" s="7">
        <f t="shared" ref="D2:G2" si="0">SUM(D3:D5)</f>
        <v>34381.712</v>
      </c>
      <c r="E2" s="7">
        <f t="shared" si="0"/>
        <v>36110.311999999998</v>
      </c>
      <c r="F2" s="7">
        <f t="shared" si="0"/>
        <v>38388.311999999998</v>
      </c>
      <c r="G2" s="7">
        <f t="shared" si="0"/>
        <v>37838.911999999997</v>
      </c>
      <c r="H2" s="7">
        <f t="shared" ref="H2" si="1">SUM(H3:H5)</f>
        <v>40116.911999999997</v>
      </c>
      <c r="J2" s="8" t="s">
        <v>214</v>
      </c>
      <c r="K2" s="9"/>
    </row>
    <row r="3" spans="1:17" ht="25.15" customHeight="1">
      <c r="A3" s="68"/>
      <c r="B3" s="16" t="s">
        <v>91</v>
      </c>
      <c r="C3" s="68"/>
      <c r="D3" s="29">
        <f t="shared" ref="D3:G3" si="2">(D5+227.72)*0.1</f>
        <v>2586.8720000000003</v>
      </c>
      <c r="E3" s="29">
        <f t="shared" si="2"/>
        <v>2715.8720000000003</v>
      </c>
      <c r="F3" s="29">
        <f t="shared" si="2"/>
        <v>2885.8720000000003</v>
      </c>
      <c r="G3" s="29">
        <f t="shared" si="2"/>
        <v>2844.8720000000003</v>
      </c>
      <c r="H3" s="29">
        <f t="shared" ref="H3" si="3">(H5+227.72)*0.1</f>
        <v>3014.8720000000003</v>
      </c>
      <c r="J3" s="15" t="s">
        <v>343</v>
      </c>
      <c r="K3" s="16" t="s">
        <v>206</v>
      </c>
      <c r="L3" s="42"/>
      <c r="M3" s="42"/>
      <c r="N3" s="65"/>
    </row>
    <row r="4" spans="1:17" ht="25.15" customHeight="1">
      <c r="A4" s="68"/>
      <c r="B4" s="16" t="s">
        <v>15</v>
      </c>
      <c r="C4" s="68"/>
      <c r="D4" s="52">
        <f t="shared" ref="D4:H4" si="4">D5*0.24</f>
        <v>6153.84</v>
      </c>
      <c r="E4" s="52">
        <f t="shared" si="4"/>
        <v>6463.44</v>
      </c>
      <c r="F4" s="52">
        <f t="shared" si="4"/>
        <v>6871.44</v>
      </c>
      <c r="G4" s="52">
        <f t="shared" si="4"/>
        <v>6773.04</v>
      </c>
      <c r="H4" s="52">
        <f t="shared" si="4"/>
        <v>7181.04</v>
      </c>
      <c r="J4" s="15">
        <v>123</v>
      </c>
      <c r="K4" s="16" t="s">
        <v>410</v>
      </c>
      <c r="L4" s="42"/>
      <c r="M4" s="42"/>
    </row>
    <row r="5" spans="1:17" s="45" customFormat="1" ht="25.15" customHeight="1">
      <c r="A5" s="69"/>
      <c r="B5" s="55" t="s">
        <v>208</v>
      </c>
      <c r="C5" s="69"/>
      <c r="D5" s="128">
        <v>25641</v>
      </c>
      <c r="E5" s="128">
        <v>26931</v>
      </c>
      <c r="F5" s="128">
        <v>28631</v>
      </c>
      <c r="G5" s="128">
        <v>28221</v>
      </c>
      <c r="H5" s="128">
        <v>29921</v>
      </c>
      <c r="I5" s="21"/>
      <c r="J5" s="15" t="s">
        <v>95</v>
      </c>
      <c r="K5" s="16" t="s">
        <v>411</v>
      </c>
      <c r="L5" s="44"/>
      <c r="M5" s="44"/>
      <c r="O5" s="121"/>
    </row>
    <row r="6" spans="1:17" ht="25.15" customHeight="1">
      <c r="A6" s="58"/>
      <c r="B6" s="16" t="s">
        <v>412</v>
      </c>
      <c r="C6" s="58"/>
      <c r="D6" s="16" t="s">
        <v>1161</v>
      </c>
      <c r="E6" s="16" t="s">
        <v>1162</v>
      </c>
      <c r="F6" s="16" t="s">
        <v>1164</v>
      </c>
      <c r="G6" s="16" t="s">
        <v>1165</v>
      </c>
      <c r="H6" s="16" t="s">
        <v>1166</v>
      </c>
    </row>
    <row r="7" spans="1:17" ht="49.9" customHeight="1">
      <c r="A7" s="58" t="s">
        <v>3</v>
      </c>
      <c r="B7" s="23" t="s">
        <v>213</v>
      </c>
      <c r="C7" s="58" t="s">
        <v>3</v>
      </c>
      <c r="D7" s="23" t="s">
        <v>188</v>
      </c>
      <c r="E7" s="23" t="s">
        <v>188</v>
      </c>
      <c r="F7" s="23" t="s">
        <v>188</v>
      </c>
      <c r="G7" s="23" t="s">
        <v>188</v>
      </c>
      <c r="H7" s="23" t="s">
        <v>188</v>
      </c>
      <c r="I7" s="23" t="s">
        <v>187</v>
      </c>
      <c r="J7" s="23" t="s">
        <v>192</v>
      </c>
      <c r="K7" s="23" t="s">
        <v>193</v>
      </c>
      <c r="Q7" s="65"/>
    </row>
    <row r="8" spans="1:17" ht="24.95" customHeight="1">
      <c r="A8" s="176" t="s">
        <v>26</v>
      </c>
      <c r="B8" s="170" t="s">
        <v>1129</v>
      </c>
      <c r="C8" s="24" t="s">
        <v>26</v>
      </c>
      <c r="D8" s="175" t="s">
        <v>343</v>
      </c>
      <c r="E8" s="175" t="s">
        <v>343</v>
      </c>
      <c r="F8" s="175" t="s">
        <v>343</v>
      </c>
      <c r="G8" s="175" t="s">
        <v>343</v>
      </c>
      <c r="H8" s="175" t="s">
        <v>343</v>
      </c>
      <c r="I8" s="177" t="s">
        <v>95</v>
      </c>
      <c r="J8" s="177" t="s">
        <v>95</v>
      </c>
      <c r="K8" s="177" t="s">
        <v>95</v>
      </c>
    </row>
    <row r="9" spans="1:17" ht="24.95" customHeight="1">
      <c r="A9" s="176" t="s">
        <v>8</v>
      </c>
      <c r="B9" s="170" t="s">
        <v>1124</v>
      </c>
      <c r="C9" s="24" t="s">
        <v>8</v>
      </c>
      <c r="D9" s="175" t="s">
        <v>343</v>
      </c>
      <c r="E9" s="175" t="s">
        <v>343</v>
      </c>
      <c r="F9" s="175" t="s">
        <v>343</v>
      </c>
      <c r="G9" s="175" t="s">
        <v>343</v>
      </c>
      <c r="H9" s="175" t="s">
        <v>343</v>
      </c>
      <c r="I9" s="177" t="s">
        <v>95</v>
      </c>
      <c r="J9" s="177" t="s">
        <v>95</v>
      </c>
      <c r="K9" s="177" t="s">
        <v>95</v>
      </c>
    </row>
    <row r="10" spans="1:17" ht="24.95" customHeight="1">
      <c r="A10" s="176" t="s">
        <v>673</v>
      </c>
      <c r="B10" s="170" t="s">
        <v>1130</v>
      </c>
      <c r="C10" s="24" t="s">
        <v>673</v>
      </c>
      <c r="D10" s="175" t="s">
        <v>343</v>
      </c>
      <c r="E10" s="175" t="s">
        <v>343</v>
      </c>
      <c r="F10" s="175" t="s">
        <v>343</v>
      </c>
      <c r="G10" s="175" t="s">
        <v>343</v>
      </c>
      <c r="H10" s="175" t="s">
        <v>343</v>
      </c>
      <c r="I10" s="177" t="s">
        <v>95</v>
      </c>
      <c r="J10" s="177" t="s">
        <v>95</v>
      </c>
      <c r="K10" s="177" t="s">
        <v>95</v>
      </c>
    </row>
    <row r="11" spans="1:17" ht="24.95" customHeight="1">
      <c r="A11" s="176" t="s">
        <v>157</v>
      </c>
      <c r="B11" s="170" t="s">
        <v>226</v>
      </c>
      <c r="C11" s="24" t="s">
        <v>157</v>
      </c>
      <c r="D11" s="175" t="s">
        <v>343</v>
      </c>
      <c r="E11" s="175" t="s">
        <v>343</v>
      </c>
      <c r="F11" s="175" t="s">
        <v>343</v>
      </c>
      <c r="G11" s="175" t="s">
        <v>343</v>
      </c>
      <c r="H11" s="175" t="s">
        <v>343</v>
      </c>
      <c r="I11" s="177" t="s">
        <v>95</v>
      </c>
      <c r="J11" s="177" t="s">
        <v>95</v>
      </c>
      <c r="K11" s="177" t="s">
        <v>95</v>
      </c>
    </row>
    <row r="12" spans="1:17" ht="24.95" customHeight="1">
      <c r="A12" s="176" t="s">
        <v>677</v>
      </c>
      <c r="B12" s="170" t="s">
        <v>678</v>
      </c>
      <c r="C12" s="24" t="s">
        <v>677</v>
      </c>
      <c r="D12" s="175" t="s">
        <v>343</v>
      </c>
      <c r="E12" s="175" t="s">
        <v>343</v>
      </c>
      <c r="F12" s="175" t="s">
        <v>343</v>
      </c>
      <c r="G12" s="175" t="s">
        <v>343</v>
      </c>
      <c r="H12" s="175" t="s">
        <v>343</v>
      </c>
      <c r="I12" s="177" t="s">
        <v>95</v>
      </c>
      <c r="J12" s="177" t="s">
        <v>95</v>
      </c>
      <c r="K12" s="177" t="s">
        <v>95</v>
      </c>
    </row>
    <row r="13" spans="1:17" ht="24.95" customHeight="1">
      <c r="A13" s="176" t="s">
        <v>441</v>
      </c>
      <c r="B13" s="170" t="s">
        <v>679</v>
      </c>
      <c r="C13" s="24" t="s">
        <v>441</v>
      </c>
      <c r="D13" s="175" t="s">
        <v>343</v>
      </c>
      <c r="E13" s="175" t="s">
        <v>343</v>
      </c>
      <c r="F13" s="175" t="s">
        <v>343</v>
      </c>
      <c r="G13" s="175" t="s">
        <v>343</v>
      </c>
      <c r="H13" s="175" t="s">
        <v>343</v>
      </c>
      <c r="I13" s="177" t="s">
        <v>95</v>
      </c>
      <c r="J13" s="177" t="s">
        <v>95</v>
      </c>
      <c r="K13" s="177" t="s">
        <v>95</v>
      </c>
    </row>
    <row r="14" spans="1:17" ht="24.95" customHeight="1">
      <c r="A14" s="176" t="s">
        <v>680</v>
      </c>
      <c r="B14" s="170" t="s">
        <v>681</v>
      </c>
      <c r="C14" s="24" t="s">
        <v>680</v>
      </c>
      <c r="D14" s="175" t="s">
        <v>343</v>
      </c>
      <c r="E14" s="175" t="s">
        <v>343</v>
      </c>
      <c r="F14" s="175" t="s">
        <v>343</v>
      </c>
      <c r="G14" s="175" t="s">
        <v>343</v>
      </c>
      <c r="H14" s="175" t="s">
        <v>343</v>
      </c>
      <c r="I14" s="177" t="s">
        <v>95</v>
      </c>
      <c r="J14" s="177" t="s">
        <v>95</v>
      </c>
      <c r="K14" s="177" t="s">
        <v>95</v>
      </c>
    </row>
    <row r="15" spans="1:17" ht="24.95" customHeight="1">
      <c r="A15" s="176" t="s">
        <v>110</v>
      </c>
      <c r="B15" s="170" t="s">
        <v>682</v>
      </c>
      <c r="C15" s="24" t="s">
        <v>110</v>
      </c>
      <c r="D15" s="175" t="s">
        <v>343</v>
      </c>
      <c r="E15" s="175" t="s">
        <v>343</v>
      </c>
      <c r="F15" s="175" t="s">
        <v>343</v>
      </c>
      <c r="G15" s="175" t="s">
        <v>343</v>
      </c>
      <c r="H15" s="175" t="s">
        <v>343</v>
      </c>
      <c r="I15" s="177" t="s">
        <v>95</v>
      </c>
      <c r="J15" s="177" t="s">
        <v>95</v>
      </c>
      <c r="K15" s="177" t="s">
        <v>95</v>
      </c>
    </row>
    <row r="16" spans="1:17" ht="24.95" customHeight="1">
      <c r="A16" s="176" t="s">
        <v>683</v>
      </c>
      <c r="B16" s="170" t="s">
        <v>684</v>
      </c>
      <c r="C16" s="24" t="s">
        <v>683</v>
      </c>
      <c r="D16" s="175" t="s">
        <v>343</v>
      </c>
      <c r="E16" s="175" t="s">
        <v>343</v>
      </c>
      <c r="F16" s="175" t="s">
        <v>343</v>
      </c>
      <c r="G16" s="175" t="s">
        <v>343</v>
      </c>
      <c r="H16" s="175" t="s">
        <v>343</v>
      </c>
      <c r="I16" s="177" t="s">
        <v>95</v>
      </c>
      <c r="J16" s="177" t="s">
        <v>95</v>
      </c>
      <c r="K16" s="177" t="s">
        <v>95</v>
      </c>
    </row>
    <row r="17" spans="1:15" ht="24.95" customHeight="1">
      <c r="A17" s="176" t="s">
        <v>40</v>
      </c>
      <c r="B17" s="170" t="s">
        <v>1125</v>
      </c>
      <c r="C17" s="24" t="s">
        <v>40</v>
      </c>
      <c r="D17" s="175" t="s">
        <v>343</v>
      </c>
      <c r="E17" s="175" t="s">
        <v>343</v>
      </c>
      <c r="F17" s="175" t="s">
        <v>343</v>
      </c>
      <c r="G17" s="175" t="s">
        <v>343</v>
      </c>
      <c r="H17" s="175" t="s">
        <v>343</v>
      </c>
      <c r="I17" s="177" t="s">
        <v>95</v>
      </c>
      <c r="J17" s="177" t="s">
        <v>95</v>
      </c>
      <c r="K17" s="177" t="s">
        <v>95</v>
      </c>
      <c r="L17" s="111"/>
      <c r="M17" s="111"/>
      <c r="N17" s="110"/>
      <c r="O17" s="110"/>
    </row>
    <row r="18" spans="1:15" ht="45" customHeight="1">
      <c r="A18" s="176" t="s">
        <v>53</v>
      </c>
      <c r="B18" s="170" t="s">
        <v>1126</v>
      </c>
      <c r="C18" s="24" t="s">
        <v>53</v>
      </c>
      <c r="D18" s="175" t="s">
        <v>343</v>
      </c>
      <c r="E18" s="175" t="s">
        <v>343</v>
      </c>
      <c r="F18" s="175" t="s">
        <v>343</v>
      </c>
      <c r="G18" s="175" t="s">
        <v>343</v>
      </c>
      <c r="H18" s="175" t="s">
        <v>343</v>
      </c>
      <c r="I18" s="177" t="s">
        <v>95</v>
      </c>
      <c r="J18" s="177" t="s">
        <v>95</v>
      </c>
      <c r="K18" s="177" t="s">
        <v>95</v>
      </c>
      <c r="L18" s="111"/>
      <c r="M18" s="111"/>
      <c r="N18" s="110"/>
      <c r="O18" s="110"/>
    </row>
    <row r="19" spans="1:15" ht="45" customHeight="1">
      <c r="A19" s="176" t="s">
        <v>687</v>
      </c>
      <c r="B19" s="170" t="s">
        <v>1117</v>
      </c>
      <c r="C19" s="24" t="s">
        <v>687</v>
      </c>
      <c r="D19" s="175" t="s">
        <v>343</v>
      </c>
      <c r="E19" s="175" t="s">
        <v>343</v>
      </c>
      <c r="F19" s="175" t="s">
        <v>343</v>
      </c>
      <c r="G19" s="175" t="s">
        <v>343</v>
      </c>
      <c r="H19" s="175" t="s">
        <v>343</v>
      </c>
      <c r="I19" s="177" t="s">
        <v>95</v>
      </c>
      <c r="J19" s="177" t="s">
        <v>95</v>
      </c>
      <c r="K19" s="177" t="s">
        <v>95</v>
      </c>
      <c r="L19" s="111"/>
      <c r="M19" s="111"/>
      <c r="N19" s="110"/>
      <c r="O19" s="110"/>
    </row>
    <row r="20" spans="1:15" ht="24.95" customHeight="1">
      <c r="A20" s="176" t="s">
        <v>161</v>
      </c>
      <c r="B20" s="170" t="s">
        <v>1127</v>
      </c>
      <c r="C20" s="24" t="s">
        <v>161</v>
      </c>
      <c r="D20" s="175" t="s">
        <v>343</v>
      </c>
      <c r="E20" s="175" t="s">
        <v>343</v>
      </c>
      <c r="F20" s="175" t="s">
        <v>343</v>
      </c>
      <c r="G20" s="175" t="s">
        <v>343</v>
      </c>
      <c r="H20" s="175" t="s">
        <v>343</v>
      </c>
      <c r="I20" s="177" t="s">
        <v>95</v>
      </c>
      <c r="J20" s="177" t="s">
        <v>95</v>
      </c>
      <c r="K20" s="177" t="s">
        <v>95</v>
      </c>
      <c r="L20" s="111"/>
      <c r="M20" s="111"/>
      <c r="N20" s="110"/>
      <c r="O20" s="110"/>
    </row>
    <row r="21" spans="1:15" ht="24.95" customHeight="1">
      <c r="A21" s="176" t="s">
        <v>154</v>
      </c>
      <c r="B21" s="170" t="s">
        <v>689</v>
      </c>
      <c r="C21" s="24" t="s">
        <v>154</v>
      </c>
      <c r="D21" s="175" t="s">
        <v>343</v>
      </c>
      <c r="E21" s="175" t="s">
        <v>343</v>
      </c>
      <c r="F21" s="175" t="s">
        <v>343</v>
      </c>
      <c r="G21" s="175" t="s">
        <v>343</v>
      </c>
      <c r="H21" s="175" t="s">
        <v>343</v>
      </c>
      <c r="I21" s="177" t="s">
        <v>95</v>
      </c>
      <c r="J21" s="177" t="s">
        <v>95</v>
      </c>
      <c r="K21" s="177" t="s">
        <v>95</v>
      </c>
    </row>
    <row r="22" spans="1:15" ht="45" customHeight="1">
      <c r="A22" s="176" t="s">
        <v>690</v>
      </c>
      <c r="B22" s="170" t="s">
        <v>1118</v>
      </c>
      <c r="C22" s="24" t="s">
        <v>690</v>
      </c>
      <c r="D22" s="175" t="s">
        <v>343</v>
      </c>
      <c r="E22" s="175" t="s">
        <v>343</v>
      </c>
      <c r="F22" s="175" t="s">
        <v>343</v>
      </c>
      <c r="G22" s="175" t="s">
        <v>343</v>
      </c>
      <c r="H22" s="175" t="s">
        <v>343</v>
      </c>
      <c r="I22" s="177" t="s">
        <v>95</v>
      </c>
      <c r="J22" s="177" t="s">
        <v>95</v>
      </c>
      <c r="K22" s="177" t="s">
        <v>95</v>
      </c>
      <c r="L22" s="111"/>
      <c r="M22" s="111"/>
      <c r="N22" s="110"/>
      <c r="O22" s="110"/>
    </row>
    <row r="23" spans="1:15" ht="24.95" customHeight="1">
      <c r="A23" s="176" t="s">
        <v>692</v>
      </c>
      <c r="B23" s="170" t="s">
        <v>1119</v>
      </c>
      <c r="C23" s="24" t="s">
        <v>692</v>
      </c>
      <c r="D23" s="175" t="s">
        <v>343</v>
      </c>
      <c r="E23" s="175" t="s">
        <v>343</v>
      </c>
      <c r="F23" s="175" t="s">
        <v>343</v>
      </c>
      <c r="G23" s="175" t="s">
        <v>343</v>
      </c>
      <c r="H23" s="175" t="s">
        <v>343</v>
      </c>
      <c r="I23" s="177" t="s">
        <v>95</v>
      </c>
      <c r="J23" s="177" t="s">
        <v>95</v>
      </c>
      <c r="K23" s="177" t="s">
        <v>95</v>
      </c>
      <c r="L23" s="111"/>
      <c r="M23" s="111"/>
      <c r="N23" s="110"/>
      <c r="O23" s="110"/>
    </row>
    <row r="24" spans="1:15" ht="24.95" customHeight="1">
      <c r="A24" s="176" t="s">
        <v>13</v>
      </c>
      <c r="B24" s="170" t="s">
        <v>1120</v>
      </c>
      <c r="C24" s="24" t="s">
        <v>13</v>
      </c>
      <c r="D24" s="175" t="s">
        <v>343</v>
      </c>
      <c r="E24" s="175" t="s">
        <v>343</v>
      </c>
      <c r="F24" s="175" t="s">
        <v>343</v>
      </c>
      <c r="G24" s="175" t="s">
        <v>343</v>
      </c>
      <c r="H24" s="175" t="s">
        <v>343</v>
      </c>
      <c r="I24" s="177" t="s">
        <v>95</v>
      </c>
      <c r="J24" s="177" t="s">
        <v>95</v>
      </c>
      <c r="K24" s="177" t="s">
        <v>95</v>
      </c>
      <c r="L24" s="111"/>
      <c r="M24" s="111"/>
      <c r="N24" s="110"/>
      <c r="O24" s="110"/>
    </row>
    <row r="25" spans="1:15" ht="24.95" customHeight="1">
      <c r="A25" s="176" t="s">
        <v>695</v>
      </c>
      <c r="B25" s="170" t="s">
        <v>696</v>
      </c>
      <c r="C25" s="24" t="s">
        <v>695</v>
      </c>
      <c r="D25" s="175" t="s">
        <v>343</v>
      </c>
      <c r="E25" s="175" t="s">
        <v>343</v>
      </c>
      <c r="F25" s="175" t="s">
        <v>343</v>
      </c>
      <c r="G25" s="175" t="s">
        <v>343</v>
      </c>
      <c r="H25" s="175" t="s">
        <v>343</v>
      </c>
      <c r="I25" s="177" t="s">
        <v>95</v>
      </c>
      <c r="J25" s="177" t="s">
        <v>95</v>
      </c>
      <c r="K25" s="177" t="s">
        <v>95</v>
      </c>
      <c r="L25" s="111"/>
      <c r="M25" s="111"/>
      <c r="N25" s="110"/>
      <c r="O25" s="110"/>
    </row>
    <row r="26" spans="1:15" ht="24.95" customHeight="1">
      <c r="A26" s="176" t="s">
        <v>33</v>
      </c>
      <c r="B26" s="170" t="s">
        <v>697</v>
      </c>
      <c r="C26" s="24" t="s">
        <v>33</v>
      </c>
      <c r="D26" s="175" t="s">
        <v>343</v>
      </c>
      <c r="E26" s="175" t="s">
        <v>343</v>
      </c>
      <c r="F26" s="175" t="s">
        <v>343</v>
      </c>
      <c r="G26" s="175" t="s">
        <v>343</v>
      </c>
      <c r="H26" s="175" t="s">
        <v>343</v>
      </c>
      <c r="I26" s="177" t="s">
        <v>95</v>
      </c>
      <c r="J26" s="177" t="s">
        <v>95</v>
      </c>
      <c r="K26" s="177" t="s">
        <v>95</v>
      </c>
      <c r="L26" s="111"/>
      <c r="M26" s="111"/>
      <c r="N26" s="110"/>
      <c r="O26" s="110"/>
    </row>
    <row r="27" spans="1:15" ht="24.95" customHeight="1">
      <c r="A27" s="176" t="s">
        <v>698</v>
      </c>
      <c r="B27" s="170" t="s">
        <v>699</v>
      </c>
      <c r="C27" s="24" t="s">
        <v>698</v>
      </c>
      <c r="D27" s="175" t="s">
        <v>343</v>
      </c>
      <c r="E27" s="175" t="s">
        <v>343</v>
      </c>
      <c r="F27" s="175" t="s">
        <v>343</v>
      </c>
      <c r="G27" s="175" t="s">
        <v>343</v>
      </c>
      <c r="H27" s="175" t="s">
        <v>343</v>
      </c>
      <c r="I27" s="177" t="s">
        <v>95</v>
      </c>
      <c r="J27" s="177" t="s">
        <v>95</v>
      </c>
      <c r="K27" s="177" t="s">
        <v>95</v>
      </c>
      <c r="L27" s="111"/>
      <c r="M27" s="111"/>
      <c r="N27" s="110"/>
      <c r="O27" s="110"/>
    </row>
    <row r="28" spans="1:15" ht="24.95" customHeight="1">
      <c r="A28" s="176" t="s">
        <v>700</v>
      </c>
      <c r="B28" s="170" t="s">
        <v>701</v>
      </c>
      <c r="C28" s="24" t="s">
        <v>700</v>
      </c>
      <c r="D28" s="175" t="s">
        <v>343</v>
      </c>
      <c r="E28" s="175" t="s">
        <v>343</v>
      </c>
      <c r="F28" s="175" t="s">
        <v>343</v>
      </c>
      <c r="G28" s="175" t="s">
        <v>343</v>
      </c>
      <c r="H28" s="175" t="s">
        <v>343</v>
      </c>
      <c r="I28" s="177" t="s">
        <v>95</v>
      </c>
      <c r="J28" s="177" t="s">
        <v>95</v>
      </c>
      <c r="K28" s="177" t="s">
        <v>95</v>
      </c>
      <c r="L28" s="111"/>
      <c r="M28" s="111"/>
      <c r="N28" s="110"/>
      <c r="O28" s="110"/>
    </row>
    <row r="29" spans="1:15" ht="24.95" customHeight="1">
      <c r="A29" s="176" t="s">
        <v>702</v>
      </c>
      <c r="B29" s="170" t="s">
        <v>703</v>
      </c>
      <c r="C29" s="24" t="s">
        <v>702</v>
      </c>
      <c r="D29" s="175" t="s">
        <v>343</v>
      </c>
      <c r="E29" s="175" t="s">
        <v>343</v>
      </c>
      <c r="F29" s="175" t="s">
        <v>343</v>
      </c>
      <c r="G29" s="175" t="s">
        <v>343</v>
      </c>
      <c r="H29" s="175" t="s">
        <v>343</v>
      </c>
      <c r="I29" s="177" t="s">
        <v>95</v>
      </c>
      <c r="J29" s="177" t="s">
        <v>95</v>
      </c>
      <c r="K29" s="177" t="s">
        <v>95</v>
      </c>
      <c r="L29" s="111"/>
      <c r="M29" s="111"/>
      <c r="N29" s="110"/>
      <c r="O29" s="110"/>
    </row>
    <row r="30" spans="1:15" ht="24.95" customHeight="1">
      <c r="A30" s="176" t="s">
        <v>704</v>
      </c>
      <c r="B30" s="170" t="s">
        <v>705</v>
      </c>
      <c r="C30" s="24" t="s">
        <v>704</v>
      </c>
      <c r="D30" s="175" t="s">
        <v>343</v>
      </c>
      <c r="E30" s="175" t="s">
        <v>343</v>
      </c>
      <c r="F30" s="175" t="s">
        <v>343</v>
      </c>
      <c r="G30" s="175" t="s">
        <v>343</v>
      </c>
      <c r="H30" s="175" t="s">
        <v>343</v>
      </c>
      <c r="I30" s="177" t="s">
        <v>95</v>
      </c>
      <c r="J30" s="177" t="s">
        <v>95</v>
      </c>
      <c r="K30" s="177" t="s">
        <v>95</v>
      </c>
      <c r="L30" s="111"/>
      <c r="M30" s="111"/>
      <c r="N30" s="110"/>
      <c r="O30" s="110"/>
    </row>
    <row r="31" spans="1:15" ht="24.95" customHeight="1">
      <c r="A31" s="176" t="s">
        <v>707</v>
      </c>
      <c r="B31" s="170" t="s">
        <v>1121</v>
      </c>
      <c r="C31" s="24" t="s">
        <v>707</v>
      </c>
      <c r="D31" s="175" t="s">
        <v>343</v>
      </c>
      <c r="E31" s="175" t="s">
        <v>343</v>
      </c>
      <c r="F31" s="175" t="s">
        <v>343</v>
      </c>
      <c r="G31" s="175" t="s">
        <v>343</v>
      </c>
      <c r="H31" s="175" t="s">
        <v>343</v>
      </c>
      <c r="I31" s="177" t="s">
        <v>95</v>
      </c>
      <c r="J31" s="177" t="s">
        <v>95</v>
      </c>
      <c r="K31" s="177" t="s">
        <v>95</v>
      </c>
    </row>
    <row r="32" spans="1:15" ht="24.95" customHeight="1">
      <c r="A32" s="176" t="s">
        <v>147</v>
      </c>
      <c r="B32" s="170" t="s">
        <v>713</v>
      </c>
      <c r="C32" s="24" t="s">
        <v>147</v>
      </c>
      <c r="D32" s="175" t="s">
        <v>343</v>
      </c>
      <c r="E32" s="175" t="s">
        <v>343</v>
      </c>
      <c r="F32" s="175" t="s">
        <v>343</v>
      </c>
      <c r="G32" s="175" t="s">
        <v>343</v>
      </c>
      <c r="H32" s="175" t="s">
        <v>343</v>
      </c>
      <c r="I32" s="177" t="s">
        <v>95</v>
      </c>
      <c r="J32" s="177" t="s">
        <v>95</v>
      </c>
      <c r="K32" s="177" t="s">
        <v>95</v>
      </c>
    </row>
    <row r="33" spans="1:15" ht="24.95" customHeight="1">
      <c r="A33" s="176" t="s">
        <v>878</v>
      </c>
      <c r="B33" s="170" t="s">
        <v>1063</v>
      </c>
      <c r="C33" s="24" t="s">
        <v>878</v>
      </c>
      <c r="D33" s="175" t="s">
        <v>343</v>
      </c>
      <c r="E33" s="175" t="s">
        <v>343</v>
      </c>
      <c r="F33" s="175" t="s">
        <v>343</v>
      </c>
      <c r="G33" s="175" t="s">
        <v>343</v>
      </c>
      <c r="H33" s="175" t="s">
        <v>343</v>
      </c>
      <c r="I33" s="177" t="s">
        <v>95</v>
      </c>
      <c r="J33" s="177" t="s">
        <v>95</v>
      </c>
      <c r="K33" s="177" t="s">
        <v>95</v>
      </c>
    </row>
    <row r="34" spans="1:15" ht="24.95" customHeight="1">
      <c r="A34" s="176" t="s">
        <v>782</v>
      </c>
      <c r="B34" s="170" t="s">
        <v>366</v>
      </c>
      <c r="C34" s="24" t="s">
        <v>782</v>
      </c>
      <c r="D34" s="175">
        <f>$I34+$J34+$K34</f>
        <v>180.00220000000002</v>
      </c>
      <c r="E34" s="175">
        <f>$I34+$J34+$K34</f>
        <v>180.00220000000002</v>
      </c>
      <c r="F34" s="175">
        <f>$I34+$J34+$K34</f>
        <v>180.00220000000002</v>
      </c>
      <c r="G34" s="175" t="s">
        <v>343</v>
      </c>
      <c r="H34" s="175" t="s">
        <v>343</v>
      </c>
      <c r="I34" s="16">
        <v>134.33000000000001</v>
      </c>
      <c r="J34" s="109">
        <f t="shared" ref="J34:J57" si="5">I34*0.24</f>
        <v>32.239200000000004</v>
      </c>
      <c r="K34" s="109">
        <f t="shared" ref="K34:K57" si="6">I34*0.1</f>
        <v>13.433000000000002</v>
      </c>
    </row>
    <row r="35" spans="1:15" ht="45" customHeight="1">
      <c r="A35" s="176" t="s">
        <v>513</v>
      </c>
      <c r="B35" s="173" t="s">
        <v>1131</v>
      </c>
      <c r="C35" s="24" t="s">
        <v>513</v>
      </c>
      <c r="D35" s="175">
        <f t="shared" ref="D35:D57" si="7">$I35+$J35+$K35</f>
        <v>374.99900000000002</v>
      </c>
      <c r="E35" s="175">
        <f t="shared" ref="E35:E57" si="8">$I35+$J35+$K35</f>
        <v>374.99900000000002</v>
      </c>
      <c r="F35" s="175">
        <f t="shared" ref="F35:F57" si="9">$I35+$J35+$K35</f>
        <v>374.99900000000002</v>
      </c>
      <c r="G35" s="175">
        <f t="shared" ref="G35:G57" si="10">$I35+$J35+$K35</f>
        <v>374.99900000000002</v>
      </c>
      <c r="H35" s="175">
        <f t="shared" ref="H35:H57" si="11">$I35+$J35+$K35</f>
        <v>374.99900000000002</v>
      </c>
      <c r="I35" s="16">
        <v>279.85000000000002</v>
      </c>
      <c r="J35" s="177">
        <f t="shared" si="5"/>
        <v>67.164000000000001</v>
      </c>
      <c r="K35" s="177">
        <f t="shared" si="6"/>
        <v>27.985000000000003</v>
      </c>
      <c r="L35" s="111"/>
      <c r="M35" s="111"/>
      <c r="N35" s="110"/>
      <c r="O35" s="110"/>
    </row>
    <row r="36" spans="1:15" ht="45" customHeight="1">
      <c r="A36" s="176" t="s">
        <v>25</v>
      </c>
      <c r="B36" s="173" t="s">
        <v>1132</v>
      </c>
      <c r="C36" s="24" t="s">
        <v>25</v>
      </c>
      <c r="D36" s="175">
        <f t="shared" si="7"/>
        <v>210.00479999999999</v>
      </c>
      <c r="E36" s="175">
        <f t="shared" si="8"/>
        <v>210.00479999999999</v>
      </c>
      <c r="F36" s="175">
        <f t="shared" si="9"/>
        <v>210.00479999999999</v>
      </c>
      <c r="G36" s="175">
        <f t="shared" si="10"/>
        <v>210.00479999999999</v>
      </c>
      <c r="H36" s="175">
        <f t="shared" si="11"/>
        <v>210.00479999999999</v>
      </c>
      <c r="I36" s="16">
        <v>156.72</v>
      </c>
      <c r="J36" s="177">
        <f t="shared" si="5"/>
        <v>37.6128</v>
      </c>
      <c r="K36" s="177">
        <f t="shared" si="6"/>
        <v>15.672000000000001</v>
      </c>
      <c r="L36" s="111"/>
      <c r="M36" s="111"/>
      <c r="N36" s="110"/>
      <c r="O36" s="110"/>
    </row>
    <row r="37" spans="1:15" ht="45" customHeight="1">
      <c r="A37" s="176" t="s">
        <v>753</v>
      </c>
      <c r="B37" s="173" t="s">
        <v>1133</v>
      </c>
      <c r="C37" s="24" t="s">
        <v>753</v>
      </c>
      <c r="D37" s="175">
        <f t="shared" si="7"/>
        <v>374.99900000000002</v>
      </c>
      <c r="E37" s="175">
        <f t="shared" si="8"/>
        <v>374.99900000000002</v>
      </c>
      <c r="F37" s="175">
        <f t="shared" si="9"/>
        <v>374.99900000000002</v>
      </c>
      <c r="G37" s="175">
        <f t="shared" si="10"/>
        <v>374.99900000000002</v>
      </c>
      <c r="H37" s="175">
        <f t="shared" si="11"/>
        <v>374.99900000000002</v>
      </c>
      <c r="I37" s="16">
        <v>279.85000000000002</v>
      </c>
      <c r="J37" s="177">
        <f t="shared" si="5"/>
        <v>67.164000000000001</v>
      </c>
      <c r="K37" s="177">
        <f t="shared" si="6"/>
        <v>27.985000000000003</v>
      </c>
      <c r="L37" s="111"/>
      <c r="M37" s="111"/>
      <c r="N37" s="110"/>
      <c r="O37" s="110"/>
    </row>
    <row r="38" spans="1:15" ht="24.95" customHeight="1">
      <c r="A38" s="176" t="s">
        <v>112</v>
      </c>
      <c r="B38" s="173" t="s">
        <v>706</v>
      </c>
      <c r="C38" s="24" t="s">
        <v>112</v>
      </c>
      <c r="D38" s="175">
        <f t="shared" si="7"/>
        <v>180.00220000000002</v>
      </c>
      <c r="E38" s="175">
        <f t="shared" si="8"/>
        <v>180.00220000000002</v>
      </c>
      <c r="F38" s="175">
        <f t="shared" si="9"/>
        <v>180.00220000000002</v>
      </c>
      <c r="G38" s="175">
        <f t="shared" si="10"/>
        <v>180.00220000000002</v>
      </c>
      <c r="H38" s="175">
        <f t="shared" si="11"/>
        <v>180.00220000000002</v>
      </c>
      <c r="I38" s="16">
        <v>134.33000000000001</v>
      </c>
      <c r="J38" s="109">
        <f t="shared" si="5"/>
        <v>32.239200000000004</v>
      </c>
      <c r="K38" s="109">
        <f t="shared" si="6"/>
        <v>13.433000000000002</v>
      </c>
      <c r="L38" s="111"/>
      <c r="M38" s="111"/>
      <c r="N38" s="110"/>
      <c r="O38" s="110"/>
    </row>
    <row r="39" spans="1:15" ht="45" customHeight="1">
      <c r="A39" s="176" t="s">
        <v>1109</v>
      </c>
      <c r="B39" s="173" t="s">
        <v>1134</v>
      </c>
      <c r="C39" s="24" t="s">
        <v>1109</v>
      </c>
      <c r="D39" s="175">
        <f t="shared" si="7"/>
        <v>784.99880000000007</v>
      </c>
      <c r="E39" s="175">
        <f t="shared" si="8"/>
        <v>784.99880000000007</v>
      </c>
      <c r="F39" s="175">
        <f t="shared" si="9"/>
        <v>784.99880000000007</v>
      </c>
      <c r="G39" s="175">
        <f t="shared" si="10"/>
        <v>784.99880000000007</v>
      </c>
      <c r="H39" s="175">
        <f t="shared" si="11"/>
        <v>784.99880000000007</v>
      </c>
      <c r="I39" s="16">
        <v>585.82000000000005</v>
      </c>
      <c r="J39" s="177">
        <f t="shared" si="5"/>
        <v>140.5968</v>
      </c>
      <c r="K39" s="177">
        <f t="shared" si="6"/>
        <v>58.582000000000008</v>
      </c>
      <c r="L39" s="111"/>
      <c r="M39" s="111"/>
      <c r="N39" s="110"/>
      <c r="O39" s="110"/>
    </row>
    <row r="40" spans="1:15" ht="45" customHeight="1">
      <c r="A40" s="176" t="s">
        <v>758</v>
      </c>
      <c r="B40" s="173" t="s">
        <v>969</v>
      </c>
      <c r="C40" s="24" t="s">
        <v>758</v>
      </c>
      <c r="D40" s="175">
        <f t="shared" si="7"/>
        <v>374.99900000000002</v>
      </c>
      <c r="E40" s="175">
        <f t="shared" si="8"/>
        <v>374.99900000000002</v>
      </c>
      <c r="F40" s="175">
        <f t="shared" si="9"/>
        <v>374.99900000000002</v>
      </c>
      <c r="G40" s="175">
        <f t="shared" si="10"/>
        <v>374.99900000000002</v>
      </c>
      <c r="H40" s="175">
        <f t="shared" si="11"/>
        <v>374.99900000000002</v>
      </c>
      <c r="I40" s="16">
        <v>279.85000000000002</v>
      </c>
      <c r="J40" s="177">
        <f t="shared" si="5"/>
        <v>67.164000000000001</v>
      </c>
      <c r="K40" s="177">
        <f t="shared" si="6"/>
        <v>27.985000000000003</v>
      </c>
      <c r="L40" s="111"/>
      <c r="M40" s="111"/>
      <c r="N40" s="110"/>
      <c r="O40" s="110"/>
    </row>
    <row r="41" spans="1:15" ht="24.95" customHeight="1">
      <c r="A41" s="176" t="s">
        <v>714</v>
      </c>
      <c r="B41" s="170" t="s">
        <v>1128</v>
      </c>
      <c r="C41" s="24" t="s">
        <v>714</v>
      </c>
      <c r="D41" s="175">
        <f t="shared" si="7"/>
        <v>129.99340000000001</v>
      </c>
      <c r="E41" s="175">
        <f t="shared" si="8"/>
        <v>129.99340000000001</v>
      </c>
      <c r="F41" s="175">
        <f t="shared" si="9"/>
        <v>129.99340000000001</v>
      </c>
      <c r="G41" s="175">
        <f t="shared" si="10"/>
        <v>129.99340000000001</v>
      </c>
      <c r="H41" s="175">
        <f t="shared" si="11"/>
        <v>129.99340000000001</v>
      </c>
      <c r="I41" s="16">
        <v>97.01</v>
      </c>
      <c r="J41" s="109">
        <f t="shared" si="5"/>
        <v>23.282399999999999</v>
      </c>
      <c r="K41" s="109">
        <f t="shared" si="6"/>
        <v>9.7010000000000005</v>
      </c>
    </row>
    <row r="42" spans="1:15" ht="24.95" customHeight="1">
      <c r="A42" s="176" t="s">
        <v>1104</v>
      </c>
      <c r="B42" s="170" t="s">
        <v>1110</v>
      </c>
      <c r="C42" s="24" t="s">
        <v>1104</v>
      </c>
      <c r="D42" s="175">
        <f t="shared" si="7"/>
        <v>0</v>
      </c>
      <c r="E42" s="175">
        <f t="shared" si="8"/>
        <v>0</v>
      </c>
      <c r="F42" s="175">
        <f t="shared" si="9"/>
        <v>0</v>
      </c>
      <c r="G42" s="175">
        <f t="shared" si="10"/>
        <v>0</v>
      </c>
      <c r="H42" s="175">
        <f t="shared" si="11"/>
        <v>0</v>
      </c>
      <c r="I42" s="16">
        <v>0</v>
      </c>
      <c r="J42" s="109">
        <f t="shared" si="5"/>
        <v>0</v>
      </c>
      <c r="K42" s="109">
        <f t="shared" si="6"/>
        <v>0</v>
      </c>
    </row>
    <row r="43" spans="1:15" ht="24.95" customHeight="1">
      <c r="A43" s="176" t="s">
        <v>724</v>
      </c>
      <c r="B43" s="170" t="s">
        <v>1122</v>
      </c>
      <c r="C43" s="24" t="s">
        <v>724</v>
      </c>
      <c r="D43" s="175">
        <f t="shared" si="7"/>
        <v>129.99340000000001</v>
      </c>
      <c r="E43" s="175">
        <f t="shared" si="8"/>
        <v>129.99340000000001</v>
      </c>
      <c r="F43" s="175">
        <f t="shared" si="9"/>
        <v>129.99340000000001</v>
      </c>
      <c r="G43" s="175">
        <f t="shared" si="10"/>
        <v>129.99340000000001</v>
      </c>
      <c r="H43" s="175">
        <f t="shared" si="11"/>
        <v>129.99340000000001</v>
      </c>
      <c r="I43" s="16">
        <v>97.01</v>
      </c>
      <c r="J43" s="109">
        <f t="shared" si="5"/>
        <v>23.282399999999999</v>
      </c>
      <c r="K43" s="109">
        <f t="shared" si="6"/>
        <v>9.7010000000000005</v>
      </c>
    </row>
    <row r="44" spans="1:15" ht="24.95" customHeight="1">
      <c r="A44" s="176" t="s">
        <v>1103</v>
      </c>
      <c r="B44" s="170" t="s">
        <v>1111</v>
      </c>
      <c r="C44" s="24" t="s">
        <v>1103</v>
      </c>
      <c r="D44" s="175">
        <f t="shared" si="7"/>
        <v>79.998000000000005</v>
      </c>
      <c r="E44" s="175">
        <f t="shared" si="8"/>
        <v>79.998000000000005</v>
      </c>
      <c r="F44" s="175">
        <f t="shared" si="9"/>
        <v>79.998000000000005</v>
      </c>
      <c r="G44" s="175">
        <f t="shared" si="10"/>
        <v>79.998000000000005</v>
      </c>
      <c r="H44" s="175">
        <f t="shared" si="11"/>
        <v>79.998000000000005</v>
      </c>
      <c r="I44" s="16">
        <v>59.7</v>
      </c>
      <c r="J44" s="109">
        <f t="shared" si="5"/>
        <v>14.327999999999999</v>
      </c>
      <c r="K44" s="109">
        <f t="shared" si="6"/>
        <v>5.9700000000000006</v>
      </c>
    </row>
    <row r="45" spans="1:15" ht="24.95" customHeight="1">
      <c r="A45" s="176" t="s">
        <v>745</v>
      </c>
      <c r="B45" s="170" t="s">
        <v>746</v>
      </c>
      <c r="C45" s="24" t="s">
        <v>745</v>
      </c>
      <c r="D45" s="175">
        <f t="shared" si="7"/>
        <v>609.99480000000005</v>
      </c>
      <c r="E45" s="175">
        <f t="shared" si="8"/>
        <v>609.99480000000005</v>
      </c>
      <c r="F45" s="175">
        <f t="shared" si="9"/>
        <v>609.99480000000005</v>
      </c>
      <c r="G45" s="175">
        <f t="shared" si="10"/>
        <v>609.99480000000005</v>
      </c>
      <c r="H45" s="175">
        <f t="shared" si="11"/>
        <v>609.99480000000005</v>
      </c>
      <c r="I45" s="16">
        <v>455.22</v>
      </c>
      <c r="J45" s="109">
        <f t="shared" si="5"/>
        <v>109.25280000000001</v>
      </c>
      <c r="K45" s="109">
        <f t="shared" si="6"/>
        <v>45.522000000000006</v>
      </c>
      <c r="L45" s="111"/>
      <c r="M45" s="111"/>
      <c r="N45" s="110"/>
      <c r="O45" s="110"/>
    </row>
    <row r="46" spans="1:15" ht="24.95" customHeight="1">
      <c r="A46" s="176" t="s">
        <v>471</v>
      </c>
      <c r="B46" s="170" t="s">
        <v>810</v>
      </c>
      <c r="C46" s="24" t="s">
        <v>471</v>
      </c>
      <c r="D46" s="175">
        <f t="shared" si="7"/>
        <v>395.0052</v>
      </c>
      <c r="E46" s="175">
        <f t="shared" si="8"/>
        <v>395.0052</v>
      </c>
      <c r="F46" s="175">
        <f t="shared" si="9"/>
        <v>395.0052</v>
      </c>
      <c r="G46" s="175">
        <f t="shared" si="10"/>
        <v>395.0052</v>
      </c>
      <c r="H46" s="175">
        <f t="shared" si="11"/>
        <v>395.0052</v>
      </c>
      <c r="I46" s="16">
        <v>294.77999999999997</v>
      </c>
      <c r="J46" s="109">
        <f t="shared" si="5"/>
        <v>70.747199999999992</v>
      </c>
      <c r="K46" s="109">
        <f t="shared" si="6"/>
        <v>29.477999999999998</v>
      </c>
      <c r="L46" s="111"/>
      <c r="M46" s="111"/>
      <c r="N46" s="110"/>
      <c r="O46" s="110"/>
    </row>
    <row r="47" spans="1:15" ht="24.95" customHeight="1">
      <c r="A47" s="176" t="s">
        <v>747</v>
      </c>
      <c r="B47" s="170" t="s">
        <v>811</v>
      </c>
      <c r="C47" s="24" t="s">
        <v>747</v>
      </c>
      <c r="D47" s="175">
        <f t="shared" si="7"/>
        <v>395.0052</v>
      </c>
      <c r="E47" s="175">
        <f t="shared" si="8"/>
        <v>395.0052</v>
      </c>
      <c r="F47" s="175">
        <f t="shared" si="9"/>
        <v>395.0052</v>
      </c>
      <c r="G47" s="175">
        <f t="shared" si="10"/>
        <v>395.0052</v>
      </c>
      <c r="H47" s="175">
        <f t="shared" si="11"/>
        <v>395.0052</v>
      </c>
      <c r="I47" s="16">
        <v>294.77999999999997</v>
      </c>
      <c r="J47" s="109">
        <f t="shared" si="5"/>
        <v>70.747199999999992</v>
      </c>
      <c r="K47" s="109">
        <f t="shared" si="6"/>
        <v>29.477999999999998</v>
      </c>
      <c r="L47" s="111"/>
      <c r="M47" s="111"/>
      <c r="N47" s="110"/>
      <c r="O47" s="110"/>
    </row>
    <row r="48" spans="1:15" ht="24.95" customHeight="1">
      <c r="A48" s="176" t="s">
        <v>748</v>
      </c>
      <c r="B48" s="170" t="s">
        <v>749</v>
      </c>
      <c r="C48" s="24" t="s">
        <v>748</v>
      </c>
      <c r="D48" s="175">
        <f t="shared" si="7"/>
        <v>79.998000000000005</v>
      </c>
      <c r="E48" s="175">
        <f t="shared" si="8"/>
        <v>79.998000000000005</v>
      </c>
      <c r="F48" s="175">
        <f t="shared" si="9"/>
        <v>79.998000000000005</v>
      </c>
      <c r="G48" s="175">
        <f t="shared" si="10"/>
        <v>79.998000000000005</v>
      </c>
      <c r="H48" s="175">
        <f t="shared" si="11"/>
        <v>79.998000000000005</v>
      </c>
      <c r="I48" s="16">
        <v>59.7</v>
      </c>
      <c r="J48" s="109">
        <f t="shared" si="5"/>
        <v>14.327999999999999</v>
      </c>
      <c r="K48" s="109">
        <f t="shared" si="6"/>
        <v>5.9700000000000006</v>
      </c>
      <c r="L48" s="111"/>
      <c r="M48" s="111"/>
      <c r="N48" s="110"/>
      <c r="O48" s="110"/>
    </row>
    <row r="49" spans="1:15" ht="24.95" customHeight="1">
      <c r="A49" s="176" t="s">
        <v>751</v>
      </c>
      <c r="B49" s="170" t="s">
        <v>812</v>
      </c>
      <c r="C49" s="24" t="s">
        <v>751</v>
      </c>
      <c r="D49" s="175">
        <f t="shared" si="7"/>
        <v>395.0052</v>
      </c>
      <c r="E49" s="175">
        <f t="shared" si="8"/>
        <v>395.0052</v>
      </c>
      <c r="F49" s="175">
        <f t="shared" si="9"/>
        <v>395.0052</v>
      </c>
      <c r="G49" s="175">
        <f t="shared" si="10"/>
        <v>395.0052</v>
      </c>
      <c r="H49" s="175">
        <f t="shared" si="11"/>
        <v>395.0052</v>
      </c>
      <c r="I49" s="16">
        <v>294.77999999999997</v>
      </c>
      <c r="J49" s="109">
        <f t="shared" si="5"/>
        <v>70.747199999999992</v>
      </c>
      <c r="K49" s="109">
        <f t="shared" si="6"/>
        <v>29.477999999999998</v>
      </c>
      <c r="L49" s="111"/>
      <c r="M49" s="111"/>
      <c r="N49" s="110"/>
      <c r="O49" s="110"/>
    </row>
    <row r="50" spans="1:15" ht="24.95" customHeight="1">
      <c r="A50" s="176" t="s">
        <v>137</v>
      </c>
      <c r="B50" s="170" t="s">
        <v>1112</v>
      </c>
      <c r="C50" s="24" t="s">
        <v>137</v>
      </c>
      <c r="D50" s="175">
        <f t="shared" si="7"/>
        <v>609.99480000000005</v>
      </c>
      <c r="E50" s="175">
        <f t="shared" si="8"/>
        <v>609.99480000000005</v>
      </c>
      <c r="F50" s="175">
        <f t="shared" si="9"/>
        <v>609.99480000000005</v>
      </c>
      <c r="G50" s="175">
        <f t="shared" si="10"/>
        <v>609.99480000000005</v>
      </c>
      <c r="H50" s="175">
        <f t="shared" si="11"/>
        <v>609.99480000000005</v>
      </c>
      <c r="I50" s="16">
        <v>455.22</v>
      </c>
      <c r="J50" s="109">
        <f t="shared" si="5"/>
        <v>109.25280000000001</v>
      </c>
      <c r="K50" s="109">
        <f t="shared" si="6"/>
        <v>45.522000000000006</v>
      </c>
      <c r="L50" s="111"/>
      <c r="M50" s="111"/>
      <c r="N50" s="110"/>
      <c r="O50" s="110"/>
    </row>
    <row r="51" spans="1:15" ht="24.95" customHeight="1">
      <c r="A51" s="176" t="s">
        <v>125</v>
      </c>
      <c r="B51" s="170" t="s">
        <v>1113</v>
      </c>
      <c r="C51" s="24" t="s">
        <v>125</v>
      </c>
      <c r="D51" s="175">
        <f t="shared" si="7"/>
        <v>609.99480000000005</v>
      </c>
      <c r="E51" s="175">
        <f t="shared" si="8"/>
        <v>609.99480000000005</v>
      </c>
      <c r="F51" s="175">
        <f t="shared" si="9"/>
        <v>609.99480000000005</v>
      </c>
      <c r="G51" s="175">
        <f t="shared" si="10"/>
        <v>609.99480000000005</v>
      </c>
      <c r="H51" s="175">
        <f t="shared" si="11"/>
        <v>609.99480000000005</v>
      </c>
      <c r="I51" s="16">
        <v>455.22</v>
      </c>
      <c r="J51" s="109">
        <f t="shared" si="5"/>
        <v>109.25280000000001</v>
      </c>
      <c r="K51" s="109">
        <f t="shared" si="6"/>
        <v>45.522000000000006</v>
      </c>
      <c r="L51" s="111"/>
      <c r="M51" s="111"/>
      <c r="N51" s="110"/>
      <c r="O51" s="110"/>
    </row>
    <row r="52" spans="1:15" ht="24.95" customHeight="1">
      <c r="A52" s="176" t="s">
        <v>1102</v>
      </c>
      <c r="B52" s="170" t="s">
        <v>1115</v>
      </c>
      <c r="C52" s="24" t="s">
        <v>1102</v>
      </c>
      <c r="D52" s="175">
        <f t="shared" si="7"/>
        <v>210.00479999999999</v>
      </c>
      <c r="E52" s="175">
        <f t="shared" si="8"/>
        <v>210.00479999999999</v>
      </c>
      <c r="F52" s="175">
        <f t="shared" si="9"/>
        <v>210.00479999999999</v>
      </c>
      <c r="G52" s="175">
        <f t="shared" si="10"/>
        <v>210.00479999999999</v>
      </c>
      <c r="H52" s="175">
        <f t="shared" si="11"/>
        <v>210.00479999999999</v>
      </c>
      <c r="I52" s="16">
        <v>156.72</v>
      </c>
      <c r="J52" s="109">
        <f t="shared" si="5"/>
        <v>37.6128</v>
      </c>
      <c r="K52" s="109">
        <f t="shared" si="6"/>
        <v>15.672000000000001</v>
      </c>
      <c r="L52" s="111"/>
      <c r="M52" s="111"/>
      <c r="N52" s="110"/>
      <c r="O52" s="110"/>
    </row>
    <row r="53" spans="1:15" ht="45" customHeight="1">
      <c r="A53" s="176" t="s">
        <v>1108</v>
      </c>
      <c r="B53" s="182" t="s">
        <v>1176</v>
      </c>
      <c r="C53" s="24" t="s">
        <v>1108</v>
      </c>
      <c r="D53" s="175">
        <f t="shared" si="7"/>
        <v>2270.0002000000004</v>
      </c>
      <c r="E53" s="175">
        <f t="shared" si="8"/>
        <v>2270.0002000000004</v>
      </c>
      <c r="F53" s="175">
        <f t="shared" si="9"/>
        <v>2270.0002000000004</v>
      </c>
      <c r="G53" s="175">
        <f t="shared" si="10"/>
        <v>2270.0002000000004</v>
      </c>
      <c r="H53" s="175">
        <f t="shared" si="11"/>
        <v>2270.0002000000004</v>
      </c>
      <c r="I53" s="16">
        <v>1694.03</v>
      </c>
      <c r="J53" s="177">
        <f t="shared" si="5"/>
        <v>406.56719999999996</v>
      </c>
      <c r="K53" s="177">
        <f t="shared" si="6"/>
        <v>169.40300000000002</v>
      </c>
      <c r="L53" s="111"/>
      <c r="M53" s="111"/>
      <c r="N53" s="110"/>
      <c r="O53" s="110"/>
    </row>
    <row r="54" spans="1:15" ht="45" customHeight="1">
      <c r="A54" s="176" t="s">
        <v>1174</v>
      </c>
      <c r="B54" s="170" t="s">
        <v>1175</v>
      </c>
      <c r="C54" s="24" t="s">
        <v>1174</v>
      </c>
      <c r="D54" s="175">
        <f t="shared" si="7"/>
        <v>789.99699999999996</v>
      </c>
      <c r="E54" s="175">
        <f t="shared" si="8"/>
        <v>789.99699999999996</v>
      </c>
      <c r="F54" s="175">
        <f t="shared" si="9"/>
        <v>789.99699999999996</v>
      </c>
      <c r="G54" s="175">
        <f t="shared" si="10"/>
        <v>789.99699999999996</v>
      </c>
      <c r="H54" s="175">
        <f t="shared" si="11"/>
        <v>789.99699999999996</v>
      </c>
      <c r="I54" s="16">
        <v>589.54999999999995</v>
      </c>
      <c r="J54" s="177">
        <f t="shared" ref="J54" si="12">I54*0.24</f>
        <v>141.49199999999999</v>
      </c>
      <c r="K54" s="177">
        <f t="shared" ref="K54" si="13">I54*0.1</f>
        <v>58.954999999999998</v>
      </c>
      <c r="L54" s="111"/>
      <c r="M54" s="111"/>
      <c r="N54" s="110"/>
      <c r="O54" s="110"/>
    </row>
    <row r="55" spans="1:15" ht="24.95" customHeight="1">
      <c r="A55" s="176" t="s">
        <v>1107</v>
      </c>
      <c r="B55" s="170" t="s">
        <v>1114</v>
      </c>
      <c r="C55" s="24" t="s">
        <v>1107</v>
      </c>
      <c r="D55" s="175">
        <f t="shared" si="7"/>
        <v>374.99900000000002</v>
      </c>
      <c r="E55" s="175">
        <f t="shared" si="8"/>
        <v>374.99900000000002</v>
      </c>
      <c r="F55" s="175">
        <f t="shared" si="9"/>
        <v>374.99900000000002</v>
      </c>
      <c r="G55" s="175">
        <f t="shared" si="10"/>
        <v>374.99900000000002</v>
      </c>
      <c r="H55" s="175">
        <f t="shared" si="11"/>
        <v>374.99900000000002</v>
      </c>
      <c r="I55" s="16">
        <v>279.85000000000002</v>
      </c>
      <c r="J55" s="109">
        <f t="shared" si="5"/>
        <v>67.164000000000001</v>
      </c>
      <c r="K55" s="109">
        <f t="shared" si="6"/>
        <v>27.985000000000003</v>
      </c>
    </row>
    <row r="56" spans="1:15" ht="24.95" customHeight="1">
      <c r="A56" s="176" t="s">
        <v>1106</v>
      </c>
      <c r="B56" s="170" t="s">
        <v>1116</v>
      </c>
      <c r="C56" s="24" t="s">
        <v>1106</v>
      </c>
      <c r="D56" s="175">
        <f t="shared" si="7"/>
        <v>1400.0052000000001</v>
      </c>
      <c r="E56" s="175">
        <f t="shared" si="8"/>
        <v>1400.0052000000001</v>
      </c>
      <c r="F56" s="175">
        <f t="shared" si="9"/>
        <v>1400.0052000000001</v>
      </c>
      <c r="G56" s="175">
        <f t="shared" si="10"/>
        <v>1400.0052000000001</v>
      </c>
      <c r="H56" s="175">
        <f t="shared" si="11"/>
        <v>1400.0052000000001</v>
      </c>
      <c r="I56" s="16">
        <v>1044.78</v>
      </c>
      <c r="J56" s="109">
        <f t="shared" si="5"/>
        <v>250.74719999999999</v>
      </c>
      <c r="K56" s="109">
        <f t="shared" si="6"/>
        <v>104.47800000000001</v>
      </c>
    </row>
    <row r="57" spans="1:15" ht="24.95" customHeight="1">
      <c r="A57" s="176" t="s">
        <v>1105</v>
      </c>
      <c r="B57" s="170" t="s">
        <v>1123</v>
      </c>
      <c r="C57" s="24" t="s">
        <v>1105</v>
      </c>
      <c r="D57" s="175">
        <f t="shared" si="7"/>
        <v>2815.0049999999997</v>
      </c>
      <c r="E57" s="175">
        <f t="shared" si="8"/>
        <v>2815.0049999999997</v>
      </c>
      <c r="F57" s="175">
        <f t="shared" si="9"/>
        <v>2815.0049999999997</v>
      </c>
      <c r="G57" s="175">
        <f t="shared" si="10"/>
        <v>2815.0049999999997</v>
      </c>
      <c r="H57" s="175">
        <f t="shared" si="11"/>
        <v>2815.0049999999997</v>
      </c>
      <c r="I57" s="16">
        <v>2100.75</v>
      </c>
      <c r="J57" s="109">
        <f t="shared" si="5"/>
        <v>504.18</v>
      </c>
      <c r="K57" s="109">
        <f t="shared" si="6"/>
        <v>210.07500000000002</v>
      </c>
    </row>
    <row r="58" spans="1:15" ht="24.95" customHeight="1">
      <c r="A58" s="30" t="s">
        <v>244</v>
      </c>
      <c r="L58" s="5"/>
      <c r="M58" s="5"/>
    </row>
    <row r="59" spans="1:15" ht="24.95" customHeight="1">
      <c r="A59" s="63" t="s">
        <v>194</v>
      </c>
      <c r="L59" s="5"/>
      <c r="M59" s="5"/>
    </row>
    <row r="60" spans="1:15" ht="24.95" customHeight="1">
      <c r="A60" s="63" t="s">
        <v>195</v>
      </c>
      <c r="L60" s="5"/>
      <c r="M60" s="5"/>
    </row>
    <row r="61" spans="1:15" ht="24.95" customHeight="1">
      <c r="A61" s="63" t="s">
        <v>203</v>
      </c>
      <c r="L61" s="5"/>
      <c r="M61" s="5"/>
    </row>
  </sheetData>
  <sortState xmlns:xlrd2="http://schemas.microsoft.com/office/spreadsheetml/2017/richdata2" ref="A41:R57">
    <sortCondition ref="A41:A57"/>
  </sortState>
  <conditionalFormatting sqref="D56:G57 D45:G49 D8:G21 D23:H44 E53:H53">
    <cfRule type="cellIs" dxfId="1511" priority="1060" stopIfTrue="1" operator="equal">
      <formula>"-"</formula>
    </cfRule>
    <cfRule type="cellIs" dxfId="1510" priority="1061" stopIfTrue="1" operator="equal">
      <formula>"Std"</formula>
    </cfRule>
  </conditionalFormatting>
  <conditionalFormatting sqref="D56:G57 D45:G49 D8:G21 D23:H44 E53:H53">
    <cfRule type="cellIs" dxfId="1509" priority="1059" stopIfTrue="1" operator="between">
      <formula>0</formula>
      <formula>5000</formula>
    </cfRule>
  </conditionalFormatting>
  <conditionalFormatting sqref="J3:J5">
    <cfRule type="cellIs" dxfId="1508" priority="1056" stopIfTrue="1" operator="between">
      <formula>0</formula>
      <formula>5000</formula>
    </cfRule>
  </conditionalFormatting>
  <conditionalFormatting sqref="J3:J5">
    <cfRule type="cellIs" dxfId="1507" priority="1057" stopIfTrue="1" operator="equal">
      <formula>"-"</formula>
    </cfRule>
    <cfRule type="cellIs" dxfId="1506" priority="1058" stopIfTrue="1" operator="equal">
      <formula>"Std"</formula>
    </cfRule>
  </conditionalFormatting>
  <conditionalFormatting sqref="F2">
    <cfRule type="cellIs" dxfId="1505" priority="1054" stopIfTrue="1" operator="equal">
      <formula>"-"</formula>
    </cfRule>
    <cfRule type="cellIs" dxfId="1504" priority="1055" stopIfTrue="1" operator="equal">
      <formula>"Std"</formula>
    </cfRule>
  </conditionalFormatting>
  <conditionalFormatting sqref="D2">
    <cfRule type="cellIs" dxfId="1503" priority="1052" stopIfTrue="1" operator="equal">
      <formula>"-"</formula>
    </cfRule>
    <cfRule type="cellIs" dxfId="1502" priority="1053" stopIfTrue="1" operator="equal">
      <formula>"Std"</formula>
    </cfRule>
  </conditionalFormatting>
  <conditionalFormatting sqref="E2">
    <cfRule type="cellIs" dxfId="1501" priority="931" stopIfTrue="1" operator="equal">
      <formula>"-"</formula>
    </cfRule>
    <cfRule type="cellIs" dxfId="1500" priority="932" stopIfTrue="1" operator="equal">
      <formula>"Std"</formula>
    </cfRule>
  </conditionalFormatting>
  <conditionalFormatting sqref="G2">
    <cfRule type="cellIs" dxfId="1499" priority="815" stopIfTrue="1" operator="equal">
      <formula>"-"</formula>
    </cfRule>
    <cfRule type="cellIs" dxfId="1498" priority="816" stopIfTrue="1" operator="equal">
      <formula>"Std"</formula>
    </cfRule>
  </conditionalFormatting>
  <conditionalFormatting sqref="D22:G22">
    <cfRule type="cellIs" dxfId="1497" priority="333" stopIfTrue="1" operator="equal">
      <formula>"-"</formula>
    </cfRule>
    <cfRule type="cellIs" dxfId="1496" priority="334" stopIfTrue="1" operator="equal">
      <formula>"Std"</formula>
    </cfRule>
  </conditionalFormatting>
  <conditionalFormatting sqref="D22:G22">
    <cfRule type="cellIs" dxfId="1495" priority="332" stopIfTrue="1" operator="between">
      <formula>0</formula>
      <formula>5000</formula>
    </cfRule>
  </conditionalFormatting>
  <conditionalFormatting sqref="D40:G40">
    <cfRule type="cellIs" dxfId="1494" priority="309" stopIfTrue="1" operator="equal">
      <formula>"-"</formula>
    </cfRule>
    <cfRule type="cellIs" dxfId="1493" priority="310" stopIfTrue="1" operator="equal">
      <formula>"Std"</formula>
    </cfRule>
  </conditionalFormatting>
  <conditionalFormatting sqref="D40:G40">
    <cfRule type="cellIs" dxfId="1492" priority="308" stopIfTrue="1" operator="between">
      <formula>0</formula>
      <formula>5000</formula>
    </cfRule>
  </conditionalFormatting>
  <conditionalFormatting sqref="D50:G50">
    <cfRule type="cellIs" dxfId="1491" priority="306" stopIfTrue="1" operator="equal">
      <formula>"-"</formula>
    </cfRule>
    <cfRule type="cellIs" dxfId="1490" priority="307" stopIfTrue="1" operator="equal">
      <formula>"Std"</formula>
    </cfRule>
  </conditionalFormatting>
  <conditionalFormatting sqref="D50:G50">
    <cfRule type="cellIs" dxfId="1489" priority="305" stopIfTrue="1" operator="between">
      <formula>0</formula>
      <formula>5000</formula>
    </cfRule>
  </conditionalFormatting>
  <conditionalFormatting sqref="D51:G51">
    <cfRule type="cellIs" dxfId="1488" priority="300" stopIfTrue="1" operator="equal">
      <formula>"-"</formula>
    </cfRule>
    <cfRule type="cellIs" dxfId="1487" priority="301" stopIfTrue="1" operator="equal">
      <formula>"Std"</formula>
    </cfRule>
  </conditionalFormatting>
  <conditionalFormatting sqref="D51:G51">
    <cfRule type="cellIs" dxfId="1486" priority="299" stopIfTrue="1" operator="between">
      <formula>0</formula>
      <formula>5000</formula>
    </cfRule>
  </conditionalFormatting>
  <conditionalFormatting sqref="D52:G52">
    <cfRule type="cellIs" dxfId="1485" priority="294" stopIfTrue="1" operator="equal">
      <formula>"-"</formula>
    </cfRule>
    <cfRule type="cellIs" dxfId="1484" priority="295" stopIfTrue="1" operator="equal">
      <formula>"Std"</formula>
    </cfRule>
  </conditionalFormatting>
  <conditionalFormatting sqref="D52:G52">
    <cfRule type="cellIs" dxfId="1483" priority="293" stopIfTrue="1" operator="between">
      <formula>0</formula>
      <formula>5000</formula>
    </cfRule>
  </conditionalFormatting>
  <conditionalFormatting sqref="H8:H21 H45:H49 H56:H57">
    <cfRule type="cellIs" dxfId="1482" priority="151" stopIfTrue="1" operator="equal">
      <formula>"-"</formula>
    </cfRule>
    <cfRule type="cellIs" dxfId="1481" priority="152" stopIfTrue="1" operator="equal">
      <formula>"Std"</formula>
    </cfRule>
  </conditionalFormatting>
  <conditionalFormatting sqref="H8:H21 H45:H49 H56:H57">
    <cfRule type="cellIs" dxfId="1480" priority="150" stopIfTrue="1" operator="between">
      <formula>0</formula>
      <formula>5000</formula>
    </cfRule>
  </conditionalFormatting>
  <conditionalFormatting sqref="H2">
    <cfRule type="cellIs" dxfId="1479" priority="148" stopIfTrue="1" operator="equal">
      <formula>"-"</formula>
    </cfRule>
    <cfRule type="cellIs" dxfId="1478" priority="149" stopIfTrue="1" operator="equal">
      <formula>"Std"</formula>
    </cfRule>
  </conditionalFormatting>
  <conditionalFormatting sqref="H22">
    <cfRule type="cellIs" dxfId="1477" priority="146" stopIfTrue="1" operator="equal">
      <formula>"-"</formula>
    </cfRule>
    <cfRule type="cellIs" dxfId="1476" priority="147" stopIfTrue="1" operator="equal">
      <formula>"Std"</formula>
    </cfRule>
  </conditionalFormatting>
  <conditionalFormatting sqref="H22">
    <cfRule type="cellIs" dxfId="1475" priority="145" stopIfTrue="1" operator="between">
      <formula>0</formula>
      <formula>5000</formula>
    </cfRule>
  </conditionalFormatting>
  <conditionalFormatting sqref="H40">
    <cfRule type="cellIs" dxfId="1474" priority="134" stopIfTrue="1" operator="equal">
      <formula>"-"</formula>
    </cfRule>
    <cfRule type="cellIs" dxfId="1473" priority="135" stopIfTrue="1" operator="equal">
      <formula>"Std"</formula>
    </cfRule>
  </conditionalFormatting>
  <conditionalFormatting sqref="H40">
    <cfRule type="cellIs" dxfId="1472" priority="133" stopIfTrue="1" operator="between">
      <formula>0</formula>
      <formula>5000</formula>
    </cfRule>
  </conditionalFormatting>
  <conditionalFormatting sqref="H50">
    <cfRule type="cellIs" dxfId="1471" priority="131" stopIfTrue="1" operator="equal">
      <formula>"-"</formula>
    </cfRule>
    <cfRule type="cellIs" dxfId="1470" priority="132" stopIfTrue="1" operator="equal">
      <formula>"Std"</formula>
    </cfRule>
  </conditionalFormatting>
  <conditionalFormatting sqref="H50">
    <cfRule type="cellIs" dxfId="1469" priority="130" stopIfTrue="1" operator="between">
      <formula>0</formula>
      <formula>5000</formula>
    </cfRule>
  </conditionalFormatting>
  <conditionalFormatting sqref="H51">
    <cfRule type="cellIs" dxfId="1468" priority="125" stopIfTrue="1" operator="equal">
      <formula>"-"</formula>
    </cfRule>
    <cfRule type="cellIs" dxfId="1467" priority="126" stopIfTrue="1" operator="equal">
      <formula>"Std"</formula>
    </cfRule>
  </conditionalFormatting>
  <conditionalFormatting sqref="H51">
    <cfRule type="cellIs" dxfId="1466" priority="124" stopIfTrue="1" operator="between">
      <formula>0</formula>
      <formula>5000</formula>
    </cfRule>
  </conditionalFormatting>
  <conditionalFormatting sqref="H52">
    <cfRule type="cellIs" dxfId="1465" priority="119" stopIfTrue="1" operator="equal">
      <formula>"-"</formula>
    </cfRule>
    <cfRule type="cellIs" dxfId="1464" priority="120" stopIfTrue="1" operator="equal">
      <formula>"Std"</formula>
    </cfRule>
  </conditionalFormatting>
  <conditionalFormatting sqref="H52">
    <cfRule type="cellIs" dxfId="1463" priority="118" stopIfTrue="1" operator="between">
      <formula>0</formula>
      <formula>5000</formula>
    </cfRule>
  </conditionalFormatting>
  <conditionalFormatting sqref="D53">
    <cfRule type="cellIs" dxfId="1462" priority="44" stopIfTrue="1" operator="equal">
      <formula>"-"</formula>
    </cfRule>
    <cfRule type="cellIs" dxfId="1461" priority="45" stopIfTrue="1" operator="equal">
      <formula>"Std"</formula>
    </cfRule>
  </conditionalFormatting>
  <conditionalFormatting sqref="D53">
    <cfRule type="cellIs" dxfId="1460" priority="43" stopIfTrue="1" operator="between">
      <formula>0</formula>
      <formula>5000</formula>
    </cfRule>
  </conditionalFormatting>
  <conditionalFormatting sqref="D39:H39">
    <cfRule type="cellIs" dxfId="1459" priority="29" stopIfTrue="1" operator="equal">
      <formula>"-"</formula>
    </cfRule>
    <cfRule type="cellIs" dxfId="1458" priority="30" stopIfTrue="1" operator="equal">
      <formula>"Std"</formula>
    </cfRule>
  </conditionalFormatting>
  <conditionalFormatting sqref="D39:H39">
    <cfRule type="cellIs" dxfId="1457" priority="28" stopIfTrue="1" operator="between">
      <formula>0</formula>
      <formula>5000</formula>
    </cfRule>
  </conditionalFormatting>
  <conditionalFormatting sqref="D54:G54">
    <cfRule type="cellIs" dxfId="1456" priority="11" stopIfTrue="1" operator="equal">
      <formula>"-"</formula>
    </cfRule>
    <cfRule type="cellIs" dxfId="1455" priority="12" stopIfTrue="1" operator="equal">
      <formula>"Std"</formula>
    </cfRule>
  </conditionalFormatting>
  <conditionalFormatting sqref="D54:G54">
    <cfRule type="cellIs" dxfId="1454" priority="10" stopIfTrue="1" operator="between">
      <formula>0</formula>
      <formula>5000</formula>
    </cfRule>
  </conditionalFormatting>
  <conditionalFormatting sqref="H54">
    <cfRule type="cellIs" dxfId="1453" priority="8" stopIfTrue="1" operator="equal">
      <formula>"-"</formula>
    </cfRule>
    <cfRule type="cellIs" dxfId="1452" priority="9" stopIfTrue="1" operator="equal">
      <formula>"Std"</formula>
    </cfRule>
  </conditionalFormatting>
  <conditionalFormatting sqref="H54">
    <cfRule type="cellIs" dxfId="1451" priority="7" stopIfTrue="1" operator="between">
      <formula>0</formula>
      <formula>5000</formula>
    </cfRule>
  </conditionalFormatting>
  <conditionalFormatting sqref="D55:G55">
    <cfRule type="cellIs" dxfId="1450" priority="5" stopIfTrue="1" operator="equal">
      <formula>"-"</formula>
    </cfRule>
    <cfRule type="cellIs" dxfId="1449" priority="6" stopIfTrue="1" operator="equal">
      <formula>"Std"</formula>
    </cfRule>
  </conditionalFormatting>
  <conditionalFormatting sqref="D55:G55">
    <cfRule type="cellIs" dxfId="1448" priority="4" stopIfTrue="1" operator="between">
      <formula>0</formula>
      <formula>5000</formula>
    </cfRule>
  </conditionalFormatting>
  <conditionalFormatting sqref="H55">
    <cfRule type="cellIs" dxfId="1447" priority="2" stopIfTrue="1" operator="equal">
      <formula>"-"</formula>
    </cfRule>
    <cfRule type="cellIs" dxfId="1446" priority="3" stopIfTrue="1" operator="equal">
      <formula>"Std"</formula>
    </cfRule>
  </conditionalFormatting>
  <conditionalFormatting sqref="H55">
    <cfRule type="cellIs" dxfId="144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520A-99D1-4A87-8821-307D9981E5D6}">
  <sheetPr>
    <tabColor rgb="FF92D050"/>
    <pageSetUpPr fitToPage="1"/>
  </sheetPr>
  <dimension ref="A1:U79"/>
  <sheetViews>
    <sheetView showGridLines="0" view="pageBreakPreview" zoomScale="50" zoomScaleNormal="70" zoomScaleSheetLayoutView="50" workbookViewId="0">
      <pane ySplit="7" topLeftCell="A42" activePane="bottomLeft" state="frozen"/>
      <selection activeCell="B67" sqref="B67"/>
      <selection pane="bottomLeft" activeCell="B84" sqref="B84"/>
    </sheetView>
  </sheetViews>
  <sheetFormatPr defaultColWidth="8" defaultRowHeight="20.25"/>
  <cols>
    <col min="1" max="1" width="14" style="5" customWidth="1"/>
    <col min="2" max="2" width="142.42578125" style="39" customWidth="1"/>
    <col min="3" max="3" width="14" style="5" customWidth="1"/>
    <col min="4" max="8" width="25" style="5" customWidth="1"/>
    <col min="9" max="10" width="19.5703125" style="5" customWidth="1"/>
    <col min="11" max="11" width="12.140625" style="39" bestFit="1" customWidth="1"/>
    <col min="12" max="12" width="14.28515625" style="39" customWidth="1"/>
    <col min="13" max="13" width="13.140625" style="39" customWidth="1"/>
    <col min="14" max="15" width="13.42578125" style="39" bestFit="1" customWidth="1"/>
    <col min="16" max="16384" width="8" style="39"/>
  </cols>
  <sheetData>
    <row r="1" spans="1:21" ht="72.75" customHeight="1">
      <c r="A1" s="57"/>
      <c r="B1" s="54" t="str">
        <f>'NEW DUCATO VAN S9'!B1</f>
        <v>Ισχύς προτεινόμενου τιμοκαταλόγου λιανικής από 28/11/2022</v>
      </c>
      <c r="C1" s="57"/>
      <c r="D1" s="58" t="s">
        <v>983</v>
      </c>
      <c r="E1" s="58" t="s">
        <v>1144</v>
      </c>
      <c r="F1" s="58" t="s">
        <v>980</v>
      </c>
      <c r="G1" s="58" t="s">
        <v>1145</v>
      </c>
      <c r="H1" s="58" t="s">
        <v>1146</v>
      </c>
      <c r="J1" s="107"/>
    </row>
    <row r="2" spans="1:21" ht="25.15" customHeight="1">
      <c r="A2" s="178"/>
      <c r="B2" s="189" t="s">
        <v>207</v>
      </c>
      <c r="C2" s="178"/>
      <c r="D2" s="190">
        <f t="shared" ref="D2:H2" si="0">SUM(D3:D5)</f>
        <v>58199.995200000005</v>
      </c>
      <c r="E2" s="190">
        <f t="shared" si="0"/>
        <v>46300.000399999997</v>
      </c>
      <c r="F2" s="190">
        <f t="shared" si="0"/>
        <v>52800.006000000001</v>
      </c>
      <c r="G2" s="190">
        <f t="shared" si="0"/>
        <v>47699.997599999995</v>
      </c>
      <c r="H2" s="190">
        <f t="shared" si="0"/>
        <v>54200.003199999999</v>
      </c>
      <c r="I2" s="191" t="s">
        <v>214</v>
      </c>
      <c r="J2" s="192"/>
    </row>
    <row r="3" spans="1:21" ht="25.15" customHeight="1">
      <c r="A3" s="193"/>
      <c r="B3" s="186" t="s">
        <v>91</v>
      </c>
      <c r="C3" s="193"/>
      <c r="D3" s="197" t="s">
        <v>95</v>
      </c>
      <c r="E3" s="197" t="s">
        <v>95</v>
      </c>
      <c r="F3" s="197" t="s">
        <v>95</v>
      </c>
      <c r="G3" s="197" t="s">
        <v>95</v>
      </c>
      <c r="H3" s="197" t="s">
        <v>95</v>
      </c>
      <c r="I3" s="194" t="s">
        <v>343</v>
      </c>
      <c r="J3" s="186" t="s">
        <v>206</v>
      </c>
      <c r="K3" s="42"/>
      <c r="L3" s="42"/>
    </row>
    <row r="4" spans="1:21" ht="25.15" customHeight="1">
      <c r="A4" s="193"/>
      <c r="B4" s="186" t="s">
        <v>15</v>
      </c>
      <c r="C4" s="193"/>
      <c r="D4" s="187">
        <f t="shared" ref="D4:H4" si="1">D5*0.24</f>
        <v>11264.5152</v>
      </c>
      <c r="E4" s="187">
        <f t="shared" si="1"/>
        <v>8961.2903999999999</v>
      </c>
      <c r="F4" s="187">
        <f t="shared" si="1"/>
        <v>10219.356</v>
      </c>
      <c r="G4" s="187">
        <f t="shared" si="1"/>
        <v>9232.257599999999</v>
      </c>
      <c r="H4" s="187">
        <f t="shared" si="1"/>
        <v>10490.323199999999</v>
      </c>
      <c r="I4" s="194">
        <v>123</v>
      </c>
      <c r="J4" s="186" t="s">
        <v>410</v>
      </c>
      <c r="K4" s="42"/>
      <c r="L4" s="42"/>
    </row>
    <row r="5" spans="1:21" s="45" customFormat="1" ht="25.15" customHeight="1">
      <c r="A5" s="195"/>
      <c r="B5" s="196" t="s">
        <v>208</v>
      </c>
      <c r="C5" s="195"/>
      <c r="D5" s="198">
        <v>46935.48</v>
      </c>
      <c r="E5" s="198">
        <v>37338.71</v>
      </c>
      <c r="F5" s="198">
        <v>42580.65</v>
      </c>
      <c r="G5" s="198">
        <v>38467.74</v>
      </c>
      <c r="H5" s="198">
        <v>43709.68</v>
      </c>
      <c r="I5" s="194" t="s">
        <v>95</v>
      </c>
      <c r="J5" s="186" t="s">
        <v>411</v>
      </c>
      <c r="K5" s="44"/>
      <c r="L5" s="44"/>
    </row>
    <row r="6" spans="1:21" ht="25.15" customHeight="1">
      <c r="A6" s="179"/>
      <c r="B6" s="186" t="s">
        <v>412</v>
      </c>
      <c r="C6" s="179"/>
      <c r="D6" s="186" t="s">
        <v>1167</v>
      </c>
      <c r="E6" s="186">
        <v>5072211</v>
      </c>
      <c r="F6" s="186">
        <v>5072221</v>
      </c>
      <c r="G6" s="186">
        <v>5073211</v>
      </c>
      <c r="H6" s="186">
        <v>5073221</v>
      </c>
      <c r="I6" s="186"/>
      <c r="J6" s="186"/>
    </row>
    <row r="7" spans="1:21" ht="72" customHeight="1">
      <c r="A7" s="179" t="s">
        <v>3</v>
      </c>
      <c r="B7" s="180" t="s">
        <v>213</v>
      </c>
      <c r="C7" s="179" t="s">
        <v>3</v>
      </c>
      <c r="D7" s="180" t="s">
        <v>188</v>
      </c>
      <c r="E7" s="180" t="s">
        <v>188</v>
      </c>
      <c r="F7" s="180" t="s">
        <v>188</v>
      </c>
      <c r="G7" s="180" t="s">
        <v>188</v>
      </c>
      <c r="H7" s="180" t="s">
        <v>188</v>
      </c>
      <c r="I7" s="180" t="s">
        <v>187</v>
      </c>
      <c r="J7" s="180" t="s">
        <v>192</v>
      </c>
    </row>
    <row r="8" spans="1:21" s="65" customFormat="1" ht="24.95" customHeight="1">
      <c r="A8" s="181" t="s">
        <v>26</v>
      </c>
      <c r="B8" s="182" t="s">
        <v>1129</v>
      </c>
      <c r="C8" s="181" t="s">
        <v>26</v>
      </c>
      <c r="D8" s="183" t="s">
        <v>343</v>
      </c>
      <c r="E8" s="183" t="s">
        <v>343</v>
      </c>
      <c r="F8" s="183" t="s">
        <v>343</v>
      </c>
      <c r="G8" s="183" t="s">
        <v>343</v>
      </c>
      <c r="H8" s="183" t="s">
        <v>343</v>
      </c>
      <c r="I8" s="184" t="s">
        <v>95</v>
      </c>
      <c r="J8" s="184" t="s">
        <v>95</v>
      </c>
      <c r="K8" s="39"/>
      <c r="L8" s="39"/>
      <c r="M8" s="39"/>
      <c r="N8" s="39"/>
      <c r="O8" s="39"/>
      <c r="P8" s="39"/>
      <c r="Q8" s="39"/>
      <c r="R8" s="39"/>
      <c r="S8" s="39"/>
      <c r="T8" s="39"/>
      <c r="U8" s="39"/>
    </row>
    <row r="9" spans="1:21" ht="24.95" customHeight="1">
      <c r="A9" s="181" t="s">
        <v>8</v>
      </c>
      <c r="B9" s="182" t="s">
        <v>1124</v>
      </c>
      <c r="C9" s="181" t="s">
        <v>8</v>
      </c>
      <c r="D9" s="183" t="s">
        <v>343</v>
      </c>
      <c r="E9" s="183" t="s">
        <v>343</v>
      </c>
      <c r="F9" s="183" t="s">
        <v>343</v>
      </c>
      <c r="G9" s="183" t="s">
        <v>343</v>
      </c>
      <c r="H9" s="183" t="s">
        <v>343</v>
      </c>
      <c r="I9" s="184" t="s">
        <v>95</v>
      </c>
      <c r="J9" s="184" t="s">
        <v>95</v>
      </c>
    </row>
    <row r="10" spans="1:21" ht="24.95" customHeight="1">
      <c r="A10" s="181" t="s">
        <v>716</v>
      </c>
      <c r="B10" s="182" t="s">
        <v>717</v>
      </c>
      <c r="C10" s="181" t="s">
        <v>716</v>
      </c>
      <c r="D10" s="183" t="s">
        <v>343</v>
      </c>
      <c r="E10" s="183" t="s">
        <v>343</v>
      </c>
      <c r="F10" s="183" t="s">
        <v>343</v>
      </c>
      <c r="G10" s="183" t="s">
        <v>343</v>
      </c>
      <c r="H10" s="183" t="s">
        <v>343</v>
      </c>
      <c r="I10" s="184" t="s">
        <v>95</v>
      </c>
      <c r="J10" s="184" t="s">
        <v>95</v>
      </c>
    </row>
    <row r="11" spans="1:21" ht="24.95" customHeight="1">
      <c r="A11" s="181" t="s">
        <v>673</v>
      </c>
      <c r="B11" s="182" t="s">
        <v>1130</v>
      </c>
      <c r="C11" s="181" t="s">
        <v>673</v>
      </c>
      <c r="D11" s="183" t="s">
        <v>343</v>
      </c>
      <c r="E11" s="183" t="s">
        <v>343</v>
      </c>
      <c r="F11" s="183" t="s">
        <v>343</v>
      </c>
      <c r="G11" s="183" t="s">
        <v>343</v>
      </c>
      <c r="H11" s="183" t="s">
        <v>343</v>
      </c>
      <c r="I11" s="184" t="s">
        <v>95</v>
      </c>
      <c r="J11" s="184" t="s">
        <v>95</v>
      </c>
    </row>
    <row r="12" spans="1:21" ht="24.95" customHeight="1">
      <c r="A12" s="181" t="s">
        <v>157</v>
      </c>
      <c r="B12" s="182" t="s">
        <v>226</v>
      </c>
      <c r="C12" s="181" t="s">
        <v>157</v>
      </c>
      <c r="D12" s="185" t="s">
        <v>95</v>
      </c>
      <c r="E12" s="183" t="s">
        <v>343</v>
      </c>
      <c r="F12" s="183" t="s">
        <v>343</v>
      </c>
      <c r="G12" s="183" t="s">
        <v>343</v>
      </c>
      <c r="H12" s="183" t="s">
        <v>343</v>
      </c>
      <c r="I12" s="184" t="s">
        <v>95</v>
      </c>
      <c r="J12" s="184" t="s">
        <v>95</v>
      </c>
    </row>
    <row r="13" spans="1:21" ht="24.95" customHeight="1">
      <c r="A13" s="181" t="s">
        <v>724</v>
      </c>
      <c r="B13" s="182" t="s">
        <v>1122</v>
      </c>
      <c r="C13" s="181" t="s">
        <v>724</v>
      </c>
      <c r="D13" s="183" t="s">
        <v>343</v>
      </c>
      <c r="E13" s="183">
        <f>$I13+$J13</f>
        <v>120.2924</v>
      </c>
      <c r="F13" s="183">
        <f>$I13+$J13</f>
        <v>120.2924</v>
      </c>
      <c r="G13" s="183">
        <f>$I13+$J13</f>
        <v>120.2924</v>
      </c>
      <c r="H13" s="183">
        <f>$I13+$J13</f>
        <v>120.2924</v>
      </c>
      <c r="I13" s="186">
        <v>97.01</v>
      </c>
      <c r="J13" s="184">
        <f t="shared" ref="J13" si="2">I13*0.24</f>
        <v>23.282399999999999</v>
      </c>
    </row>
    <row r="14" spans="1:21" ht="24.95" customHeight="1">
      <c r="A14" s="181" t="s">
        <v>677</v>
      </c>
      <c r="B14" s="182" t="s">
        <v>678</v>
      </c>
      <c r="C14" s="181" t="s">
        <v>677</v>
      </c>
      <c r="D14" s="183" t="s">
        <v>343</v>
      </c>
      <c r="E14" s="183" t="s">
        <v>343</v>
      </c>
      <c r="F14" s="183" t="s">
        <v>343</v>
      </c>
      <c r="G14" s="183" t="s">
        <v>343</v>
      </c>
      <c r="H14" s="183" t="s">
        <v>343</v>
      </c>
      <c r="I14" s="184" t="s">
        <v>95</v>
      </c>
      <c r="J14" s="184" t="s">
        <v>95</v>
      </c>
    </row>
    <row r="15" spans="1:21" ht="24.95" customHeight="1">
      <c r="A15" s="181" t="s">
        <v>792</v>
      </c>
      <c r="B15" s="182" t="s">
        <v>793</v>
      </c>
      <c r="C15" s="181" t="s">
        <v>792</v>
      </c>
      <c r="D15" s="183" t="s">
        <v>343</v>
      </c>
      <c r="E15" s="185" t="s">
        <v>95</v>
      </c>
      <c r="F15" s="185" t="s">
        <v>95</v>
      </c>
      <c r="G15" s="185" t="s">
        <v>95</v>
      </c>
      <c r="H15" s="185" t="s">
        <v>95</v>
      </c>
      <c r="I15" s="184" t="s">
        <v>95</v>
      </c>
      <c r="J15" s="184" t="s">
        <v>95</v>
      </c>
    </row>
    <row r="16" spans="1:21" ht="24.95" customHeight="1">
      <c r="A16" s="181" t="s">
        <v>794</v>
      </c>
      <c r="B16" s="182" t="s">
        <v>795</v>
      </c>
      <c r="C16" s="181" t="s">
        <v>794</v>
      </c>
      <c r="D16" s="183" t="s">
        <v>343</v>
      </c>
      <c r="E16" s="185" t="s">
        <v>95</v>
      </c>
      <c r="F16" s="185" t="s">
        <v>95</v>
      </c>
      <c r="G16" s="185" t="s">
        <v>95</v>
      </c>
      <c r="H16" s="185" t="s">
        <v>95</v>
      </c>
      <c r="I16" s="184" t="s">
        <v>95</v>
      </c>
      <c r="J16" s="184" t="s">
        <v>95</v>
      </c>
    </row>
    <row r="17" spans="1:16" ht="24.95" customHeight="1">
      <c r="A17" s="181" t="s">
        <v>785</v>
      </c>
      <c r="B17" s="182" t="s">
        <v>786</v>
      </c>
      <c r="C17" s="181" t="s">
        <v>785</v>
      </c>
      <c r="D17" s="183" t="s">
        <v>343</v>
      </c>
      <c r="E17" s="183" t="s">
        <v>343</v>
      </c>
      <c r="F17" s="183" t="s">
        <v>343</v>
      </c>
      <c r="G17" s="183" t="s">
        <v>343</v>
      </c>
      <c r="H17" s="183" t="s">
        <v>343</v>
      </c>
      <c r="I17" s="184" t="s">
        <v>95</v>
      </c>
      <c r="J17" s="184" t="s">
        <v>95</v>
      </c>
    </row>
    <row r="18" spans="1:16" ht="24.95" customHeight="1">
      <c r="A18" s="181" t="s">
        <v>680</v>
      </c>
      <c r="B18" s="182" t="s">
        <v>681</v>
      </c>
      <c r="C18" s="181" t="s">
        <v>680</v>
      </c>
      <c r="D18" s="183" t="s">
        <v>343</v>
      </c>
      <c r="E18" s="183" t="s">
        <v>343</v>
      </c>
      <c r="F18" s="183" t="s">
        <v>343</v>
      </c>
      <c r="G18" s="183" t="s">
        <v>343</v>
      </c>
      <c r="H18" s="183" t="s">
        <v>343</v>
      </c>
      <c r="I18" s="184" t="s">
        <v>95</v>
      </c>
      <c r="J18" s="184" t="s">
        <v>95</v>
      </c>
    </row>
    <row r="19" spans="1:16" ht="24.95" customHeight="1">
      <c r="A19" s="181" t="s">
        <v>110</v>
      </c>
      <c r="B19" s="182" t="s">
        <v>682</v>
      </c>
      <c r="C19" s="181" t="s">
        <v>110</v>
      </c>
      <c r="D19" s="183" t="s">
        <v>343</v>
      </c>
      <c r="E19" s="183" t="s">
        <v>343</v>
      </c>
      <c r="F19" s="183" t="s">
        <v>343</v>
      </c>
      <c r="G19" s="183" t="s">
        <v>343</v>
      </c>
      <c r="H19" s="183" t="s">
        <v>343</v>
      </c>
      <c r="I19" s="184" t="s">
        <v>95</v>
      </c>
      <c r="J19" s="184" t="s">
        <v>95</v>
      </c>
    </row>
    <row r="20" spans="1:16" ht="24.95" customHeight="1">
      <c r="A20" s="181" t="s">
        <v>683</v>
      </c>
      <c r="B20" s="182" t="s">
        <v>684</v>
      </c>
      <c r="C20" s="181" t="s">
        <v>683</v>
      </c>
      <c r="D20" s="185" t="s">
        <v>95</v>
      </c>
      <c r="E20" s="183" t="s">
        <v>343</v>
      </c>
      <c r="F20" s="183" t="s">
        <v>343</v>
      </c>
      <c r="G20" s="183" t="s">
        <v>343</v>
      </c>
      <c r="H20" s="183" t="s">
        <v>343</v>
      </c>
      <c r="I20" s="184" t="s">
        <v>95</v>
      </c>
      <c r="J20" s="184" t="s">
        <v>95</v>
      </c>
    </row>
    <row r="21" spans="1:16" ht="24.95" customHeight="1">
      <c r="A21" s="181" t="s">
        <v>40</v>
      </c>
      <c r="B21" s="182" t="s">
        <v>1125</v>
      </c>
      <c r="C21" s="181" t="s">
        <v>40</v>
      </c>
      <c r="D21" s="183" t="s">
        <v>343</v>
      </c>
      <c r="E21" s="183" t="s">
        <v>343</v>
      </c>
      <c r="F21" s="183" t="s">
        <v>343</v>
      </c>
      <c r="G21" s="183" t="s">
        <v>343</v>
      </c>
      <c r="H21" s="183" t="s">
        <v>343</v>
      </c>
      <c r="I21" s="184" t="s">
        <v>95</v>
      </c>
      <c r="J21" s="184" t="s">
        <v>95</v>
      </c>
    </row>
    <row r="22" spans="1:16" ht="45" customHeight="1">
      <c r="A22" s="181" t="s">
        <v>53</v>
      </c>
      <c r="B22" s="182" t="s">
        <v>1126</v>
      </c>
      <c r="C22" s="181" t="s">
        <v>53</v>
      </c>
      <c r="D22" s="183" t="s">
        <v>343</v>
      </c>
      <c r="E22" s="183" t="s">
        <v>343</v>
      </c>
      <c r="F22" s="183" t="s">
        <v>343</v>
      </c>
      <c r="G22" s="183" t="s">
        <v>343</v>
      </c>
      <c r="H22" s="183" t="s">
        <v>343</v>
      </c>
      <c r="I22" s="184" t="s">
        <v>95</v>
      </c>
      <c r="J22" s="184" t="s">
        <v>95</v>
      </c>
    </row>
    <row r="23" spans="1:16" ht="45" customHeight="1">
      <c r="A23" s="181" t="s">
        <v>687</v>
      </c>
      <c r="B23" s="182" t="s">
        <v>688</v>
      </c>
      <c r="C23" s="181" t="s">
        <v>687</v>
      </c>
      <c r="D23" s="183" t="s">
        <v>343</v>
      </c>
      <c r="E23" s="183" t="s">
        <v>343</v>
      </c>
      <c r="F23" s="183" t="s">
        <v>343</v>
      </c>
      <c r="G23" s="183" t="s">
        <v>343</v>
      </c>
      <c r="H23" s="183" t="s">
        <v>343</v>
      </c>
      <c r="I23" s="184" t="s">
        <v>95</v>
      </c>
      <c r="J23" s="184" t="s">
        <v>95</v>
      </c>
    </row>
    <row r="24" spans="1:16" ht="24.95" customHeight="1">
      <c r="A24" s="181" t="s">
        <v>1135</v>
      </c>
      <c r="B24" s="182" t="s">
        <v>1140</v>
      </c>
      <c r="C24" s="181" t="s">
        <v>1135</v>
      </c>
      <c r="D24" s="183" t="s">
        <v>343</v>
      </c>
      <c r="E24" s="185" t="s">
        <v>95</v>
      </c>
      <c r="F24" s="185" t="s">
        <v>95</v>
      </c>
      <c r="G24" s="185" t="s">
        <v>95</v>
      </c>
      <c r="H24" s="185" t="s">
        <v>95</v>
      </c>
      <c r="I24" s="184" t="s">
        <v>95</v>
      </c>
      <c r="J24" s="184" t="s">
        <v>95</v>
      </c>
    </row>
    <row r="25" spans="1:16" ht="24.95" customHeight="1">
      <c r="A25" s="181" t="s">
        <v>161</v>
      </c>
      <c r="B25" s="182" t="s">
        <v>1127</v>
      </c>
      <c r="C25" s="181" t="s">
        <v>161</v>
      </c>
      <c r="D25" s="183" t="s">
        <v>343</v>
      </c>
      <c r="E25" s="183" t="s">
        <v>343</v>
      </c>
      <c r="F25" s="183" t="s">
        <v>343</v>
      </c>
      <c r="G25" s="183" t="s">
        <v>343</v>
      </c>
      <c r="H25" s="183" t="s">
        <v>343</v>
      </c>
      <c r="I25" s="184" t="s">
        <v>95</v>
      </c>
      <c r="J25" s="184" t="s">
        <v>95</v>
      </c>
    </row>
    <row r="26" spans="1:16" ht="24.95" customHeight="1">
      <c r="A26" s="181" t="s">
        <v>154</v>
      </c>
      <c r="B26" s="182" t="s">
        <v>689</v>
      </c>
      <c r="C26" s="181" t="s">
        <v>154</v>
      </c>
      <c r="D26" s="185" t="s">
        <v>95</v>
      </c>
      <c r="E26" s="183" t="s">
        <v>343</v>
      </c>
      <c r="F26" s="183" t="s">
        <v>343</v>
      </c>
      <c r="G26" s="183" t="s">
        <v>343</v>
      </c>
      <c r="H26" s="183" t="s">
        <v>343</v>
      </c>
      <c r="I26" s="184" t="s">
        <v>95</v>
      </c>
      <c r="J26" s="184" t="s">
        <v>95</v>
      </c>
    </row>
    <row r="27" spans="1:16" ht="45" customHeight="1">
      <c r="A27" s="181" t="s">
        <v>690</v>
      </c>
      <c r="B27" s="182" t="s">
        <v>1118</v>
      </c>
      <c r="C27" s="181" t="s">
        <v>690</v>
      </c>
      <c r="D27" s="183" t="s">
        <v>343</v>
      </c>
      <c r="E27" s="183" t="s">
        <v>343</v>
      </c>
      <c r="F27" s="183" t="s">
        <v>343</v>
      </c>
      <c r="G27" s="183" t="s">
        <v>343</v>
      </c>
      <c r="H27" s="183" t="s">
        <v>343</v>
      </c>
      <c r="I27" s="184" t="s">
        <v>95</v>
      </c>
      <c r="J27" s="184" t="s">
        <v>95</v>
      </c>
    </row>
    <row r="28" spans="1:16" ht="24.95" customHeight="1">
      <c r="A28" s="181" t="s">
        <v>692</v>
      </c>
      <c r="B28" s="182" t="s">
        <v>1119</v>
      </c>
      <c r="C28" s="181" t="s">
        <v>692</v>
      </c>
      <c r="D28" s="183" t="s">
        <v>343</v>
      </c>
      <c r="E28" s="183" t="s">
        <v>343</v>
      </c>
      <c r="F28" s="183" t="s">
        <v>343</v>
      </c>
      <c r="G28" s="183" t="s">
        <v>343</v>
      </c>
      <c r="H28" s="183" t="s">
        <v>343</v>
      </c>
      <c r="I28" s="184" t="s">
        <v>95</v>
      </c>
      <c r="J28" s="184" t="s">
        <v>95</v>
      </c>
    </row>
    <row r="29" spans="1:16" ht="24.95" customHeight="1">
      <c r="A29" s="181" t="s">
        <v>13</v>
      </c>
      <c r="B29" s="182" t="s">
        <v>1120</v>
      </c>
      <c r="C29" s="181" t="s">
        <v>13</v>
      </c>
      <c r="D29" s="183" t="s">
        <v>343</v>
      </c>
      <c r="E29" s="183" t="s">
        <v>343</v>
      </c>
      <c r="F29" s="183" t="s">
        <v>343</v>
      </c>
      <c r="G29" s="183" t="s">
        <v>343</v>
      </c>
      <c r="H29" s="183" t="s">
        <v>343</v>
      </c>
      <c r="I29" s="184" t="s">
        <v>95</v>
      </c>
      <c r="J29" s="184" t="s">
        <v>95</v>
      </c>
      <c r="K29" s="5"/>
      <c r="L29" s="5"/>
      <c r="M29" s="5"/>
      <c r="N29" s="5"/>
      <c r="O29" s="5"/>
      <c r="P29" s="5"/>
    </row>
    <row r="30" spans="1:16" ht="24.95" customHeight="1">
      <c r="A30" s="181" t="s">
        <v>22</v>
      </c>
      <c r="B30" s="182" t="s">
        <v>1139</v>
      </c>
      <c r="C30" s="181" t="s">
        <v>22</v>
      </c>
      <c r="D30" s="183" t="s">
        <v>343</v>
      </c>
      <c r="E30" s="185" t="s">
        <v>95</v>
      </c>
      <c r="F30" s="185" t="s">
        <v>95</v>
      </c>
      <c r="G30" s="185" t="s">
        <v>95</v>
      </c>
      <c r="H30" s="185" t="s">
        <v>95</v>
      </c>
      <c r="I30" s="184" t="s">
        <v>95</v>
      </c>
      <c r="J30" s="184" t="s">
        <v>95</v>
      </c>
      <c r="K30" s="111"/>
      <c r="L30" s="111"/>
    </row>
    <row r="31" spans="1:16" ht="24.95" customHeight="1">
      <c r="A31" s="181" t="s">
        <v>695</v>
      </c>
      <c r="B31" s="182" t="s">
        <v>696</v>
      </c>
      <c r="C31" s="181" t="s">
        <v>695</v>
      </c>
      <c r="D31" s="185" t="s">
        <v>95</v>
      </c>
      <c r="E31" s="183" t="s">
        <v>343</v>
      </c>
      <c r="F31" s="183" t="s">
        <v>343</v>
      </c>
      <c r="G31" s="183" t="s">
        <v>343</v>
      </c>
      <c r="H31" s="183" t="s">
        <v>343</v>
      </c>
      <c r="I31" s="184" t="s">
        <v>95</v>
      </c>
      <c r="J31" s="184" t="s">
        <v>95</v>
      </c>
      <c r="K31" s="111"/>
      <c r="L31" s="111"/>
      <c r="M31" s="110"/>
      <c r="N31" s="110"/>
    </row>
    <row r="32" spans="1:16" ht="24.95" customHeight="1">
      <c r="A32" s="181" t="s">
        <v>33</v>
      </c>
      <c r="B32" s="182" t="s">
        <v>697</v>
      </c>
      <c r="C32" s="181" t="s">
        <v>33</v>
      </c>
      <c r="D32" s="183" t="s">
        <v>343</v>
      </c>
      <c r="E32" s="183" t="s">
        <v>343</v>
      </c>
      <c r="F32" s="183" t="s">
        <v>343</v>
      </c>
      <c r="G32" s="183" t="s">
        <v>343</v>
      </c>
      <c r="H32" s="183" t="s">
        <v>343</v>
      </c>
      <c r="I32" s="184" t="s">
        <v>95</v>
      </c>
      <c r="J32" s="184" t="s">
        <v>95</v>
      </c>
      <c r="K32" s="111"/>
      <c r="L32" s="111"/>
    </row>
    <row r="33" spans="1:21" ht="24.95" customHeight="1">
      <c r="A33" s="181" t="s">
        <v>698</v>
      </c>
      <c r="B33" s="182" t="s">
        <v>699</v>
      </c>
      <c r="C33" s="181" t="s">
        <v>698</v>
      </c>
      <c r="D33" s="183" t="s">
        <v>343</v>
      </c>
      <c r="E33" s="183" t="s">
        <v>343</v>
      </c>
      <c r="F33" s="183" t="s">
        <v>343</v>
      </c>
      <c r="G33" s="183" t="s">
        <v>343</v>
      </c>
      <c r="H33" s="183" t="s">
        <v>343</v>
      </c>
      <c r="I33" s="184" t="s">
        <v>95</v>
      </c>
      <c r="J33" s="184" t="s">
        <v>95</v>
      </c>
    </row>
    <row r="34" spans="1:21" ht="24.95" customHeight="1">
      <c r="A34" s="181" t="s">
        <v>700</v>
      </c>
      <c r="B34" s="182" t="s">
        <v>701</v>
      </c>
      <c r="C34" s="181" t="s">
        <v>700</v>
      </c>
      <c r="D34" s="183" t="s">
        <v>343</v>
      </c>
      <c r="E34" s="183" t="s">
        <v>343</v>
      </c>
      <c r="F34" s="183" t="s">
        <v>343</v>
      </c>
      <c r="G34" s="183" t="s">
        <v>343</v>
      </c>
      <c r="H34" s="183" t="s">
        <v>343</v>
      </c>
      <c r="I34" s="184" t="s">
        <v>95</v>
      </c>
      <c r="J34" s="184" t="s">
        <v>95</v>
      </c>
    </row>
    <row r="35" spans="1:21" ht="24.95" customHeight="1">
      <c r="A35" s="181" t="s">
        <v>702</v>
      </c>
      <c r="B35" s="182" t="s">
        <v>703</v>
      </c>
      <c r="C35" s="181" t="s">
        <v>702</v>
      </c>
      <c r="D35" s="183" t="s">
        <v>343</v>
      </c>
      <c r="E35" s="183" t="s">
        <v>343</v>
      </c>
      <c r="F35" s="183" t="s">
        <v>343</v>
      </c>
      <c r="G35" s="183" t="s">
        <v>343</v>
      </c>
      <c r="H35" s="183" t="s">
        <v>343</v>
      </c>
      <c r="I35" s="184" t="s">
        <v>95</v>
      </c>
      <c r="J35" s="184" t="s">
        <v>95</v>
      </c>
    </row>
    <row r="36" spans="1:21" ht="24.95" customHeight="1">
      <c r="A36" s="181" t="s">
        <v>796</v>
      </c>
      <c r="B36" s="182" t="s">
        <v>797</v>
      </c>
      <c r="C36" s="181" t="s">
        <v>796</v>
      </c>
      <c r="D36" s="183" t="s">
        <v>343</v>
      </c>
      <c r="E36" s="183" t="s">
        <v>343</v>
      </c>
      <c r="F36" s="183" t="s">
        <v>343</v>
      </c>
      <c r="G36" s="183" t="s">
        <v>343</v>
      </c>
      <c r="H36" s="183" t="s">
        <v>343</v>
      </c>
      <c r="I36" s="184" t="s">
        <v>95</v>
      </c>
      <c r="J36" s="184" t="s">
        <v>95</v>
      </c>
      <c r="K36" s="111"/>
      <c r="L36" s="111"/>
    </row>
    <row r="37" spans="1:21" ht="24.95" customHeight="1">
      <c r="A37" s="181" t="s">
        <v>800</v>
      </c>
      <c r="B37" s="182" t="s">
        <v>801</v>
      </c>
      <c r="C37" s="181" t="s">
        <v>800</v>
      </c>
      <c r="D37" s="183" t="s">
        <v>343</v>
      </c>
      <c r="E37" s="185" t="s">
        <v>95</v>
      </c>
      <c r="F37" s="185" t="s">
        <v>95</v>
      </c>
      <c r="G37" s="185" t="s">
        <v>95</v>
      </c>
      <c r="H37" s="185" t="s">
        <v>95</v>
      </c>
      <c r="I37" s="184" t="s">
        <v>95</v>
      </c>
      <c r="J37" s="184" t="s">
        <v>95</v>
      </c>
      <c r="K37" s="111"/>
      <c r="L37" s="111"/>
      <c r="M37" s="110"/>
      <c r="N37" s="110"/>
      <c r="U37" s="65"/>
    </row>
    <row r="38" spans="1:21" ht="24.95" customHeight="1">
      <c r="A38" s="181" t="s">
        <v>763</v>
      </c>
      <c r="B38" s="182" t="s">
        <v>764</v>
      </c>
      <c r="C38" s="181" t="s">
        <v>763</v>
      </c>
      <c r="D38" s="183" t="s">
        <v>343</v>
      </c>
      <c r="E38" s="185" t="s">
        <v>95</v>
      </c>
      <c r="F38" s="185" t="s">
        <v>95</v>
      </c>
      <c r="G38" s="185" t="s">
        <v>95</v>
      </c>
      <c r="H38" s="185" t="s">
        <v>95</v>
      </c>
      <c r="I38" s="184" t="s">
        <v>95</v>
      </c>
      <c r="J38" s="184" t="s">
        <v>95</v>
      </c>
    </row>
    <row r="39" spans="1:21" ht="24.95" customHeight="1">
      <c r="A39" s="181" t="s">
        <v>765</v>
      </c>
      <c r="B39" s="182" t="s">
        <v>766</v>
      </c>
      <c r="C39" s="181" t="s">
        <v>765</v>
      </c>
      <c r="D39" s="183" t="s">
        <v>343</v>
      </c>
      <c r="E39" s="183">
        <f>$I39+$J39</f>
        <v>101.7916</v>
      </c>
      <c r="F39" s="183">
        <f>$I39+$J39</f>
        <v>101.7916</v>
      </c>
      <c r="G39" s="183">
        <f>$I39+$J39</f>
        <v>101.7916</v>
      </c>
      <c r="H39" s="183">
        <f>$I39+$J39</f>
        <v>101.7916</v>
      </c>
      <c r="I39" s="187">
        <v>82.09</v>
      </c>
      <c r="J39" s="184">
        <f t="shared" ref="J39" si="3">I39*0.24</f>
        <v>19.701599999999999</v>
      </c>
    </row>
    <row r="40" spans="1:21" ht="24.95" customHeight="1">
      <c r="A40" s="181" t="s">
        <v>707</v>
      </c>
      <c r="B40" s="182" t="s">
        <v>1121</v>
      </c>
      <c r="C40" s="181" t="s">
        <v>707</v>
      </c>
      <c r="D40" s="183" t="s">
        <v>343</v>
      </c>
      <c r="E40" s="183" t="s">
        <v>343</v>
      </c>
      <c r="F40" s="183" t="s">
        <v>343</v>
      </c>
      <c r="G40" s="183" t="s">
        <v>343</v>
      </c>
      <c r="H40" s="183" t="s">
        <v>343</v>
      </c>
      <c r="I40" s="184" t="s">
        <v>95</v>
      </c>
      <c r="J40" s="184" t="s">
        <v>95</v>
      </c>
    </row>
    <row r="41" spans="1:21" ht="24.95" customHeight="1">
      <c r="A41" s="181" t="s">
        <v>147</v>
      </c>
      <c r="B41" s="182" t="s">
        <v>713</v>
      </c>
      <c r="C41" s="181" t="s">
        <v>147</v>
      </c>
      <c r="D41" s="183" t="s">
        <v>343</v>
      </c>
      <c r="E41" s="183" t="s">
        <v>343</v>
      </c>
      <c r="F41" s="183" t="s">
        <v>343</v>
      </c>
      <c r="G41" s="183" t="s">
        <v>343</v>
      </c>
      <c r="H41" s="183" t="s">
        <v>343</v>
      </c>
      <c r="I41" s="184" t="s">
        <v>95</v>
      </c>
      <c r="J41" s="184" t="s">
        <v>95</v>
      </c>
    </row>
    <row r="42" spans="1:21" ht="24.95" customHeight="1">
      <c r="A42" s="181" t="s">
        <v>878</v>
      </c>
      <c r="B42" s="182" t="s">
        <v>1063</v>
      </c>
      <c r="C42" s="181" t="s">
        <v>878</v>
      </c>
      <c r="D42" s="183" t="s">
        <v>343</v>
      </c>
      <c r="E42" s="183" t="s">
        <v>343</v>
      </c>
      <c r="F42" s="183" t="s">
        <v>343</v>
      </c>
      <c r="G42" s="183" t="s">
        <v>343</v>
      </c>
      <c r="H42" s="183" t="s">
        <v>343</v>
      </c>
      <c r="I42" s="184" t="s">
        <v>95</v>
      </c>
      <c r="J42" s="184" t="s">
        <v>95</v>
      </c>
    </row>
    <row r="43" spans="1:21" ht="45" customHeight="1">
      <c r="A43" s="181" t="s">
        <v>513</v>
      </c>
      <c r="B43" s="203" t="s">
        <v>1131</v>
      </c>
      <c r="C43" s="181" t="s">
        <v>513</v>
      </c>
      <c r="D43" s="185" t="s">
        <v>95</v>
      </c>
      <c r="E43" s="183">
        <f t="shared" ref="E43:H47" si="4">$I43+$J43</f>
        <v>347.01400000000001</v>
      </c>
      <c r="F43" s="183">
        <f t="shared" si="4"/>
        <v>347.01400000000001</v>
      </c>
      <c r="G43" s="183">
        <f t="shared" si="4"/>
        <v>347.01400000000001</v>
      </c>
      <c r="H43" s="183">
        <f t="shared" si="4"/>
        <v>347.01400000000001</v>
      </c>
      <c r="I43" s="187">
        <v>279.85000000000002</v>
      </c>
      <c r="J43" s="184">
        <f t="shared" ref="J43:J75" si="5">I43*0.24</f>
        <v>67.164000000000001</v>
      </c>
    </row>
    <row r="44" spans="1:21" ht="45" customHeight="1">
      <c r="A44" s="181" t="s">
        <v>25</v>
      </c>
      <c r="B44" s="203" t="s">
        <v>1132</v>
      </c>
      <c r="C44" s="181" t="s">
        <v>25</v>
      </c>
      <c r="D44" s="183">
        <f>$I44+$J44</f>
        <v>194.33279999999999</v>
      </c>
      <c r="E44" s="183">
        <f t="shared" si="4"/>
        <v>194.33279999999999</v>
      </c>
      <c r="F44" s="183">
        <f t="shared" si="4"/>
        <v>194.33279999999999</v>
      </c>
      <c r="G44" s="183">
        <f t="shared" si="4"/>
        <v>194.33279999999999</v>
      </c>
      <c r="H44" s="183">
        <f t="shared" si="4"/>
        <v>194.33279999999999</v>
      </c>
      <c r="I44" s="187">
        <v>156.72</v>
      </c>
      <c r="J44" s="184">
        <f t="shared" si="5"/>
        <v>37.6128</v>
      </c>
      <c r="K44" s="111"/>
      <c r="L44" s="111"/>
      <c r="M44" s="110"/>
      <c r="N44" s="110"/>
    </row>
    <row r="45" spans="1:21" ht="24.95" customHeight="1">
      <c r="A45" s="181" t="s">
        <v>753</v>
      </c>
      <c r="B45" s="203" t="s">
        <v>1133</v>
      </c>
      <c r="C45" s="181" t="s">
        <v>753</v>
      </c>
      <c r="D45" s="185" t="s">
        <v>95</v>
      </c>
      <c r="E45" s="183">
        <f t="shared" si="4"/>
        <v>347.01400000000001</v>
      </c>
      <c r="F45" s="183">
        <f t="shared" si="4"/>
        <v>347.01400000000001</v>
      </c>
      <c r="G45" s="183">
        <f t="shared" si="4"/>
        <v>347.01400000000001</v>
      </c>
      <c r="H45" s="183">
        <f t="shared" si="4"/>
        <v>347.01400000000001</v>
      </c>
      <c r="I45" s="187">
        <v>279.85000000000002</v>
      </c>
      <c r="J45" s="184">
        <f t="shared" si="5"/>
        <v>67.164000000000001</v>
      </c>
    </row>
    <row r="46" spans="1:21" ht="24.95" customHeight="1">
      <c r="A46" s="181" t="s">
        <v>112</v>
      </c>
      <c r="B46" s="203" t="s">
        <v>1168</v>
      </c>
      <c r="C46" s="181" t="s">
        <v>112</v>
      </c>
      <c r="D46" s="183">
        <f>$I46+$J46</f>
        <v>166.56920000000002</v>
      </c>
      <c r="E46" s="183">
        <f t="shared" si="4"/>
        <v>166.56920000000002</v>
      </c>
      <c r="F46" s="183">
        <f t="shared" si="4"/>
        <v>166.56920000000002</v>
      </c>
      <c r="G46" s="183">
        <f t="shared" si="4"/>
        <v>166.56920000000002</v>
      </c>
      <c r="H46" s="183">
        <f t="shared" si="4"/>
        <v>166.56920000000002</v>
      </c>
      <c r="I46" s="187">
        <v>134.33000000000001</v>
      </c>
      <c r="J46" s="184">
        <f t="shared" si="5"/>
        <v>32.239200000000004</v>
      </c>
      <c r="K46" s="111"/>
      <c r="L46" s="111"/>
      <c r="M46" s="110"/>
      <c r="N46" s="110"/>
      <c r="O46" s="65"/>
      <c r="T46" s="65"/>
    </row>
    <row r="47" spans="1:21" ht="45" customHeight="1">
      <c r="A47" s="181" t="s">
        <v>1109</v>
      </c>
      <c r="B47" s="203" t="s">
        <v>1134</v>
      </c>
      <c r="C47" s="181" t="s">
        <v>1109</v>
      </c>
      <c r="D47" s="185" t="s">
        <v>95</v>
      </c>
      <c r="E47" s="183">
        <f t="shared" si="4"/>
        <v>748.0548</v>
      </c>
      <c r="F47" s="183">
        <f t="shared" si="4"/>
        <v>748.0548</v>
      </c>
      <c r="G47" s="183">
        <f t="shared" si="4"/>
        <v>748.0548</v>
      </c>
      <c r="H47" s="183">
        <f t="shared" si="4"/>
        <v>748.0548</v>
      </c>
      <c r="I47" s="187">
        <v>603.27</v>
      </c>
      <c r="J47" s="184">
        <f t="shared" si="5"/>
        <v>144.78479999999999</v>
      </c>
    </row>
    <row r="48" spans="1:21" ht="45" customHeight="1">
      <c r="A48" s="181" t="s">
        <v>1109</v>
      </c>
      <c r="B48" s="203" t="s">
        <v>1134</v>
      </c>
      <c r="C48" s="181" t="s">
        <v>1109</v>
      </c>
      <c r="D48" s="183">
        <f>$I48+$J48</f>
        <v>737.30400000000009</v>
      </c>
      <c r="E48" s="185" t="s">
        <v>95</v>
      </c>
      <c r="F48" s="185" t="s">
        <v>95</v>
      </c>
      <c r="G48" s="185" t="s">
        <v>95</v>
      </c>
      <c r="H48" s="185" t="s">
        <v>95</v>
      </c>
      <c r="I48" s="187">
        <v>594.6</v>
      </c>
      <c r="J48" s="184">
        <f t="shared" si="5"/>
        <v>142.70400000000001</v>
      </c>
    </row>
    <row r="49" spans="1:16" ht="24.95" customHeight="1">
      <c r="A49" s="181" t="s">
        <v>758</v>
      </c>
      <c r="B49" s="203" t="s">
        <v>969</v>
      </c>
      <c r="C49" s="181" t="s">
        <v>758</v>
      </c>
      <c r="D49" s="185" t="s">
        <v>95</v>
      </c>
      <c r="E49" s="183">
        <f t="shared" ref="E49:H74" si="6">$I49+$J49</f>
        <v>347.01400000000001</v>
      </c>
      <c r="F49" s="183">
        <f t="shared" si="6"/>
        <v>347.01400000000001</v>
      </c>
      <c r="G49" s="183">
        <f t="shared" si="6"/>
        <v>347.01400000000001</v>
      </c>
      <c r="H49" s="183">
        <f t="shared" si="6"/>
        <v>347.01400000000001</v>
      </c>
      <c r="I49" s="187">
        <v>279.85000000000002</v>
      </c>
      <c r="J49" s="184">
        <f t="shared" si="5"/>
        <v>67.164000000000001</v>
      </c>
    </row>
    <row r="50" spans="1:16" ht="24.95" customHeight="1">
      <c r="A50" s="181" t="s">
        <v>759</v>
      </c>
      <c r="B50" s="182" t="s">
        <v>762</v>
      </c>
      <c r="C50" s="181" t="s">
        <v>759</v>
      </c>
      <c r="D50" s="183">
        <f>$I50+$J50</f>
        <v>101.7916</v>
      </c>
      <c r="E50" s="183">
        <f t="shared" si="6"/>
        <v>101.7916</v>
      </c>
      <c r="F50" s="183">
        <f t="shared" si="6"/>
        <v>101.7916</v>
      </c>
      <c r="G50" s="183">
        <f t="shared" si="6"/>
        <v>101.7916</v>
      </c>
      <c r="H50" s="183">
        <f t="shared" si="6"/>
        <v>101.7916</v>
      </c>
      <c r="I50" s="187">
        <v>82.09</v>
      </c>
      <c r="J50" s="184">
        <f t="shared" si="5"/>
        <v>19.701599999999999</v>
      </c>
    </row>
    <row r="51" spans="1:16" ht="24.95" customHeight="1">
      <c r="A51" s="181" t="s">
        <v>714</v>
      </c>
      <c r="B51" s="182" t="s">
        <v>1128</v>
      </c>
      <c r="C51" s="181" t="s">
        <v>714</v>
      </c>
      <c r="D51" s="185" t="s">
        <v>95</v>
      </c>
      <c r="E51" s="183">
        <f t="shared" si="6"/>
        <v>120.2924</v>
      </c>
      <c r="F51" s="183">
        <f t="shared" si="6"/>
        <v>120.2924</v>
      </c>
      <c r="G51" s="183">
        <f t="shared" si="6"/>
        <v>120.2924</v>
      </c>
      <c r="H51" s="183">
        <f t="shared" si="6"/>
        <v>120.2924</v>
      </c>
      <c r="I51" s="187">
        <v>97.01</v>
      </c>
      <c r="J51" s="184">
        <f t="shared" si="5"/>
        <v>23.282399999999999</v>
      </c>
    </row>
    <row r="52" spans="1:16" ht="24.95" customHeight="1">
      <c r="A52" s="181" t="s">
        <v>1104</v>
      </c>
      <c r="B52" s="182" t="s">
        <v>1110</v>
      </c>
      <c r="C52" s="181" t="s">
        <v>1104</v>
      </c>
      <c r="D52" s="183">
        <f>$I52+$J52</f>
        <v>0</v>
      </c>
      <c r="E52" s="183">
        <f t="shared" si="6"/>
        <v>0</v>
      </c>
      <c r="F52" s="183">
        <f t="shared" si="6"/>
        <v>0</v>
      </c>
      <c r="G52" s="183">
        <f t="shared" si="6"/>
        <v>0</v>
      </c>
      <c r="H52" s="183">
        <f t="shared" si="6"/>
        <v>0</v>
      </c>
      <c r="I52" s="187">
        <v>0</v>
      </c>
      <c r="J52" s="184">
        <f t="shared" si="5"/>
        <v>0</v>
      </c>
    </row>
    <row r="53" spans="1:16" ht="24.95" customHeight="1">
      <c r="A53" s="181" t="s">
        <v>1137</v>
      </c>
      <c r="B53" s="188" t="s">
        <v>1143</v>
      </c>
      <c r="C53" s="181" t="s">
        <v>1137</v>
      </c>
      <c r="D53" s="183">
        <f>$I53+$J53</f>
        <v>365.52719999999999</v>
      </c>
      <c r="E53" s="183">
        <f t="shared" si="6"/>
        <v>365.52719999999999</v>
      </c>
      <c r="F53" s="183">
        <f t="shared" si="6"/>
        <v>365.52719999999999</v>
      </c>
      <c r="G53" s="183">
        <f t="shared" si="6"/>
        <v>365.52719999999999</v>
      </c>
      <c r="H53" s="183">
        <f t="shared" si="6"/>
        <v>365.52719999999999</v>
      </c>
      <c r="I53" s="187">
        <v>294.77999999999997</v>
      </c>
      <c r="J53" s="184">
        <f t="shared" si="5"/>
        <v>70.747199999999992</v>
      </c>
    </row>
    <row r="54" spans="1:16" ht="24.95" customHeight="1">
      <c r="A54" s="181" t="s">
        <v>393</v>
      </c>
      <c r="B54" s="182" t="s">
        <v>846</v>
      </c>
      <c r="C54" s="181" t="s">
        <v>393</v>
      </c>
      <c r="D54" s="183">
        <f>$I54+$J54</f>
        <v>564.47280000000001</v>
      </c>
      <c r="E54" s="183">
        <f t="shared" si="6"/>
        <v>564.47280000000001</v>
      </c>
      <c r="F54" s="183">
        <f t="shared" si="6"/>
        <v>564.47280000000001</v>
      </c>
      <c r="G54" s="183">
        <f t="shared" si="6"/>
        <v>564.47280000000001</v>
      </c>
      <c r="H54" s="183">
        <f t="shared" si="6"/>
        <v>564.47280000000001</v>
      </c>
      <c r="I54" s="187">
        <v>455.22</v>
      </c>
      <c r="J54" s="184">
        <f t="shared" si="5"/>
        <v>109.25280000000001</v>
      </c>
    </row>
    <row r="55" spans="1:16" ht="24.95" customHeight="1">
      <c r="A55" s="181" t="s">
        <v>1103</v>
      </c>
      <c r="B55" s="182" t="s">
        <v>1111</v>
      </c>
      <c r="C55" s="181" t="s">
        <v>1103</v>
      </c>
      <c r="D55" s="185" t="s">
        <v>95</v>
      </c>
      <c r="E55" s="183">
        <f t="shared" si="6"/>
        <v>74.028000000000006</v>
      </c>
      <c r="F55" s="183">
        <f t="shared" si="6"/>
        <v>74.028000000000006</v>
      </c>
      <c r="G55" s="183">
        <f t="shared" si="6"/>
        <v>74.028000000000006</v>
      </c>
      <c r="H55" s="183">
        <f t="shared" si="6"/>
        <v>74.028000000000006</v>
      </c>
      <c r="I55" s="187">
        <v>59.7</v>
      </c>
      <c r="J55" s="184">
        <f t="shared" si="5"/>
        <v>14.327999999999999</v>
      </c>
    </row>
    <row r="56" spans="1:16" ht="24.95" customHeight="1">
      <c r="A56" s="181" t="s">
        <v>1136</v>
      </c>
      <c r="B56" s="182" t="s">
        <v>1141</v>
      </c>
      <c r="C56" s="181" t="s">
        <v>1136</v>
      </c>
      <c r="D56" s="185" t="s">
        <v>95</v>
      </c>
      <c r="E56" s="183">
        <f t="shared" si="6"/>
        <v>347.01400000000001</v>
      </c>
      <c r="F56" s="183">
        <f t="shared" si="6"/>
        <v>347.01400000000001</v>
      </c>
      <c r="G56" s="183">
        <f t="shared" si="6"/>
        <v>347.01400000000001</v>
      </c>
      <c r="H56" s="183">
        <f t="shared" si="6"/>
        <v>347.01400000000001</v>
      </c>
      <c r="I56" s="187">
        <v>279.85000000000002</v>
      </c>
      <c r="J56" s="184">
        <f t="shared" si="5"/>
        <v>67.164000000000001</v>
      </c>
    </row>
    <row r="57" spans="1:16" ht="24.95" customHeight="1">
      <c r="A57" s="181" t="s">
        <v>745</v>
      </c>
      <c r="B57" s="182" t="s">
        <v>746</v>
      </c>
      <c r="C57" s="181" t="s">
        <v>745</v>
      </c>
      <c r="D57" s="183">
        <f>$I57+$J57</f>
        <v>564.47280000000001</v>
      </c>
      <c r="E57" s="183">
        <f t="shared" si="6"/>
        <v>564.47280000000001</v>
      </c>
      <c r="F57" s="183">
        <f t="shared" si="6"/>
        <v>564.47280000000001</v>
      </c>
      <c r="G57" s="183">
        <f t="shared" si="6"/>
        <v>564.47280000000001</v>
      </c>
      <c r="H57" s="183">
        <f t="shared" si="6"/>
        <v>564.47280000000001</v>
      </c>
      <c r="I57" s="187">
        <v>455.22</v>
      </c>
      <c r="J57" s="184">
        <f t="shared" si="5"/>
        <v>109.25280000000001</v>
      </c>
    </row>
    <row r="58" spans="1:16" ht="24.95" customHeight="1">
      <c r="A58" s="181" t="s">
        <v>471</v>
      </c>
      <c r="B58" s="182" t="s">
        <v>810</v>
      </c>
      <c r="C58" s="181" t="s">
        <v>471</v>
      </c>
      <c r="D58" s="183">
        <f>$I58+$J58</f>
        <v>365.52719999999999</v>
      </c>
      <c r="E58" s="183">
        <f t="shared" si="6"/>
        <v>365.52719999999999</v>
      </c>
      <c r="F58" s="183">
        <f t="shared" si="6"/>
        <v>365.52719999999999</v>
      </c>
      <c r="G58" s="183">
        <f t="shared" si="6"/>
        <v>365.52719999999999</v>
      </c>
      <c r="H58" s="183">
        <f t="shared" si="6"/>
        <v>365.52719999999999</v>
      </c>
      <c r="I58" s="187">
        <v>294.77999999999997</v>
      </c>
      <c r="J58" s="184">
        <f t="shared" si="5"/>
        <v>70.747199999999992</v>
      </c>
    </row>
    <row r="59" spans="1:16" ht="24.95" customHeight="1">
      <c r="A59" s="181" t="s">
        <v>747</v>
      </c>
      <c r="B59" s="182" t="s">
        <v>811</v>
      </c>
      <c r="C59" s="181" t="s">
        <v>747</v>
      </c>
      <c r="D59" s="183">
        <f>$I59+$J59</f>
        <v>365.52719999999999</v>
      </c>
      <c r="E59" s="183">
        <f t="shared" si="6"/>
        <v>365.52719999999999</v>
      </c>
      <c r="F59" s="183">
        <f t="shared" si="6"/>
        <v>365.52719999999999</v>
      </c>
      <c r="G59" s="183">
        <f t="shared" si="6"/>
        <v>365.52719999999999</v>
      </c>
      <c r="H59" s="183">
        <f t="shared" si="6"/>
        <v>365.52719999999999</v>
      </c>
      <c r="I59" s="187">
        <v>294.77999999999997</v>
      </c>
      <c r="J59" s="184">
        <f t="shared" si="5"/>
        <v>70.747199999999992</v>
      </c>
    </row>
    <row r="60" spans="1:16" ht="24.95" customHeight="1">
      <c r="A60" s="181" t="s">
        <v>895</v>
      </c>
      <c r="B60" s="182" t="s">
        <v>1138</v>
      </c>
      <c r="C60" s="181" t="s">
        <v>895</v>
      </c>
      <c r="D60" s="185" t="s">
        <v>95</v>
      </c>
      <c r="E60" s="183">
        <f t="shared" si="6"/>
        <v>166.56920000000002</v>
      </c>
      <c r="F60" s="183">
        <f t="shared" si="6"/>
        <v>166.56920000000002</v>
      </c>
      <c r="G60" s="183">
        <f t="shared" si="6"/>
        <v>166.56920000000002</v>
      </c>
      <c r="H60" s="183">
        <f t="shared" si="6"/>
        <v>166.56920000000002</v>
      </c>
      <c r="I60" s="187">
        <v>134.33000000000001</v>
      </c>
      <c r="J60" s="184">
        <f t="shared" si="5"/>
        <v>32.239200000000004</v>
      </c>
    </row>
    <row r="61" spans="1:16" ht="24.95" customHeight="1">
      <c r="A61" s="181" t="s">
        <v>899</v>
      </c>
      <c r="B61" s="182" t="s">
        <v>1142</v>
      </c>
      <c r="C61" s="181" t="s">
        <v>899</v>
      </c>
      <c r="D61" s="185" t="s">
        <v>95</v>
      </c>
      <c r="E61" s="183">
        <f t="shared" si="6"/>
        <v>194.33279999999999</v>
      </c>
      <c r="F61" s="183">
        <f t="shared" si="6"/>
        <v>194.33279999999999</v>
      </c>
      <c r="G61" s="183">
        <f t="shared" si="6"/>
        <v>194.33279999999999</v>
      </c>
      <c r="H61" s="183">
        <f t="shared" si="6"/>
        <v>194.33279999999999</v>
      </c>
      <c r="I61" s="187">
        <v>156.72</v>
      </c>
      <c r="J61" s="184">
        <f t="shared" si="5"/>
        <v>37.6128</v>
      </c>
      <c r="K61" s="5"/>
      <c r="L61" s="5"/>
      <c r="M61" s="5"/>
      <c r="N61" s="5"/>
      <c r="O61" s="5"/>
      <c r="P61" s="5"/>
    </row>
    <row r="62" spans="1:16" ht="24.95" customHeight="1">
      <c r="A62" s="181" t="s">
        <v>704</v>
      </c>
      <c r="B62" s="182" t="s">
        <v>705</v>
      </c>
      <c r="C62" s="181" t="s">
        <v>704</v>
      </c>
      <c r="D62" s="183">
        <f>$I62+$J62</f>
        <v>74.028000000000006</v>
      </c>
      <c r="E62" s="183">
        <f t="shared" si="6"/>
        <v>74.028000000000006</v>
      </c>
      <c r="F62" s="183">
        <f t="shared" si="6"/>
        <v>74.028000000000006</v>
      </c>
      <c r="G62" s="183">
        <f t="shared" si="6"/>
        <v>74.028000000000006</v>
      </c>
      <c r="H62" s="183">
        <f t="shared" si="6"/>
        <v>74.028000000000006</v>
      </c>
      <c r="I62" s="187">
        <v>59.7</v>
      </c>
      <c r="J62" s="184">
        <f t="shared" si="5"/>
        <v>14.327999999999999</v>
      </c>
      <c r="K62" s="111"/>
      <c r="L62" s="111"/>
      <c r="M62" s="110"/>
      <c r="N62" s="110"/>
    </row>
    <row r="63" spans="1:16" ht="24.95" customHeight="1">
      <c r="A63" s="181" t="s">
        <v>748</v>
      </c>
      <c r="B63" s="182" t="s">
        <v>749</v>
      </c>
      <c r="C63" s="181" t="s">
        <v>748</v>
      </c>
      <c r="D63" s="185" t="s">
        <v>95</v>
      </c>
      <c r="E63" s="183">
        <f t="shared" si="6"/>
        <v>74.028000000000006</v>
      </c>
      <c r="F63" s="183">
        <f t="shared" si="6"/>
        <v>74.028000000000006</v>
      </c>
      <c r="G63" s="183">
        <f t="shared" si="6"/>
        <v>74.028000000000006</v>
      </c>
      <c r="H63" s="183">
        <f t="shared" si="6"/>
        <v>74.028000000000006</v>
      </c>
      <c r="I63" s="187">
        <v>59.7</v>
      </c>
      <c r="J63" s="184">
        <f t="shared" si="5"/>
        <v>14.327999999999999</v>
      </c>
      <c r="K63" s="111"/>
      <c r="L63" s="111"/>
      <c r="M63" s="110"/>
      <c r="N63" s="110"/>
    </row>
    <row r="64" spans="1:16" ht="24.95" customHeight="1">
      <c r="A64" s="181" t="s">
        <v>751</v>
      </c>
      <c r="B64" s="182" t="str">
        <f>'NEW DUCATO VAN S9'!B1</f>
        <v>Ισχύς προτεινόμενου τιμοκαταλόγου λιανικής από 28/11/2022</v>
      </c>
      <c r="C64" s="181" t="s">
        <v>751</v>
      </c>
      <c r="D64" s="183">
        <f>$I64+$J64</f>
        <v>365.52719999999999</v>
      </c>
      <c r="E64" s="183">
        <f t="shared" si="6"/>
        <v>365.52719999999999</v>
      </c>
      <c r="F64" s="183">
        <f t="shared" si="6"/>
        <v>365.52719999999999</v>
      </c>
      <c r="G64" s="183">
        <f t="shared" si="6"/>
        <v>365.52719999999999</v>
      </c>
      <c r="H64" s="183">
        <f t="shared" si="6"/>
        <v>365.52719999999999</v>
      </c>
      <c r="I64" s="187">
        <v>294.77999999999997</v>
      </c>
      <c r="J64" s="184">
        <f t="shared" si="5"/>
        <v>70.747199999999992</v>
      </c>
      <c r="K64" s="111"/>
      <c r="L64" s="111"/>
      <c r="M64" s="110"/>
      <c r="N64" s="110"/>
    </row>
    <row r="65" spans="1:16" ht="24.95" customHeight="1">
      <c r="A65" s="181" t="s">
        <v>137</v>
      </c>
      <c r="B65" s="182" t="s">
        <v>1112</v>
      </c>
      <c r="C65" s="181" t="s">
        <v>137</v>
      </c>
      <c r="D65" s="185" t="s">
        <v>95</v>
      </c>
      <c r="E65" s="183">
        <f t="shared" si="6"/>
        <v>564.47280000000001</v>
      </c>
      <c r="F65" s="183">
        <f t="shared" si="6"/>
        <v>564.47280000000001</v>
      </c>
      <c r="G65" s="183">
        <f t="shared" si="6"/>
        <v>564.47280000000001</v>
      </c>
      <c r="H65" s="183">
        <f t="shared" si="6"/>
        <v>564.47280000000001</v>
      </c>
      <c r="I65" s="187">
        <v>455.22</v>
      </c>
      <c r="J65" s="184">
        <f t="shared" si="5"/>
        <v>109.25280000000001</v>
      </c>
      <c r="K65" s="111"/>
      <c r="L65" s="111"/>
      <c r="M65" s="110"/>
      <c r="N65" s="110"/>
    </row>
    <row r="66" spans="1:16" ht="24.75" customHeight="1">
      <c r="A66" s="181" t="s">
        <v>125</v>
      </c>
      <c r="B66" s="182" t="s">
        <v>1113</v>
      </c>
      <c r="C66" s="181" t="s">
        <v>125</v>
      </c>
      <c r="D66" s="183">
        <f>$I66+$J66</f>
        <v>564.47280000000001</v>
      </c>
      <c r="E66" s="183">
        <f t="shared" si="6"/>
        <v>564.47280000000001</v>
      </c>
      <c r="F66" s="183">
        <f t="shared" si="6"/>
        <v>564.47280000000001</v>
      </c>
      <c r="G66" s="183">
        <f t="shared" si="6"/>
        <v>564.47280000000001</v>
      </c>
      <c r="H66" s="183">
        <f t="shared" si="6"/>
        <v>564.47280000000001</v>
      </c>
      <c r="I66" s="187">
        <v>455.22</v>
      </c>
      <c r="J66" s="184">
        <f t="shared" si="5"/>
        <v>109.25280000000001</v>
      </c>
      <c r="K66" s="111"/>
      <c r="L66" s="111"/>
      <c r="M66" s="110"/>
      <c r="N66" s="110"/>
    </row>
    <row r="67" spans="1:16" ht="24.95" customHeight="1">
      <c r="A67" s="181" t="s">
        <v>1102</v>
      </c>
      <c r="B67" s="182" t="s">
        <v>1115</v>
      </c>
      <c r="C67" s="181" t="s">
        <v>1102</v>
      </c>
      <c r="D67" s="183">
        <f>$I67+$J67</f>
        <v>194.33279999999999</v>
      </c>
      <c r="E67" s="183">
        <f t="shared" si="6"/>
        <v>194.33279999999999</v>
      </c>
      <c r="F67" s="183">
        <f t="shared" si="6"/>
        <v>194.33279999999999</v>
      </c>
      <c r="G67" s="183">
        <f t="shared" si="6"/>
        <v>194.33279999999999</v>
      </c>
      <c r="H67" s="183">
        <f t="shared" si="6"/>
        <v>194.33279999999999</v>
      </c>
      <c r="I67" s="187">
        <v>156.72</v>
      </c>
      <c r="J67" s="184">
        <f t="shared" si="5"/>
        <v>37.6128</v>
      </c>
      <c r="K67" s="111"/>
      <c r="L67" s="111"/>
    </row>
    <row r="68" spans="1:16" ht="45" customHeight="1">
      <c r="A68" s="181" t="s">
        <v>1108</v>
      </c>
      <c r="B68" s="182" t="s">
        <v>1176</v>
      </c>
      <c r="C68" s="181" t="s">
        <v>1108</v>
      </c>
      <c r="D68" s="185" t="s">
        <v>95</v>
      </c>
      <c r="E68" s="183">
        <f t="shared" si="6"/>
        <v>2100.5972000000002</v>
      </c>
      <c r="F68" s="183">
        <f t="shared" si="6"/>
        <v>2100.5972000000002</v>
      </c>
      <c r="G68" s="183">
        <f t="shared" si="6"/>
        <v>2100.5972000000002</v>
      </c>
      <c r="H68" s="183">
        <f t="shared" si="6"/>
        <v>2100.5972000000002</v>
      </c>
      <c r="I68" s="187">
        <v>1694.03</v>
      </c>
      <c r="J68" s="184">
        <f t="shared" si="5"/>
        <v>406.56719999999996</v>
      </c>
    </row>
    <row r="69" spans="1:16" ht="45" customHeight="1">
      <c r="A69" s="181" t="s">
        <v>1174</v>
      </c>
      <c r="B69" s="182" t="s">
        <v>1175</v>
      </c>
      <c r="C69" s="181" t="s">
        <v>1174</v>
      </c>
      <c r="D69" s="185" t="s">
        <v>95</v>
      </c>
      <c r="E69" s="183">
        <f t="shared" si="6"/>
        <v>731.04199999999992</v>
      </c>
      <c r="F69" s="183">
        <f t="shared" si="6"/>
        <v>731.04199999999992</v>
      </c>
      <c r="G69" s="183">
        <f t="shared" si="6"/>
        <v>731.04199999999992</v>
      </c>
      <c r="H69" s="183">
        <f t="shared" si="6"/>
        <v>731.04199999999992</v>
      </c>
      <c r="I69" s="187">
        <v>589.54999999999995</v>
      </c>
      <c r="J69" s="184">
        <f t="shared" ref="J69" si="7">I69*0.24</f>
        <v>141.49199999999999</v>
      </c>
    </row>
    <row r="70" spans="1:16" ht="24.95" customHeight="1">
      <c r="A70" s="181" t="s">
        <v>1107</v>
      </c>
      <c r="B70" s="182" t="s">
        <v>1114</v>
      </c>
      <c r="C70" s="181" t="s">
        <v>1107</v>
      </c>
      <c r="D70" s="185" t="s">
        <v>95</v>
      </c>
      <c r="E70" s="183">
        <f t="shared" si="6"/>
        <v>347.01400000000001</v>
      </c>
      <c r="F70" s="183">
        <f t="shared" si="6"/>
        <v>347.01400000000001</v>
      </c>
      <c r="G70" s="183">
        <f t="shared" si="6"/>
        <v>347.01400000000001</v>
      </c>
      <c r="H70" s="183">
        <f t="shared" si="6"/>
        <v>347.01400000000001</v>
      </c>
      <c r="I70" s="187">
        <v>279.85000000000002</v>
      </c>
      <c r="J70" s="184">
        <f t="shared" si="5"/>
        <v>67.164000000000001</v>
      </c>
    </row>
    <row r="71" spans="1:16" ht="24.95" customHeight="1">
      <c r="A71" s="181" t="s">
        <v>1106</v>
      </c>
      <c r="B71" s="182" t="s">
        <v>1116</v>
      </c>
      <c r="C71" s="181" t="s">
        <v>1106</v>
      </c>
      <c r="D71" s="185" t="s">
        <v>95</v>
      </c>
      <c r="E71" s="183">
        <f t="shared" si="6"/>
        <v>1295.5272</v>
      </c>
      <c r="F71" s="183">
        <f t="shared" si="6"/>
        <v>1295.5272</v>
      </c>
      <c r="G71" s="183">
        <f t="shared" si="6"/>
        <v>1295.5272</v>
      </c>
      <c r="H71" s="183">
        <f t="shared" si="6"/>
        <v>1295.5272</v>
      </c>
      <c r="I71" s="187">
        <v>1044.78</v>
      </c>
      <c r="J71" s="184">
        <f t="shared" si="5"/>
        <v>250.74719999999999</v>
      </c>
    </row>
    <row r="72" spans="1:16" ht="24.95" customHeight="1">
      <c r="A72" s="181" t="s">
        <v>1105</v>
      </c>
      <c r="B72" s="182" t="s">
        <v>1123</v>
      </c>
      <c r="C72" s="181" t="s">
        <v>1105</v>
      </c>
      <c r="D72" s="185" t="s">
        <v>95</v>
      </c>
      <c r="E72" s="183">
        <f t="shared" si="6"/>
        <v>2604.9299999999998</v>
      </c>
      <c r="F72" s="183">
        <f t="shared" si="6"/>
        <v>2604.9299999999998</v>
      </c>
      <c r="G72" s="183">
        <f t="shared" si="6"/>
        <v>2604.9299999999998</v>
      </c>
      <c r="H72" s="183">
        <f t="shared" si="6"/>
        <v>2604.9299999999998</v>
      </c>
      <c r="I72" s="187">
        <v>2100.75</v>
      </c>
      <c r="J72" s="184">
        <f t="shared" si="5"/>
        <v>504.18</v>
      </c>
    </row>
    <row r="73" spans="1:16" ht="24.95" customHeight="1">
      <c r="A73" s="181" t="s">
        <v>761</v>
      </c>
      <c r="B73" s="182" t="s">
        <v>760</v>
      </c>
      <c r="C73" s="181" t="s">
        <v>761</v>
      </c>
      <c r="D73" s="185" t="s">
        <v>95</v>
      </c>
      <c r="E73" s="183">
        <f t="shared" si="6"/>
        <v>101.7916</v>
      </c>
      <c r="F73" s="183">
        <f t="shared" si="6"/>
        <v>101.7916</v>
      </c>
      <c r="G73" s="183">
        <f t="shared" si="6"/>
        <v>101.7916</v>
      </c>
      <c r="H73" s="183">
        <f t="shared" si="6"/>
        <v>101.7916</v>
      </c>
      <c r="I73" s="187">
        <v>82.09</v>
      </c>
      <c r="J73" s="184">
        <f t="shared" si="5"/>
        <v>19.701599999999999</v>
      </c>
    </row>
    <row r="74" spans="1:16" ht="24.95" customHeight="1">
      <c r="A74" s="181" t="s">
        <v>803</v>
      </c>
      <c r="B74" s="182" t="s">
        <v>804</v>
      </c>
      <c r="C74" s="181" t="s">
        <v>803</v>
      </c>
      <c r="D74" s="183">
        <f>$I74+$J74</f>
        <v>444.18039999999996</v>
      </c>
      <c r="E74" s="183">
        <f t="shared" si="6"/>
        <v>444.18039999999996</v>
      </c>
      <c r="F74" s="183">
        <f t="shared" si="6"/>
        <v>444.18039999999996</v>
      </c>
      <c r="G74" s="183">
        <f t="shared" si="6"/>
        <v>444.18039999999996</v>
      </c>
      <c r="H74" s="183">
        <f t="shared" si="6"/>
        <v>444.18039999999996</v>
      </c>
      <c r="I74" s="187">
        <v>358.21</v>
      </c>
      <c r="J74" s="184">
        <f t="shared" si="5"/>
        <v>85.970399999999998</v>
      </c>
    </row>
    <row r="75" spans="1:16" ht="24.95" customHeight="1">
      <c r="A75" s="181" t="s">
        <v>782</v>
      </c>
      <c r="B75" s="182" t="s">
        <v>366</v>
      </c>
      <c r="C75" s="181" t="s">
        <v>782</v>
      </c>
      <c r="D75" s="185" t="s">
        <v>95</v>
      </c>
      <c r="E75" s="183">
        <f>$I75+$J75</f>
        <v>166.56920000000002</v>
      </c>
      <c r="F75" s="185" t="s">
        <v>95</v>
      </c>
      <c r="G75" s="183">
        <f>$I75+$J75</f>
        <v>166.56920000000002</v>
      </c>
      <c r="H75" s="185" t="s">
        <v>95</v>
      </c>
      <c r="I75" s="187">
        <v>134.33000000000001</v>
      </c>
      <c r="J75" s="184">
        <f t="shared" si="5"/>
        <v>32.239200000000004</v>
      </c>
    </row>
    <row r="76" spans="1:16" ht="24.95" customHeight="1">
      <c r="A76" s="30" t="s">
        <v>244</v>
      </c>
      <c r="K76" s="5"/>
      <c r="L76" s="5"/>
      <c r="M76" s="5"/>
      <c r="N76" s="5"/>
      <c r="O76" s="5"/>
      <c r="P76" s="5"/>
    </row>
    <row r="77" spans="1:16" ht="24.95" customHeight="1">
      <c r="A77" s="63" t="s">
        <v>194</v>
      </c>
      <c r="K77" s="5"/>
      <c r="L77" s="5"/>
      <c r="M77" s="5"/>
      <c r="N77" s="5"/>
      <c r="O77" s="5"/>
      <c r="P77" s="5"/>
    </row>
    <row r="78" spans="1:16" ht="24.95" customHeight="1">
      <c r="A78" s="63" t="s">
        <v>195</v>
      </c>
      <c r="K78" s="5"/>
      <c r="L78" s="5"/>
      <c r="M78" s="5"/>
      <c r="N78" s="5"/>
      <c r="O78" s="5"/>
      <c r="P78" s="5"/>
    </row>
    <row r="79" spans="1:16" ht="24.95" customHeight="1">
      <c r="A79" s="63" t="s">
        <v>203</v>
      </c>
      <c r="K79" s="5"/>
      <c r="L79" s="5"/>
      <c r="M79" s="5"/>
      <c r="N79" s="5"/>
      <c r="O79" s="5"/>
      <c r="P79" s="5"/>
    </row>
  </sheetData>
  <sortState xmlns:xlrd2="http://schemas.microsoft.com/office/spreadsheetml/2017/richdata2" ref="A50:Q74">
    <sortCondition ref="A50:A74"/>
  </sortState>
  <conditionalFormatting sqref="D18 D27 D21:D24 D9:D15 F33:G38 D29:G31 E9:G12 F40:G44 F75 D60:D61 D63 D75 D65 F39:H39 D51:H59 E13:H13 E48:H48 D33:E44 D49:H49 D46:H47 E70:H74 D70:D73 E60:H65 D66:H68">
    <cfRule type="cellIs" dxfId="1444" priority="1752" stopIfTrue="1" operator="equal">
      <formula>"-"</formula>
    </cfRule>
    <cfRule type="cellIs" dxfId="1443" priority="1753" stopIfTrue="1" operator="equal">
      <formula>"Std"</formula>
    </cfRule>
  </conditionalFormatting>
  <conditionalFormatting sqref="D18 D27 D21:D24 D9:D15 F33:G38 D29:G31 E9:G12 F40:G44 F75 D60:D61 D63 D75 D65 F39:H39 D51:H59 E13:H13 E48:H48 D33:E44 D49:H49 D46:H47 E70:H74 D70:D73 E60:H65 D66:H68">
    <cfRule type="cellIs" dxfId="1442" priority="1751" stopIfTrue="1" operator="between">
      <formula>0</formula>
      <formula>5000</formula>
    </cfRule>
  </conditionalFormatting>
  <conditionalFormatting sqref="D20">
    <cfRule type="cellIs" dxfId="1441" priority="1741" stopIfTrue="1" operator="equal">
      <formula>"-"</formula>
    </cfRule>
    <cfRule type="cellIs" dxfId="1440" priority="1742" stopIfTrue="1" operator="equal">
      <formula>"Std"</formula>
    </cfRule>
  </conditionalFormatting>
  <conditionalFormatting sqref="D20">
    <cfRule type="cellIs" dxfId="1439" priority="1740" stopIfTrue="1" operator="between">
      <formula>0</formula>
      <formula>5000</formula>
    </cfRule>
  </conditionalFormatting>
  <conditionalFormatting sqref="D16:D17">
    <cfRule type="cellIs" dxfId="1438" priority="1749" stopIfTrue="1" operator="equal">
      <formula>"-"</formula>
    </cfRule>
    <cfRule type="cellIs" dxfId="1437" priority="1750" stopIfTrue="1" operator="equal">
      <formula>"Std"</formula>
    </cfRule>
  </conditionalFormatting>
  <conditionalFormatting sqref="D16:D17">
    <cfRule type="cellIs" dxfId="1436" priority="1748" stopIfTrue="1" operator="between">
      <formula>0</formula>
      <formula>5000</formula>
    </cfRule>
  </conditionalFormatting>
  <conditionalFormatting sqref="I3:I5">
    <cfRule type="cellIs" dxfId="1435" priority="1745" stopIfTrue="1" operator="between">
      <formula>0</formula>
      <formula>5000</formula>
    </cfRule>
  </conditionalFormatting>
  <conditionalFormatting sqref="I3:I5">
    <cfRule type="cellIs" dxfId="1434" priority="1746" stopIfTrue="1" operator="equal">
      <formula>"-"</formula>
    </cfRule>
    <cfRule type="cellIs" dxfId="1433" priority="1747" stopIfTrue="1" operator="equal">
      <formula>"Std"</formula>
    </cfRule>
  </conditionalFormatting>
  <conditionalFormatting sqref="D2:E2">
    <cfRule type="cellIs" dxfId="1432" priority="1743" stopIfTrue="1" operator="equal">
      <formula>"-"</formula>
    </cfRule>
    <cfRule type="cellIs" dxfId="1431" priority="1744" stopIfTrue="1" operator="equal">
      <formula>"Std"</formula>
    </cfRule>
  </conditionalFormatting>
  <conditionalFormatting sqref="D25">
    <cfRule type="cellIs" dxfId="1430" priority="1738" stopIfTrue="1" operator="equal">
      <formula>"-"</formula>
    </cfRule>
    <cfRule type="cellIs" dxfId="1429" priority="1739" stopIfTrue="1" operator="equal">
      <formula>"Std"</formula>
    </cfRule>
  </conditionalFormatting>
  <conditionalFormatting sqref="D25">
    <cfRule type="cellIs" dxfId="1428" priority="1737" stopIfTrue="1" operator="between">
      <formula>0</formula>
      <formula>5000</formula>
    </cfRule>
  </conditionalFormatting>
  <conditionalFormatting sqref="D26">
    <cfRule type="cellIs" dxfId="1427" priority="1735" stopIfTrue="1" operator="equal">
      <formula>"-"</formula>
    </cfRule>
    <cfRule type="cellIs" dxfId="1426" priority="1736" stopIfTrue="1" operator="equal">
      <formula>"Std"</formula>
    </cfRule>
  </conditionalFormatting>
  <conditionalFormatting sqref="D26">
    <cfRule type="cellIs" dxfId="1425" priority="1734" stopIfTrue="1" operator="between">
      <formula>0</formula>
      <formula>5000</formula>
    </cfRule>
  </conditionalFormatting>
  <conditionalFormatting sqref="D28">
    <cfRule type="cellIs" dxfId="1424" priority="1732" stopIfTrue="1" operator="equal">
      <formula>"-"</formula>
    </cfRule>
    <cfRule type="cellIs" dxfId="1423" priority="1733" stopIfTrue="1" operator="equal">
      <formula>"Std"</formula>
    </cfRule>
  </conditionalFormatting>
  <conditionalFormatting sqref="D28">
    <cfRule type="cellIs" dxfId="1422" priority="1731" stopIfTrue="1" operator="between">
      <formula>0</formula>
      <formula>5000</formula>
    </cfRule>
  </conditionalFormatting>
  <conditionalFormatting sqref="D32">
    <cfRule type="cellIs" dxfId="1421" priority="1729" stopIfTrue="1" operator="equal">
      <formula>"-"</formula>
    </cfRule>
    <cfRule type="cellIs" dxfId="1420" priority="1730" stopIfTrue="1" operator="equal">
      <formula>"Std"</formula>
    </cfRule>
  </conditionalFormatting>
  <conditionalFormatting sqref="D32">
    <cfRule type="cellIs" dxfId="1419" priority="1728" stopIfTrue="1" operator="between">
      <formula>0</formula>
      <formula>5000</formula>
    </cfRule>
  </conditionalFormatting>
  <conditionalFormatting sqref="E15 E18 E27 E22:E24">
    <cfRule type="cellIs" dxfId="1418" priority="1726" stopIfTrue="1" operator="equal">
      <formula>"-"</formula>
    </cfRule>
    <cfRule type="cellIs" dxfId="1417" priority="1727" stopIfTrue="1" operator="equal">
      <formula>"Std"</formula>
    </cfRule>
  </conditionalFormatting>
  <conditionalFormatting sqref="E15 E18 E27 E22:E24">
    <cfRule type="cellIs" dxfId="1416" priority="1725" stopIfTrue="1" operator="between">
      <formula>0</formula>
      <formula>5000</formula>
    </cfRule>
  </conditionalFormatting>
  <conditionalFormatting sqref="E20">
    <cfRule type="cellIs" dxfId="1415" priority="1720" stopIfTrue="1" operator="equal">
      <formula>"-"</formula>
    </cfRule>
    <cfRule type="cellIs" dxfId="1414" priority="1721" stopIfTrue="1" operator="equal">
      <formula>"Std"</formula>
    </cfRule>
  </conditionalFormatting>
  <conditionalFormatting sqref="E20">
    <cfRule type="cellIs" dxfId="1413" priority="1719" stopIfTrue="1" operator="between">
      <formula>0</formula>
      <formula>5000</formula>
    </cfRule>
  </conditionalFormatting>
  <conditionalFormatting sqref="E16:E17">
    <cfRule type="cellIs" dxfId="1412" priority="1723" stopIfTrue="1" operator="equal">
      <formula>"-"</formula>
    </cfRule>
    <cfRule type="cellIs" dxfId="1411" priority="1724" stopIfTrue="1" operator="equal">
      <formula>"Std"</formula>
    </cfRule>
  </conditionalFormatting>
  <conditionalFormatting sqref="E16:E17">
    <cfRule type="cellIs" dxfId="1410" priority="1722" stopIfTrue="1" operator="between">
      <formula>0</formula>
      <formula>5000</formula>
    </cfRule>
  </conditionalFormatting>
  <conditionalFormatting sqref="E25">
    <cfRule type="cellIs" dxfId="1409" priority="1717" stopIfTrue="1" operator="equal">
      <formula>"-"</formula>
    </cfRule>
    <cfRule type="cellIs" dxfId="1408" priority="1718" stopIfTrue="1" operator="equal">
      <formula>"Std"</formula>
    </cfRule>
  </conditionalFormatting>
  <conditionalFormatting sqref="E25">
    <cfRule type="cellIs" dxfId="1407" priority="1716" stopIfTrue="1" operator="between">
      <formula>0</formula>
      <formula>5000</formula>
    </cfRule>
  </conditionalFormatting>
  <conditionalFormatting sqref="E28">
    <cfRule type="cellIs" dxfId="1406" priority="1714" stopIfTrue="1" operator="equal">
      <formula>"-"</formula>
    </cfRule>
    <cfRule type="cellIs" dxfId="1405" priority="1715" stopIfTrue="1" operator="equal">
      <formula>"Std"</formula>
    </cfRule>
  </conditionalFormatting>
  <conditionalFormatting sqref="E28">
    <cfRule type="cellIs" dxfId="1404" priority="1713" stopIfTrue="1" operator="between">
      <formula>0</formula>
      <formula>5000</formula>
    </cfRule>
  </conditionalFormatting>
  <conditionalFormatting sqref="E32">
    <cfRule type="cellIs" dxfId="1403" priority="1711" stopIfTrue="1" operator="equal">
      <formula>"-"</formula>
    </cfRule>
    <cfRule type="cellIs" dxfId="1402" priority="1712" stopIfTrue="1" operator="equal">
      <formula>"Std"</formula>
    </cfRule>
  </conditionalFormatting>
  <conditionalFormatting sqref="E32">
    <cfRule type="cellIs" dxfId="1401" priority="1710" stopIfTrue="1" operator="between">
      <formula>0</formula>
      <formula>5000</formula>
    </cfRule>
  </conditionalFormatting>
  <conditionalFormatting sqref="E14">
    <cfRule type="cellIs" dxfId="1400" priority="1708" stopIfTrue="1" operator="equal">
      <formula>"-"</formula>
    </cfRule>
    <cfRule type="cellIs" dxfId="1399" priority="1709" stopIfTrue="1" operator="equal">
      <formula>"Std"</formula>
    </cfRule>
  </conditionalFormatting>
  <conditionalFormatting sqref="E14">
    <cfRule type="cellIs" dxfId="1398" priority="1707" stopIfTrue="1" operator="between">
      <formula>0</formula>
      <formula>5000</formula>
    </cfRule>
  </conditionalFormatting>
  <conditionalFormatting sqref="E26">
    <cfRule type="cellIs" dxfId="1397" priority="1705" stopIfTrue="1" operator="equal">
      <formula>"-"</formula>
    </cfRule>
    <cfRule type="cellIs" dxfId="1396" priority="1706" stopIfTrue="1" operator="equal">
      <formula>"Std"</formula>
    </cfRule>
  </conditionalFormatting>
  <conditionalFormatting sqref="E26">
    <cfRule type="cellIs" dxfId="1395" priority="1704" stopIfTrue="1" operator="between">
      <formula>0</formula>
      <formula>5000</formula>
    </cfRule>
  </conditionalFormatting>
  <conditionalFormatting sqref="D19">
    <cfRule type="cellIs" dxfId="1394" priority="1702" stopIfTrue="1" operator="equal">
      <formula>"-"</formula>
    </cfRule>
    <cfRule type="cellIs" dxfId="1393" priority="1703" stopIfTrue="1" operator="equal">
      <formula>"Std"</formula>
    </cfRule>
  </conditionalFormatting>
  <conditionalFormatting sqref="D19">
    <cfRule type="cellIs" dxfId="1392" priority="1701" stopIfTrue="1" operator="between">
      <formula>0</formula>
      <formula>5000</formula>
    </cfRule>
  </conditionalFormatting>
  <conditionalFormatting sqref="E19">
    <cfRule type="cellIs" dxfId="1391" priority="1699" stopIfTrue="1" operator="equal">
      <formula>"-"</formula>
    </cfRule>
    <cfRule type="cellIs" dxfId="1390" priority="1700" stopIfTrue="1" operator="equal">
      <formula>"Std"</formula>
    </cfRule>
  </conditionalFormatting>
  <conditionalFormatting sqref="E19">
    <cfRule type="cellIs" dxfId="1389" priority="1698" stopIfTrue="1" operator="between">
      <formula>0</formula>
      <formula>5000</formula>
    </cfRule>
  </conditionalFormatting>
  <conditionalFormatting sqref="E21">
    <cfRule type="cellIs" dxfId="1388" priority="1696" stopIfTrue="1" operator="equal">
      <formula>"-"</formula>
    </cfRule>
    <cfRule type="cellIs" dxfId="1387" priority="1697" stopIfTrue="1" operator="equal">
      <formula>"Std"</formula>
    </cfRule>
  </conditionalFormatting>
  <conditionalFormatting sqref="E21">
    <cfRule type="cellIs" dxfId="1386" priority="1695" stopIfTrue="1" operator="between">
      <formula>0</formula>
      <formula>5000</formula>
    </cfRule>
  </conditionalFormatting>
  <conditionalFormatting sqref="D8:E8">
    <cfRule type="cellIs" dxfId="1385" priority="1693" stopIfTrue="1" operator="equal">
      <formula>"-"</formula>
    </cfRule>
    <cfRule type="cellIs" dxfId="1384" priority="1694" stopIfTrue="1" operator="equal">
      <formula>"Std"</formula>
    </cfRule>
  </conditionalFormatting>
  <conditionalFormatting sqref="D8:E8">
    <cfRule type="cellIs" dxfId="1383" priority="1692" stopIfTrue="1" operator="between">
      <formula>0</formula>
      <formula>5000</formula>
    </cfRule>
  </conditionalFormatting>
  <conditionalFormatting sqref="F14:F15 F18 F27 F21:F24 F38 F40:F44">
    <cfRule type="cellIs" dxfId="1382" priority="1690" stopIfTrue="1" operator="equal">
      <formula>"-"</formula>
    </cfRule>
    <cfRule type="cellIs" dxfId="1381" priority="1691" stopIfTrue="1" operator="equal">
      <formula>"Std"</formula>
    </cfRule>
  </conditionalFormatting>
  <conditionalFormatting sqref="F14:F15 F18 F27 F21:F24 F38 F40:F44">
    <cfRule type="cellIs" dxfId="1380" priority="1689" stopIfTrue="1" operator="between">
      <formula>0</formula>
      <formula>5000</formula>
    </cfRule>
  </conditionalFormatting>
  <conditionalFormatting sqref="F20">
    <cfRule type="cellIs" dxfId="1379" priority="1682" stopIfTrue="1" operator="equal">
      <formula>"-"</formula>
    </cfRule>
    <cfRule type="cellIs" dxfId="1378" priority="1683" stopIfTrue="1" operator="equal">
      <formula>"Std"</formula>
    </cfRule>
  </conditionalFormatting>
  <conditionalFormatting sqref="F20">
    <cfRule type="cellIs" dxfId="1377" priority="1681" stopIfTrue="1" operator="between">
      <formula>0</formula>
      <formula>5000</formula>
    </cfRule>
  </conditionalFormatting>
  <conditionalFormatting sqref="F16:F17">
    <cfRule type="cellIs" dxfId="1376" priority="1687" stopIfTrue="1" operator="equal">
      <formula>"-"</formula>
    </cfRule>
    <cfRule type="cellIs" dxfId="1375" priority="1688" stopIfTrue="1" operator="equal">
      <formula>"Std"</formula>
    </cfRule>
  </conditionalFormatting>
  <conditionalFormatting sqref="F16:F17">
    <cfRule type="cellIs" dxfId="1374" priority="1686" stopIfTrue="1" operator="between">
      <formula>0</formula>
      <formula>5000</formula>
    </cfRule>
  </conditionalFormatting>
  <conditionalFormatting sqref="F2:G2">
    <cfRule type="cellIs" dxfId="1373" priority="1684" stopIfTrue="1" operator="equal">
      <formula>"-"</formula>
    </cfRule>
    <cfRule type="cellIs" dxfId="1372" priority="1685" stopIfTrue="1" operator="equal">
      <formula>"Std"</formula>
    </cfRule>
  </conditionalFormatting>
  <conditionalFormatting sqref="F25">
    <cfRule type="cellIs" dxfId="1371" priority="1679" stopIfTrue="1" operator="equal">
      <formula>"-"</formula>
    </cfRule>
    <cfRule type="cellIs" dxfId="1370" priority="1680" stopIfTrue="1" operator="equal">
      <formula>"Std"</formula>
    </cfRule>
  </conditionalFormatting>
  <conditionalFormatting sqref="F25">
    <cfRule type="cellIs" dxfId="1369" priority="1678" stopIfTrue="1" operator="between">
      <formula>0</formula>
      <formula>5000</formula>
    </cfRule>
  </conditionalFormatting>
  <conditionalFormatting sqref="F26">
    <cfRule type="cellIs" dxfId="1368" priority="1676" stopIfTrue="1" operator="equal">
      <formula>"-"</formula>
    </cfRule>
    <cfRule type="cellIs" dxfId="1367" priority="1677" stopIfTrue="1" operator="equal">
      <formula>"Std"</formula>
    </cfRule>
  </conditionalFormatting>
  <conditionalFormatting sqref="F26">
    <cfRule type="cellIs" dxfId="1366" priority="1675" stopIfTrue="1" operator="between">
      <formula>0</formula>
      <formula>5000</formula>
    </cfRule>
  </conditionalFormatting>
  <conditionalFormatting sqref="F28">
    <cfRule type="cellIs" dxfId="1365" priority="1673" stopIfTrue="1" operator="equal">
      <formula>"-"</formula>
    </cfRule>
    <cfRule type="cellIs" dxfId="1364" priority="1674" stopIfTrue="1" operator="equal">
      <formula>"Std"</formula>
    </cfRule>
  </conditionalFormatting>
  <conditionalFormatting sqref="F28">
    <cfRule type="cellIs" dxfId="1363" priority="1672" stopIfTrue="1" operator="between">
      <formula>0</formula>
      <formula>5000</formula>
    </cfRule>
  </conditionalFormatting>
  <conditionalFormatting sqref="F32">
    <cfRule type="cellIs" dxfId="1362" priority="1670" stopIfTrue="1" operator="equal">
      <formula>"-"</formula>
    </cfRule>
    <cfRule type="cellIs" dxfId="1361" priority="1671" stopIfTrue="1" operator="equal">
      <formula>"Std"</formula>
    </cfRule>
  </conditionalFormatting>
  <conditionalFormatting sqref="F32">
    <cfRule type="cellIs" dxfId="1360" priority="1669" stopIfTrue="1" operator="between">
      <formula>0</formula>
      <formula>5000</formula>
    </cfRule>
  </conditionalFormatting>
  <conditionalFormatting sqref="F35:F38 F40:F44">
    <cfRule type="cellIs" dxfId="1359" priority="1667" stopIfTrue="1" operator="equal">
      <formula>"-"</formula>
    </cfRule>
    <cfRule type="cellIs" dxfId="1358" priority="1668" stopIfTrue="1" operator="equal">
      <formula>"Std"</formula>
    </cfRule>
  </conditionalFormatting>
  <conditionalFormatting sqref="F35:F38 F40:F44">
    <cfRule type="cellIs" dxfId="1357" priority="1666" stopIfTrue="1" operator="between">
      <formula>0</formula>
      <formula>5000</formula>
    </cfRule>
  </conditionalFormatting>
  <conditionalFormatting sqref="F37:F38 F40:F44">
    <cfRule type="cellIs" dxfId="1356" priority="1664" stopIfTrue="1" operator="equal">
      <formula>"-"</formula>
    </cfRule>
    <cfRule type="cellIs" dxfId="1355" priority="1665" stopIfTrue="1" operator="equal">
      <formula>"Std"</formula>
    </cfRule>
  </conditionalFormatting>
  <conditionalFormatting sqref="F37:F38 F40:F44">
    <cfRule type="cellIs" dxfId="1354" priority="1663" stopIfTrue="1" operator="between">
      <formula>0</formula>
      <formula>5000</formula>
    </cfRule>
  </conditionalFormatting>
  <conditionalFormatting sqref="G15 G18 G27 G22:G24">
    <cfRule type="cellIs" dxfId="1353" priority="1661" stopIfTrue="1" operator="equal">
      <formula>"-"</formula>
    </cfRule>
    <cfRule type="cellIs" dxfId="1352" priority="1662" stopIfTrue="1" operator="equal">
      <formula>"Std"</formula>
    </cfRule>
  </conditionalFormatting>
  <conditionalFormatting sqref="G15 G18 G27 G22:G24">
    <cfRule type="cellIs" dxfId="1351" priority="1660" stopIfTrue="1" operator="between">
      <formula>0</formula>
      <formula>5000</formula>
    </cfRule>
  </conditionalFormatting>
  <conditionalFormatting sqref="G20">
    <cfRule type="cellIs" dxfId="1350" priority="1655" stopIfTrue="1" operator="equal">
      <formula>"-"</formula>
    </cfRule>
    <cfRule type="cellIs" dxfId="1349" priority="1656" stopIfTrue="1" operator="equal">
      <formula>"Std"</formula>
    </cfRule>
  </conditionalFormatting>
  <conditionalFormatting sqref="G20">
    <cfRule type="cellIs" dxfId="1348" priority="1654" stopIfTrue="1" operator="between">
      <formula>0</formula>
      <formula>5000</formula>
    </cfRule>
  </conditionalFormatting>
  <conditionalFormatting sqref="G16:G17">
    <cfRule type="cellIs" dxfId="1347" priority="1658" stopIfTrue="1" operator="equal">
      <formula>"-"</formula>
    </cfRule>
    <cfRule type="cellIs" dxfId="1346" priority="1659" stopIfTrue="1" operator="equal">
      <formula>"Std"</formula>
    </cfRule>
  </conditionalFormatting>
  <conditionalFormatting sqref="G16:G17">
    <cfRule type="cellIs" dxfId="1345" priority="1657" stopIfTrue="1" operator="between">
      <formula>0</formula>
      <formula>5000</formula>
    </cfRule>
  </conditionalFormatting>
  <conditionalFormatting sqref="G25">
    <cfRule type="cellIs" dxfId="1344" priority="1652" stopIfTrue="1" operator="equal">
      <formula>"-"</formula>
    </cfRule>
    <cfRule type="cellIs" dxfId="1343" priority="1653" stopIfTrue="1" operator="equal">
      <formula>"Std"</formula>
    </cfRule>
  </conditionalFormatting>
  <conditionalFormatting sqref="G25">
    <cfRule type="cellIs" dxfId="1342" priority="1651" stopIfTrue="1" operator="between">
      <formula>0</formula>
      <formula>5000</formula>
    </cfRule>
  </conditionalFormatting>
  <conditionalFormatting sqref="G28">
    <cfRule type="cellIs" dxfId="1341" priority="1649" stopIfTrue="1" operator="equal">
      <formula>"-"</formula>
    </cfRule>
    <cfRule type="cellIs" dxfId="1340" priority="1650" stopIfTrue="1" operator="equal">
      <formula>"Std"</formula>
    </cfRule>
  </conditionalFormatting>
  <conditionalFormatting sqref="G28">
    <cfRule type="cellIs" dxfId="1339" priority="1648" stopIfTrue="1" operator="between">
      <formula>0</formula>
      <formula>5000</formula>
    </cfRule>
  </conditionalFormatting>
  <conditionalFormatting sqref="G32">
    <cfRule type="cellIs" dxfId="1338" priority="1646" stopIfTrue="1" operator="equal">
      <formula>"-"</formula>
    </cfRule>
    <cfRule type="cellIs" dxfId="1337" priority="1647" stopIfTrue="1" operator="equal">
      <formula>"Std"</formula>
    </cfRule>
  </conditionalFormatting>
  <conditionalFormatting sqref="G32">
    <cfRule type="cellIs" dxfId="1336" priority="1645" stopIfTrue="1" operator="between">
      <formula>0</formula>
      <formula>5000</formula>
    </cfRule>
  </conditionalFormatting>
  <conditionalFormatting sqref="G36:G38 G40:G44">
    <cfRule type="cellIs" dxfId="1335" priority="1631" stopIfTrue="1" operator="equal">
      <formula>"-"</formula>
    </cfRule>
    <cfRule type="cellIs" dxfId="1334" priority="1632" stopIfTrue="1" operator="equal">
      <formula>"Std"</formula>
    </cfRule>
  </conditionalFormatting>
  <conditionalFormatting sqref="G36:G38 G40:G44">
    <cfRule type="cellIs" dxfId="1333" priority="1630" stopIfTrue="1" operator="between">
      <formula>0</formula>
      <formula>5000</formula>
    </cfRule>
  </conditionalFormatting>
  <conditionalFormatting sqref="G35:G38 G40:G44">
    <cfRule type="cellIs" dxfId="1332" priority="1643" stopIfTrue="1" operator="equal">
      <formula>"-"</formula>
    </cfRule>
    <cfRule type="cellIs" dxfId="1331" priority="1644" stopIfTrue="1" operator="equal">
      <formula>"Std"</formula>
    </cfRule>
  </conditionalFormatting>
  <conditionalFormatting sqref="G35:G38 G40:G44">
    <cfRule type="cellIs" dxfId="1330" priority="1642" stopIfTrue="1" operator="between">
      <formula>0</formula>
      <formula>5000</formula>
    </cfRule>
  </conditionalFormatting>
  <conditionalFormatting sqref="G37:G38 G40:G44">
    <cfRule type="cellIs" dxfId="1329" priority="1640" stopIfTrue="1" operator="equal">
      <formula>"-"</formula>
    </cfRule>
    <cfRule type="cellIs" dxfId="1328" priority="1641" stopIfTrue="1" operator="equal">
      <formula>"Std"</formula>
    </cfRule>
  </conditionalFormatting>
  <conditionalFormatting sqref="G37:G38 G40:G44">
    <cfRule type="cellIs" dxfId="1327" priority="1639" stopIfTrue="1" operator="between">
      <formula>0</formula>
      <formula>5000</formula>
    </cfRule>
  </conditionalFormatting>
  <conditionalFormatting sqref="G38 G40:G44">
    <cfRule type="cellIs" dxfId="1326" priority="1637" stopIfTrue="1" operator="equal">
      <formula>"-"</formula>
    </cfRule>
    <cfRule type="cellIs" dxfId="1325" priority="1638" stopIfTrue="1" operator="equal">
      <formula>"Std"</formula>
    </cfRule>
  </conditionalFormatting>
  <conditionalFormatting sqref="G38 G40:G44">
    <cfRule type="cellIs" dxfId="1324" priority="1636" stopIfTrue="1" operator="between">
      <formula>0</formula>
      <formula>5000</formula>
    </cfRule>
  </conditionalFormatting>
  <conditionalFormatting sqref="F36:F38 F40:F44">
    <cfRule type="cellIs" dxfId="1323" priority="1634" stopIfTrue="1" operator="equal">
      <formula>"-"</formula>
    </cfRule>
    <cfRule type="cellIs" dxfId="1322" priority="1635" stopIfTrue="1" operator="equal">
      <formula>"Std"</formula>
    </cfRule>
  </conditionalFormatting>
  <conditionalFormatting sqref="F36:F38 F40:F44">
    <cfRule type="cellIs" dxfId="1321" priority="1633" stopIfTrue="1" operator="between">
      <formula>0</formula>
      <formula>5000</formula>
    </cfRule>
  </conditionalFormatting>
  <conditionalFormatting sqref="G14">
    <cfRule type="cellIs" dxfId="1320" priority="1628" stopIfTrue="1" operator="equal">
      <formula>"-"</formula>
    </cfRule>
    <cfRule type="cellIs" dxfId="1319" priority="1629" stopIfTrue="1" operator="equal">
      <formula>"Std"</formula>
    </cfRule>
  </conditionalFormatting>
  <conditionalFormatting sqref="G14">
    <cfRule type="cellIs" dxfId="1318" priority="1627" stopIfTrue="1" operator="between">
      <formula>0</formula>
      <formula>5000</formula>
    </cfRule>
  </conditionalFormatting>
  <conditionalFormatting sqref="G26">
    <cfRule type="cellIs" dxfId="1317" priority="1625" stopIfTrue="1" operator="equal">
      <formula>"-"</formula>
    </cfRule>
    <cfRule type="cellIs" dxfId="1316" priority="1626" stopIfTrue="1" operator="equal">
      <formula>"Std"</formula>
    </cfRule>
  </conditionalFormatting>
  <conditionalFormatting sqref="G26">
    <cfRule type="cellIs" dxfId="1315" priority="1624" stopIfTrue="1" operator="between">
      <formula>0</formula>
      <formula>5000</formula>
    </cfRule>
  </conditionalFormatting>
  <conditionalFormatting sqref="F19">
    <cfRule type="cellIs" dxfId="1314" priority="1622" stopIfTrue="1" operator="equal">
      <formula>"-"</formula>
    </cfRule>
    <cfRule type="cellIs" dxfId="1313" priority="1623" stopIfTrue="1" operator="equal">
      <formula>"Std"</formula>
    </cfRule>
  </conditionalFormatting>
  <conditionalFormatting sqref="F19">
    <cfRule type="cellIs" dxfId="1312" priority="1621" stopIfTrue="1" operator="between">
      <formula>0</formula>
      <formula>5000</formula>
    </cfRule>
  </conditionalFormatting>
  <conditionalFormatting sqref="G19">
    <cfRule type="cellIs" dxfId="1311" priority="1619" stopIfTrue="1" operator="equal">
      <formula>"-"</formula>
    </cfRule>
    <cfRule type="cellIs" dxfId="1310" priority="1620" stopIfTrue="1" operator="equal">
      <formula>"Std"</formula>
    </cfRule>
  </conditionalFormatting>
  <conditionalFormatting sqref="G19">
    <cfRule type="cellIs" dxfId="1309" priority="1618" stopIfTrue="1" operator="between">
      <formula>0</formula>
      <formula>5000</formula>
    </cfRule>
  </conditionalFormatting>
  <conditionalFormatting sqref="G21">
    <cfRule type="cellIs" dxfId="1308" priority="1616" stopIfTrue="1" operator="equal">
      <formula>"-"</formula>
    </cfRule>
    <cfRule type="cellIs" dxfId="1307" priority="1617" stopIfTrue="1" operator="equal">
      <formula>"Std"</formula>
    </cfRule>
  </conditionalFormatting>
  <conditionalFormatting sqref="G21">
    <cfRule type="cellIs" dxfId="1306" priority="1615" stopIfTrue="1" operator="between">
      <formula>0</formula>
      <formula>5000</formula>
    </cfRule>
  </conditionalFormatting>
  <conditionalFormatting sqref="F8:G8">
    <cfRule type="cellIs" dxfId="1305" priority="1613" stopIfTrue="1" operator="equal">
      <formula>"-"</formula>
    </cfRule>
    <cfRule type="cellIs" dxfId="1304" priority="1614" stopIfTrue="1" operator="equal">
      <formula>"Std"</formula>
    </cfRule>
  </conditionalFormatting>
  <conditionalFormatting sqref="F8:G8">
    <cfRule type="cellIs" dxfId="1303" priority="1612" stopIfTrue="1" operator="between">
      <formula>0</formula>
      <formula>5000</formula>
    </cfRule>
  </conditionalFormatting>
  <conditionalFormatting sqref="H9:H12 H29:H31 H33:H38 H40:H44 H75 H14:H15">
    <cfRule type="cellIs" dxfId="1302" priority="1402" stopIfTrue="1" operator="equal">
      <formula>"-"</formula>
    </cfRule>
    <cfRule type="cellIs" dxfId="1301" priority="1403" stopIfTrue="1" operator="equal">
      <formula>"Std"</formula>
    </cfRule>
  </conditionalFormatting>
  <conditionalFormatting sqref="H9:H12 H29:H31 H33:H38 H40:H44 H75 H14:H15">
    <cfRule type="cellIs" dxfId="1300" priority="1401" stopIfTrue="1" operator="between">
      <formula>0</formula>
      <formula>5000</formula>
    </cfRule>
  </conditionalFormatting>
  <conditionalFormatting sqref="H18 H27 H21:H24 H38 H40:H44">
    <cfRule type="cellIs" dxfId="1299" priority="1399" stopIfTrue="1" operator="equal">
      <formula>"-"</formula>
    </cfRule>
    <cfRule type="cellIs" dxfId="1298" priority="1400" stopIfTrue="1" operator="equal">
      <formula>"Std"</formula>
    </cfRule>
  </conditionalFormatting>
  <conditionalFormatting sqref="H18 H27 H21:H24 H38 H40:H44">
    <cfRule type="cellIs" dxfId="1297" priority="1398" stopIfTrue="1" operator="between">
      <formula>0</formula>
      <formula>5000</formula>
    </cfRule>
  </conditionalFormatting>
  <conditionalFormatting sqref="H20">
    <cfRule type="cellIs" dxfId="1296" priority="1391" stopIfTrue="1" operator="equal">
      <formula>"-"</formula>
    </cfRule>
    <cfRule type="cellIs" dxfId="1295" priority="1392" stopIfTrue="1" operator="equal">
      <formula>"Std"</formula>
    </cfRule>
  </conditionalFormatting>
  <conditionalFormatting sqref="H20">
    <cfRule type="cellIs" dxfId="1294" priority="1390" stopIfTrue="1" operator="between">
      <formula>0</formula>
      <formula>5000</formula>
    </cfRule>
  </conditionalFormatting>
  <conditionalFormatting sqref="H16:H17">
    <cfRule type="cellIs" dxfId="1293" priority="1396" stopIfTrue="1" operator="equal">
      <formula>"-"</formula>
    </cfRule>
    <cfRule type="cellIs" dxfId="1292" priority="1397" stopIfTrue="1" operator="equal">
      <formula>"Std"</formula>
    </cfRule>
  </conditionalFormatting>
  <conditionalFormatting sqref="H16:H17">
    <cfRule type="cellIs" dxfId="1291" priority="1395" stopIfTrue="1" operator="between">
      <formula>0</formula>
      <formula>5000</formula>
    </cfRule>
  </conditionalFormatting>
  <conditionalFormatting sqref="H2">
    <cfRule type="cellIs" dxfId="1290" priority="1393" stopIfTrue="1" operator="equal">
      <formula>"-"</formula>
    </cfRule>
    <cfRule type="cellIs" dxfId="1289" priority="1394" stopIfTrue="1" operator="equal">
      <formula>"Std"</formula>
    </cfRule>
  </conditionalFormatting>
  <conditionalFormatting sqref="H25">
    <cfRule type="cellIs" dxfId="1288" priority="1388" stopIfTrue="1" operator="equal">
      <formula>"-"</formula>
    </cfRule>
    <cfRule type="cellIs" dxfId="1287" priority="1389" stopIfTrue="1" operator="equal">
      <formula>"Std"</formula>
    </cfRule>
  </conditionalFormatting>
  <conditionalFormatting sqref="H25">
    <cfRule type="cellIs" dxfId="1286" priority="1387" stopIfTrue="1" operator="between">
      <formula>0</formula>
      <formula>5000</formula>
    </cfRule>
  </conditionalFormatting>
  <conditionalFormatting sqref="H26">
    <cfRule type="cellIs" dxfId="1285" priority="1385" stopIfTrue="1" operator="equal">
      <formula>"-"</formula>
    </cfRule>
    <cfRule type="cellIs" dxfId="1284" priority="1386" stopIfTrue="1" operator="equal">
      <formula>"Std"</formula>
    </cfRule>
  </conditionalFormatting>
  <conditionalFormatting sqref="H26">
    <cfRule type="cellIs" dxfId="1283" priority="1384" stopIfTrue="1" operator="between">
      <formula>0</formula>
      <formula>5000</formula>
    </cfRule>
  </conditionalFormatting>
  <conditionalFormatting sqref="H28">
    <cfRule type="cellIs" dxfId="1282" priority="1382" stopIfTrue="1" operator="equal">
      <formula>"-"</formula>
    </cfRule>
    <cfRule type="cellIs" dxfId="1281" priority="1383" stopIfTrue="1" operator="equal">
      <formula>"Std"</formula>
    </cfRule>
  </conditionalFormatting>
  <conditionalFormatting sqref="H28">
    <cfRule type="cellIs" dxfId="1280" priority="1381" stopIfTrue="1" operator="between">
      <formula>0</formula>
      <formula>5000</formula>
    </cfRule>
  </conditionalFormatting>
  <conditionalFormatting sqref="H32">
    <cfRule type="cellIs" dxfId="1279" priority="1379" stopIfTrue="1" operator="equal">
      <formula>"-"</formula>
    </cfRule>
    <cfRule type="cellIs" dxfId="1278" priority="1380" stopIfTrue="1" operator="equal">
      <formula>"Std"</formula>
    </cfRule>
  </conditionalFormatting>
  <conditionalFormatting sqref="H32">
    <cfRule type="cellIs" dxfId="1277" priority="1378" stopIfTrue="1" operator="between">
      <formula>0</formula>
      <formula>5000</formula>
    </cfRule>
  </conditionalFormatting>
  <conditionalFormatting sqref="H35:H38 H40:H44">
    <cfRule type="cellIs" dxfId="1276" priority="1376" stopIfTrue="1" operator="equal">
      <formula>"-"</formula>
    </cfRule>
    <cfRule type="cellIs" dxfId="1275" priority="1377" stopIfTrue="1" operator="equal">
      <formula>"Std"</formula>
    </cfRule>
  </conditionalFormatting>
  <conditionalFormatting sqref="H35:H38 H40:H44">
    <cfRule type="cellIs" dxfId="1274" priority="1375" stopIfTrue="1" operator="between">
      <formula>0</formula>
      <formula>5000</formula>
    </cfRule>
  </conditionalFormatting>
  <conditionalFormatting sqref="H37:H38 H40:H44">
    <cfRule type="cellIs" dxfId="1273" priority="1373" stopIfTrue="1" operator="equal">
      <formula>"-"</formula>
    </cfRule>
    <cfRule type="cellIs" dxfId="1272" priority="1374" stopIfTrue="1" operator="equal">
      <formula>"Std"</formula>
    </cfRule>
  </conditionalFormatting>
  <conditionalFormatting sqref="H37:H38 H40:H44">
    <cfRule type="cellIs" dxfId="1271" priority="1372" stopIfTrue="1" operator="between">
      <formula>0</formula>
      <formula>5000</formula>
    </cfRule>
  </conditionalFormatting>
  <conditionalFormatting sqref="H36:H38 H40:H44">
    <cfRule type="cellIs" dxfId="1270" priority="1370" stopIfTrue="1" operator="equal">
      <formula>"-"</formula>
    </cfRule>
    <cfRule type="cellIs" dxfId="1269" priority="1371" stopIfTrue="1" operator="equal">
      <formula>"Std"</formula>
    </cfRule>
  </conditionalFormatting>
  <conditionalFormatting sqref="H36:H38 H40:H44">
    <cfRule type="cellIs" dxfId="1268" priority="1369" stopIfTrue="1" operator="between">
      <formula>0</formula>
      <formula>5000</formula>
    </cfRule>
  </conditionalFormatting>
  <conditionalFormatting sqref="H19">
    <cfRule type="cellIs" dxfId="1267" priority="1367" stopIfTrue="1" operator="equal">
      <formula>"-"</formula>
    </cfRule>
    <cfRule type="cellIs" dxfId="1266" priority="1368" stopIfTrue="1" operator="equal">
      <formula>"Std"</formula>
    </cfRule>
  </conditionalFormatting>
  <conditionalFormatting sqref="H19">
    <cfRule type="cellIs" dxfId="1265" priority="1366" stopIfTrue="1" operator="between">
      <formula>0</formula>
      <formula>5000</formula>
    </cfRule>
  </conditionalFormatting>
  <conditionalFormatting sqref="H8">
    <cfRule type="cellIs" dxfId="1264" priority="1364" stopIfTrue="1" operator="equal">
      <formula>"-"</formula>
    </cfRule>
    <cfRule type="cellIs" dxfId="1263" priority="1365" stopIfTrue="1" operator="equal">
      <formula>"Std"</formula>
    </cfRule>
  </conditionalFormatting>
  <conditionalFormatting sqref="H8">
    <cfRule type="cellIs" dxfId="1262" priority="1363" stopIfTrue="1" operator="between">
      <formula>0</formula>
      <formula>5000</formula>
    </cfRule>
  </conditionalFormatting>
  <conditionalFormatting sqref="E44:H44">
    <cfRule type="cellIs" dxfId="1261" priority="1316" stopIfTrue="1" operator="equal">
      <formula>"-"</formula>
    </cfRule>
    <cfRule type="cellIs" dxfId="1260" priority="1317" stopIfTrue="1" operator="equal">
      <formula>"Std"</formula>
    </cfRule>
  </conditionalFormatting>
  <conditionalFormatting sqref="E44:H44">
    <cfRule type="cellIs" dxfId="1259" priority="1315" stopIfTrue="1" operator="between">
      <formula>0</formula>
      <formula>5000</formula>
    </cfRule>
  </conditionalFormatting>
  <conditionalFormatting sqref="E44:H44">
    <cfRule type="cellIs" dxfId="1258" priority="1304" stopIfTrue="1" operator="equal">
      <formula>"-"</formula>
    </cfRule>
    <cfRule type="cellIs" dxfId="1257" priority="1305" stopIfTrue="1" operator="equal">
      <formula>"Std"</formula>
    </cfRule>
  </conditionalFormatting>
  <conditionalFormatting sqref="E44:H44">
    <cfRule type="cellIs" dxfId="1256" priority="1303" stopIfTrue="1" operator="between">
      <formula>0</formula>
      <formula>5000</formula>
    </cfRule>
  </conditionalFormatting>
  <conditionalFormatting sqref="E44:H44">
    <cfRule type="cellIs" dxfId="1255" priority="1313" stopIfTrue="1" operator="equal">
      <formula>"-"</formula>
    </cfRule>
    <cfRule type="cellIs" dxfId="1254" priority="1314" stopIfTrue="1" operator="equal">
      <formula>"Std"</formula>
    </cfRule>
  </conditionalFormatting>
  <conditionalFormatting sqref="E44:H44">
    <cfRule type="cellIs" dxfId="1253" priority="1312" stopIfTrue="1" operator="between">
      <formula>0</formula>
      <formula>5000</formula>
    </cfRule>
  </conditionalFormatting>
  <conditionalFormatting sqref="E44:H44">
    <cfRule type="cellIs" dxfId="1252" priority="1310" stopIfTrue="1" operator="equal">
      <formula>"-"</formula>
    </cfRule>
    <cfRule type="cellIs" dxfId="1251" priority="1311" stopIfTrue="1" operator="equal">
      <formula>"Std"</formula>
    </cfRule>
  </conditionalFormatting>
  <conditionalFormatting sqref="E44:H44">
    <cfRule type="cellIs" dxfId="1250" priority="1309" stopIfTrue="1" operator="between">
      <formula>0</formula>
      <formula>5000</formula>
    </cfRule>
  </conditionalFormatting>
  <conditionalFormatting sqref="E44:H44">
    <cfRule type="cellIs" dxfId="1249" priority="1307" stopIfTrue="1" operator="equal">
      <formula>"-"</formula>
    </cfRule>
    <cfRule type="cellIs" dxfId="1248" priority="1308" stopIfTrue="1" operator="equal">
      <formula>"Std"</formula>
    </cfRule>
  </conditionalFormatting>
  <conditionalFormatting sqref="E44:H44">
    <cfRule type="cellIs" dxfId="1247" priority="1306" stopIfTrue="1" operator="between">
      <formula>0</formula>
      <formula>5000</formula>
    </cfRule>
  </conditionalFormatting>
  <conditionalFormatting sqref="D49:H49">
    <cfRule type="cellIs" dxfId="1246" priority="1301" stopIfTrue="1" operator="equal">
      <formula>"-"</formula>
    </cfRule>
    <cfRule type="cellIs" dxfId="1245" priority="1302" stopIfTrue="1" operator="equal">
      <formula>"Std"</formula>
    </cfRule>
  </conditionalFormatting>
  <conditionalFormatting sqref="D49:H49">
    <cfRule type="cellIs" dxfId="1244" priority="1300" stopIfTrue="1" operator="between">
      <formula>0</formula>
      <formula>5000</formula>
    </cfRule>
  </conditionalFormatting>
  <conditionalFormatting sqref="D49:H49">
    <cfRule type="cellIs" dxfId="1243" priority="1289" stopIfTrue="1" operator="equal">
      <formula>"-"</formula>
    </cfRule>
    <cfRule type="cellIs" dxfId="1242" priority="1290" stopIfTrue="1" operator="equal">
      <formula>"Std"</formula>
    </cfRule>
  </conditionalFormatting>
  <conditionalFormatting sqref="D49:H49">
    <cfRule type="cellIs" dxfId="1241" priority="1288" stopIfTrue="1" operator="between">
      <formula>0</formula>
      <formula>5000</formula>
    </cfRule>
  </conditionalFormatting>
  <conditionalFormatting sqref="D49:H49">
    <cfRule type="cellIs" dxfId="1240" priority="1298" stopIfTrue="1" operator="equal">
      <formula>"-"</formula>
    </cfRule>
    <cfRule type="cellIs" dxfId="1239" priority="1299" stopIfTrue="1" operator="equal">
      <formula>"Std"</formula>
    </cfRule>
  </conditionalFormatting>
  <conditionalFormatting sqref="D49:H49">
    <cfRule type="cellIs" dxfId="1238" priority="1297" stopIfTrue="1" operator="between">
      <formula>0</formula>
      <formula>5000</formula>
    </cfRule>
  </conditionalFormatting>
  <conditionalFormatting sqref="D49:H49">
    <cfRule type="cellIs" dxfId="1237" priority="1295" stopIfTrue="1" operator="equal">
      <formula>"-"</formula>
    </cfRule>
    <cfRule type="cellIs" dxfId="1236" priority="1296" stopIfTrue="1" operator="equal">
      <formula>"Std"</formula>
    </cfRule>
  </conditionalFormatting>
  <conditionalFormatting sqref="D49:H49">
    <cfRule type="cellIs" dxfId="1235" priority="1294" stopIfTrue="1" operator="between">
      <formula>0</formula>
      <formula>5000</formula>
    </cfRule>
  </conditionalFormatting>
  <conditionalFormatting sqref="D49:H49">
    <cfRule type="cellIs" dxfId="1234" priority="1292" stopIfTrue="1" operator="equal">
      <formula>"-"</formula>
    </cfRule>
    <cfRule type="cellIs" dxfId="1233" priority="1293" stopIfTrue="1" operator="equal">
      <formula>"Std"</formula>
    </cfRule>
  </conditionalFormatting>
  <conditionalFormatting sqref="D49:H49">
    <cfRule type="cellIs" dxfId="1232" priority="1291" stopIfTrue="1" operator="between">
      <formula>0</formula>
      <formula>5000</formula>
    </cfRule>
  </conditionalFormatting>
  <conditionalFormatting sqref="F43:H44">
    <cfRule type="cellIs" dxfId="1231" priority="1286" stopIfTrue="1" operator="equal">
      <formula>"-"</formula>
    </cfRule>
    <cfRule type="cellIs" dxfId="1230" priority="1287" stopIfTrue="1" operator="equal">
      <formula>"Std"</formula>
    </cfRule>
  </conditionalFormatting>
  <conditionalFormatting sqref="F43:H44">
    <cfRule type="cellIs" dxfId="1229" priority="1285" stopIfTrue="1" operator="between">
      <formula>0</formula>
      <formula>5000</formula>
    </cfRule>
  </conditionalFormatting>
  <conditionalFormatting sqref="F43:H44">
    <cfRule type="cellIs" dxfId="1228" priority="1274" stopIfTrue="1" operator="equal">
      <formula>"-"</formula>
    </cfRule>
    <cfRule type="cellIs" dxfId="1227" priority="1275" stopIfTrue="1" operator="equal">
      <formula>"Std"</formula>
    </cfRule>
  </conditionalFormatting>
  <conditionalFormatting sqref="F43:H44">
    <cfRule type="cellIs" dxfId="1226" priority="1273" stopIfTrue="1" operator="between">
      <formula>0</formula>
      <formula>5000</formula>
    </cfRule>
  </conditionalFormatting>
  <conditionalFormatting sqref="F43:H44">
    <cfRule type="cellIs" dxfId="1225" priority="1283" stopIfTrue="1" operator="equal">
      <formula>"-"</formula>
    </cfRule>
    <cfRule type="cellIs" dxfId="1224" priority="1284" stopIfTrue="1" operator="equal">
      <formula>"Std"</formula>
    </cfRule>
  </conditionalFormatting>
  <conditionalFormatting sqref="F43:H44">
    <cfRule type="cellIs" dxfId="1223" priority="1282" stopIfTrue="1" operator="between">
      <formula>0</formula>
      <formula>5000</formula>
    </cfRule>
  </conditionalFormatting>
  <conditionalFormatting sqref="F43:H44">
    <cfRule type="cellIs" dxfId="1222" priority="1280" stopIfTrue="1" operator="equal">
      <formula>"-"</formula>
    </cfRule>
    <cfRule type="cellIs" dxfId="1221" priority="1281" stopIfTrue="1" operator="equal">
      <formula>"Std"</formula>
    </cfRule>
  </conditionalFormatting>
  <conditionalFormatting sqref="F43:H44">
    <cfRule type="cellIs" dxfId="1220" priority="1279" stopIfTrue="1" operator="between">
      <formula>0</formula>
      <formula>5000</formula>
    </cfRule>
  </conditionalFormatting>
  <conditionalFormatting sqref="F43:H44">
    <cfRule type="cellIs" dxfId="1219" priority="1277" stopIfTrue="1" operator="equal">
      <formula>"-"</formula>
    </cfRule>
    <cfRule type="cellIs" dxfId="1218" priority="1278" stopIfTrue="1" operator="equal">
      <formula>"Std"</formula>
    </cfRule>
  </conditionalFormatting>
  <conditionalFormatting sqref="F43:H44">
    <cfRule type="cellIs" dxfId="1217" priority="1276" stopIfTrue="1" operator="between">
      <formula>0</formula>
      <formula>5000</formula>
    </cfRule>
  </conditionalFormatting>
  <conditionalFormatting sqref="D62">
    <cfRule type="cellIs" dxfId="1216" priority="1271" stopIfTrue="1" operator="equal">
      <formula>"-"</formula>
    </cfRule>
    <cfRule type="cellIs" dxfId="1215" priority="1272" stopIfTrue="1" operator="equal">
      <formula>"Std"</formula>
    </cfRule>
  </conditionalFormatting>
  <conditionalFormatting sqref="D62">
    <cfRule type="cellIs" dxfId="1214" priority="1270" stopIfTrue="1" operator="between">
      <formula>0</formula>
      <formula>5000</formula>
    </cfRule>
  </conditionalFormatting>
  <conditionalFormatting sqref="D62">
    <cfRule type="cellIs" dxfId="1213" priority="1259" stopIfTrue="1" operator="equal">
      <formula>"-"</formula>
    </cfRule>
    <cfRule type="cellIs" dxfId="1212" priority="1260" stopIfTrue="1" operator="equal">
      <formula>"Std"</formula>
    </cfRule>
  </conditionalFormatting>
  <conditionalFormatting sqref="D62">
    <cfRule type="cellIs" dxfId="1211" priority="1258" stopIfTrue="1" operator="between">
      <formula>0</formula>
      <formula>5000</formula>
    </cfRule>
  </conditionalFormatting>
  <conditionalFormatting sqref="D62">
    <cfRule type="cellIs" dxfId="1210" priority="1268" stopIfTrue="1" operator="equal">
      <formula>"-"</formula>
    </cfRule>
    <cfRule type="cellIs" dxfId="1209" priority="1269" stopIfTrue="1" operator="equal">
      <formula>"Std"</formula>
    </cfRule>
  </conditionalFormatting>
  <conditionalFormatting sqref="D62">
    <cfRule type="cellIs" dxfId="1208" priority="1267" stopIfTrue="1" operator="between">
      <formula>0</formula>
      <formula>5000</formula>
    </cfRule>
  </conditionalFormatting>
  <conditionalFormatting sqref="D62">
    <cfRule type="cellIs" dxfId="1207" priority="1265" stopIfTrue="1" operator="equal">
      <formula>"-"</formula>
    </cfRule>
    <cfRule type="cellIs" dxfId="1206" priority="1266" stopIfTrue="1" operator="equal">
      <formula>"Std"</formula>
    </cfRule>
  </conditionalFormatting>
  <conditionalFormatting sqref="D62">
    <cfRule type="cellIs" dxfId="1205" priority="1264" stopIfTrue="1" operator="between">
      <formula>0</formula>
      <formula>5000</formula>
    </cfRule>
  </conditionalFormatting>
  <conditionalFormatting sqref="D62">
    <cfRule type="cellIs" dxfId="1204" priority="1262" stopIfTrue="1" operator="equal">
      <formula>"-"</formula>
    </cfRule>
    <cfRule type="cellIs" dxfId="1203" priority="1263" stopIfTrue="1" operator="equal">
      <formula>"Std"</formula>
    </cfRule>
  </conditionalFormatting>
  <conditionalFormatting sqref="D62">
    <cfRule type="cellIs" dxfId="1202" priority="1261" stopIfTrue="1" operator="between">
      <formula>0</formula>
      <formula>5000</formula>
    </cfRule>
  </conditionalFormatting>
  <conditionalFormatting sqref="D64">
    <cfRule type="cellIs" dxfId="1201" priority="1256" stopIfTrue="1" operator="equal">
      <formula>"-"</formula>
    </cfRule>
    <cfRule type="cellIs" dxfId="1200" priority="1257" stopIfTrue="1" operator="equal">
      <formula>"Std"</formula>
    </cfRule>
  </conditionalFormatting>
  <conditionalFormatting sqref="D64">
    <cfRule type="cellIs" dxfId="1199" priority="1255" stopIfTrue="1" operator="between">
      <formula>0</formula>
      <formula>5000</formula>
    </cfRule>
  </conditionalFormatting>
  <conditionalFormatting sqref="D64">
    <cfRule type="cellIs" dxfId="1198" priority="1244" stopIfTrue="1" operator="equal">
      <formula>"-"</formula>
    </cfRule>
    <cfRule type="cellIs" dxfId="1197" priority="1245" stopIfTrue="1" operator="equal">
      <formula>"Std"</formula>
    </cfRule>
  </conditionalFormatting>
  <conditionalFormatting sqref="D64">
    <cfRule type="cellIs" dxfId="1196" priority="1243" stopIfTrue="1" operator="between">
      <formula>0</formula>
      <formula>5000</formula>
    </cfRule>
  </conditionalFormatting>
  <conditionalFormatting sqref="D64">
    <cfRule type="cellIs" dxfId="1195" priority="1253" stopIfTrue="1" operator="equal">
      <formula>"-"</formula>
    </cfRule>
    <cfRule type="cellIs" dxfId="1194" priority="1254" stopIfTrue="1" operator="equal">
      <formula>"Std"</formula>
    </cfRule>
  </conditionalFormatting>
  <conditionalFormatting sqref="D64">
    <cfRule type="cellIs" dxfId="1193" priority="1252" stopIfTrue="1" operator="between">
      <formula>0</formula>
      <formula>5000</formula>
    </cfRule>
  </conditionalFormatting>
  <conditionalFormatting sqref="D64">
    <cfRule type="cellIs" dxfId="1192" priority="1250" stopIfTrue="1" operator="equal">
      <formula>"-"</formula>
    </cfRule>
    <cfRule type="cellIs" dxfId="1191" priority="1251" stopIfTrue="1" operator="equal">
      <formula>"Std"</formula>
    </cfRule>
  </conditionalFormatting>
  <conditionalFormatting sqref="D64">
    <cfRule type="cellIs" dxfId="1190" priority="1249" stopIfTrue="1" operator="between">
      <formula>0</formula>
      <formula>5000</formula>
    </cfRule>
  </conditionalFormatting>
  <conditionalFormatting sqref="D64">
    <cfRule type="cellIs" dxfId="1189" priority="1247" stopIfTrue="1" operator="equal">
      <formula>"-"</formula>
    </cfRule>
    <cfRule type="cellIs" dxfId="1188" priority="1248" stopIfTrue="1" operator="equal">
      <formula>"Std"</formula>
    </cfRule>
  </conditionalFormatting>
  <conditionalFormatting sqref="D64">
    <cfRule type="cellIs" dxfId="1187" priority="1246" stopIfTrue="1" operator="between">
      <formula>0</formula>
      <formula>5000</formula>
    </cfRule>
  </conditionalFormatting>
  <conditionalFormatting sqref="D43:D44 D49 D47">
    <cfRule type="cellIs" dxfId="1186" priority="1241" stopIfTrue="1" operator="equal">
      <formula>"-"</formula>
    </cfRule>
    <cfRule type="cellIs" dxfId="1185" priority="1242" stopIfTrue="1" operator="equal">
      <formula>"Std"</formula>
    </cfRule>
  </conditionalFormatting>
  <conditionalFormatting sqref="D43:D44 D49 D47">
    <cfRule type="cellIs" dxfId="1184" priority="1240" stopIfTrue="1" operator="between">
      <formula>0</formula>
      <formula>5000</formula>
    </cfRule>
  </conditionalFormatting>
  <conditionalFormatting sqref="D43:D44 D49 D47">
    <cfRule type="cellIs" dxfId="1183" priority="1229" stopIfTrue="1" operator="equal">
      <formula>"-"</formula>
    </cfRule>
    <cfRule type="cellIs" dxfId="1182" priority="1230" stopIfTrue="1" operator="equal">
      <formula>"Std"</formula>
    </cfRule>
  </conditionalFormatting>
  <conditionalFormatting sqref="D43:D44 D49 D47">
    <cfRule type="cellIs" dxfId="1181" priority="1228" stopIfTrue="1" operator="between">
      <formula>0</formula>
      <formula>5000</formula>
    </cfRule>
  </conditionalFormatting>
  <conditionalFormatting sqref="D43:D44 D49 D47">
    <cfRule type="cellIs" dxfId="1180" priority="1238" stopIfTrue="1" operator="equal">
      <formula>"-"</formula>
    </cfRule>
    <cfRule type="cellIs" dxfId="1179" priority="1239" stopIfTrue="1" operator="equal">
      <formula>"Std"</formula>
    </cfRule>
  </conditionalFormatting>
  <conditionalFormatting sqref="D43:D44 D49 D47">
    <cfRule type="cellIs" dxfId="1178" priority="1237" stopIfTrue="1" operator="between">
      <formula>0</formula>
      <formula>5000</formula>
    </cfRule>
  </conditionalFormatting>
  <conditionalFormatting sqref="D43:D44 D49 D47">
    <cfRule type="cellIs" dxfId="1177" priority="1235" stopIfTrue="1" operator="equal">
      <formula>"-"</formula>
    </cfRule>
    <cfRule type="cellIs" dxfId="1176" priority="1236" stopIfTrue="1" operator="equal">
      <formula>"Std"</formula>
    </cfRule>
  </conditionalFormatting>
  <conditionalFormatting sqref="D43:D44 D49 D47">
    <cfRule type="cellIs" dxfId="1175" priority="1234" stopIfTrue="1" operator="between">
      <formula>0</formula>
      <formula>5000</formula>
    </cfRule>
  </conditionalFormatting>
  <conditionalFormatting sqref="D43:D44 D49 D47">
    <cfRule type="cellIs" dxfId="1174" priority="1232" stopIfTrue="1" operator="equal">
      <formula>"-"</formula>
    </cfRule>
    <cfRule type="cellIs" dxfId="1173" priority="1233" stopIfTrue="1" operator="equal">
      <formula>"Std"</formula>
    </cfRule>
  </conditionalFormatting>
  <conditionalFormatting sqref="D43:D44 D49 D47">
    <cfRule type="cellIs" dxfId="1172" priority="1231" stopIfTrue="1" operator="between">
      <formula>0</formula>
      <formula>5000</formula>
    </cfRule>
  </conditionalFormatting>
  <conditionalFormatting sqref="D74">
    <cfRule type="cellIs" dxfId="1171" priority="1226" stopIfTrue="1" operator="equal">
      <formula>"-"</formula>
    </cfRule>
    <cfRule type="cellIs" dxfId="1170" priority="1227" stopIfTrue="1" operator="equal">
      <formula>"Std"</formula>
    </cfRule>
  </conditionalFormatting>
  <conditionalFormatting sqref="D74">
    <cfRule type="cellIs" dxfId="1169" priority="1225" stopIfTrue="1" operator="between">
      <formula>0</formula>
      <formula>5000</formula>
    </cfRule>
  </conditionalFormatting>
  <conditionalFormatting sqref="D74">
    <cfRule type="cellIs" dxfId="1168" priority="1214" stopIfTrue="1" operator="equal">
      <formula>"-"</formula>
    </cfRule>
    <cfRule type="cellIs" dxfId="1167" priority="1215" stopIfTrue="1" operator="equal">
      <formula>"Std"</formula>
    </cfRule>
  </conditionalFormatting>
  <conditionalFormatting sqref="D74">
    <cfRule type="cellIs" dxfId="1166" priority="1213" stopIfTrue="1" operator="between">
      <formula>0</formula>
      <formula>5000</formula>
    </cfRule>
  </conditionalFormatting>
  <conditionalFormatting sqref="D74">
    <cfRule type="cellIs" dxfId="1165" priority="1223" stopIfTrue="1" operator="equal">
      <formula>"-"</formula>
    </cfRule>
    <cfRule type="cellIs" dxfId="1164" priority="1224" stopIfTrue="1" operator="equal">
      <formula>"Std"</formula>
    </cfRule>
  </conditionalFormatting>
  <conditionalFormatting sqref="D74">
    <cfRule type="cellIs" dxfId="1163" priority="1222" stopIfTrue="1" operator="between">
      <formula>0</formula>
      <formula>5000</formula>
    </cfRule>
  </conditionalFormatting>
  <conditionalFormatting sqref="D74">
    <cfRule type="cellIs" dxfId="1162" priority="1220" stopIfTrue="1" operator="equal">
      <formula>"-"</formula>
    </cfRule>
    <cfRule type="cellIs" dxfId="1161" priority="1221" stopIfTrue="1" operator="equal">
      <formula>"Std"</formula>
    </cfRule>
  </conditionalFormatting>
  <conditionalFormatting sqref="D74">
    <cfRule type="cellIs" dxfId="1160" priority="1219" stopIfTrue="1" operator="between">
      <formula>0</formula>
      <formula>5000</formula>
    </cfRule>
  </conditionalFormatting>
  <conditionalFormatting sqref="D74">
    <cfRule type="cellIs" dxfId="1159" priority="1217" stopIfTrue="1" operator="equal">
      <formula>"-"</formula>
    </cfRule>
    <cfRule type="cellIs" dxfId="1158" priority="1218" stopIfTrue="1" operator="equal">
      <formula>"Std"</formula>
    </cfRule>
  </conditionalFormatting>
  <conditionalFormatting sqref="D74">
    <cfRule type="cellIs" dxfId="1157" priority="1216" stopIfTrue="1" operator="between">
      <formula>0</formula>
      <formula>5000</formula>
    </cfRule>
  </conditionalFormatting>
  <conditionalFormatting sqref="E75">
    <cfRule type="cellIs" dxfId="1156" priority="1211" stopIfTrue="1" operator="equal">
      <formula>"-"</formula>
    </cfRule>
    <cfRule type="cellIs" dxfId="1155" priority="1212" stopIfTrue="1" operator="equal">
      <formula>"Std"</formula>
    </cfRule>
  </conditionalFormatting>
  <conditionalFormatting sqref="E75">
    <cfRule type="cellIs" dxfId="1154" priority="1210" stopIfTrue="1" operator="between">
      <formula>0</formula>
      <formula>5000</formula>
    </cfRule>
  </conditionalFormatting>
  <conditionalFormatting sqref="E75">
    <cfRule type="cellIs" dxfId="1153" priority="1199" stopIfTrue="1" operator="equal">
      <formula>"-"</formula>
    </cfRule>
    <cfRule type="cellIs" dxfId="1152" priority="1200" stopIfTrue="1" operator="equal">
      <formula>"Std"</formula>
    </cfRule>
  </conditionalFormatting>
  <conditionalFormatting sqref="E75">
    <cfRule type="cellIs" dxfId="1151" priority="1198" stopIfTrue="1" operator="between">
      <formula>0</formula>
      <formula>5000</formula>
    </cfRule>
  </conditionalFormatting>
  <conditionalFormatting sqref="E75">
    <cfRule type="cellIs" dxfId="1150" priority="1208" stopIfTrue="1" operator="equal">
      <formula>"-"</formula>
    </cfRule>
    <cfRule type="cellIs" dxfId="1149" priority="1209" stopIfTrue="1" operator="equal">
      <formula>"Std"</formula>
    </cfRule>
  </conditionalFormatting>
  <conditionalFormatting sqref="E75">
    <cfRule type="cellIs" dxfId="1148" priority="1207" stopIfTrue="1" operator="between">
      <formula>0</formula>
      <formula>5000</formula>
    </cfRule>
  </conditionalFormatting>
  <conditionalFormatting sqref="E75">
    <cfRule type="cellIs" dxfId="1147" priority="1205" stopIfTrue="1" operator="equal">
      <formula>"-"</formula>
    </cfRule>
    <cfRule type="cellIs" dxfId="1146" priority="1206" stopIfTrue="1" operator="equal">
      <formula>"Std"</formula>
    </cfRule>
  </conditionalFormatting>
  <conditionalFormatting sqref="E75">
    <cfRule type="cellIs" dxfId="1145" priority="1204" stopIfTrue="1" operator="between">
      <formula>0</formula>
      <formula>5000</formula>
    </cfRule>
  </conditionalFormatting>
  <conditionalFormatting sqref="E75">
    <cfRule type="cellIs" dxfId="1144" priority="1202" stopIfTrue="1" operator="equal">
      <formula>"-"</formula>
    </cfRule>
    <cfRule type="cellIs" dxfId="1143" priority="1203" stopIfTrue="1" operator="equal">
      <formula>"Std"</formula>
    </cfRule>
  </conditionalFormatting>
  <conditionalFormatting sqref="E75">
    <cfRule type="cellIs" dxfId="1142" priority="1201" stopIfTrue="1" operator="between">
      <formula>0</formula>
      <formula>5000</formula>
    </cfRule>
  </conditionalFormatting>
  <conditionalFormatting sqref="G75">
    <cfRule type="cellIs" dxfId="1141" priority="1196" stopIfTrue="1" operator="equal">
      <formula>"-"</formula>
    </cfRule>
    <cfRule type="cellIs" dxfId="1140" priority="1197" stopIfTrue="1" operator="equal">
      <formula>"Std"</formula>
    </cfRule>
  </conditionalFormatting>
  <conditionalFormatting sqref="G75">
    <cfRule type="cellIs" dxfId="1139" priority="1195" stopIfTrue="1" operator="between">
      <formula>0</formula>
      <formula>5000</formula>
    </cfRule>
  </conditionalFormatting>
  <conditionalFormatting sqref="G75">
    <cfRule type="cellIs" dxfId="1138" priority="1184" stopIfTrue="1" operator="equal">
      <formula>"-"</formula>
    </cfRule>
    <cfRule type="cellIs" dxfId="1137" priority="1185" stopIfTrue="1" operator="equal">
      <formula>"Std"</formula>
    </cfRule>
  </conditionalFormatting>
  <conditionalFormatting sqref="G75">
    <cfRule type="cellIs" dxfId="1136" priority="1183" stopIfTrue="1" operator="between">
      <formula>0</formula>
      <formula>5000</formula>
    </cfRule>
  </conditionalFormatting>
  <conditionalFormatting sqref="G75">
    <cfRule type="cellIs" dxfId="1135" priority="1193" stopIfTrue="1" operator="equal">
      <formula>"-"</formula>
    </cfRule>
    <cfRule type="cellIs" dxfId="1134" priority="1194" stopIfTrue="1" operator="equal">
      <formula>"Std"</formula>
    </cfRule>
  </conditionalFormatting>
  <conditionalFormatting sqref="G75">
    <cfRule type="cellIs" dxfId="1133" priority="1192" stopIfTrue="1" operator="between">
      <formula>0</formula>
      <formula>5000</formula>
    </cfRule>
  </conditionalFormatting>
  <conditionalFormatting sqref="G75">
    <cfRule type="cellIs" dxfId="1132" priority="1190" stopIfTrue="1" operator="equal">
      <formula>"-"</formula>
    </cfRule>
    <cfRule type="cellIs" dxfId="1131" priority="1191" stopIfTrue="1" operator="equal">
      <formula>"Std"</formula>
    </cfRule>
  </conditionalFormatting>
  <conditionalFormatting sqref="G75">
    <cfRule type="cellIs" dxfId="1130" priority="1189" stopIfTrue="1" operator="between">
      <formula>0</formula>
      <formula>5000</formula>
    </cfRule>
  </conditionalFormatting>
  <conditionalFormatting sqref="G75">
    <cfRule type="cellIs" dxfId="1129" priority="1187" stopIfTrue="1" operator="equal">
      <formula>"-"</formula>
    </cfRule>
    <cfRule type="cellIs" dxfId="1128" priority="1188" stopIfTrue="1" operator="equal">
      <formula>"Std"</formula>
    </cfRule>
  </conditionalFormatting>
  <conditionalFormatting sqref="G75">
    <cfRule type="cellIs" dxfId="1127" priority="1186" stopIfTrue="1" operator="between">
      <formula>0</formula>
      <formula>5000</formula>
    </cfRule>
  </conditionalFormatting>
  <conditionalFormatting sqref="D50">
    <cfRule type="cellIs" dxfId="1126" priority="713" stopIfTrue="1" operator="equal">
      <formula>"-"</formula>
    </cfRule>
    <cfRule type="cellIs" dxfId="1125" priority="714" stopIfTrue="1" operator="equal">
      <formula>"Std"</formula>
    </cfRule>
  </conditionalFormatting>
  <conditionalFormatting sqref="D50">
    <cfRule type="cellIs" dxfId="1124" priority="712" stopIfTrue="1" operator="between">
      <formula>0</formula>
      <formula>5000</formula>
    </cfRule>
  </conditionalFormatting>
  <conditionalFormatting sqref="E50:H50">
    <cfRule type="cellIs" dxfId="1123" priority="707" stopIfTrue="1" operator="equal">
      <formula>"-"</formula>
    </cfRule>
    <cfRule type="cellIs" dxfId="1122" priority="708" stopIfTrue="1" operator="equal">
      <formula>"Std"</formula>
    </cfRule>
  </conditionalFormatting>
  <conditionalFormatting sqref="E50:H50">
    <cfRule type="cellIs" dxfId="1121" priority="706" stopIfTrue="1" operator="between">
      <formula>0</formula>
      <formula>5000</formula>
    </cfRule>
  </conditionalFormatting>
  <conditionalFormatting sqref="E50:H50">
    <cfRule type="cellIs" dxfId="1120" priority="695" stopIfTrue="1" operator="equal">
      <formula>"-"</formula>
    </cfRule>
    <cfRule type="cellIs" dxfId="1119" priority="696" stopIfTrue="1" operator="equal">
      <formula>"Std"</formula>
    </cfRule>
  </conditionalFormatting>
  <conditionalFormatting sqref="E50:H50">
    <cfRule type="cellIs" dxfId="1118" priority="694" stopIfTrue="1" operator="between">
      <formula>0</formula>
      <formula>5000</formula>
    </cfRule>
  </conditionalFormatting>
  <conditionalFormatting sqref="E50:H50">
    <cfRule type="cellIs" dxfId="1117" priority="704" stopIfTrue="1" operator="equal">
      <formula>"-"</formula>
    </cfRule>
    <cfRule type="cellIs" dxfId="1116" priority="705" stopIfTrue="1" operator="equal">
      <formula>"Std"</formula>
    </cfRule>
  </conditionalFormatting>
  <conditionalFormatting sqref="E50:H50">
    <cfRule type="cellIs" dxfId="1115" priority="703" stopIfTrue="1" operator="between">
      <formula>0</formula>
      <formula>5000</formula>
    </cfRule>
  </conditionalFormatting>
  <conditionalFormatting sqref="E50:H50">
    <cfRule type="cellIs" dxfId="1114" priority="701" stopIfTrue="1" operator="equal">
      <formula>"-"</formula>
    </cfRule>
    <cfRule type="cellIs" dxfId="1113" priority="702" stopIfTrue="1" operator="equal">
      <formula>"Std"</formula>
    </cfRule>
  </conditionalFormatting>
  <conditionalFormatting sqref="E50:H50">
    <cfRule type="cellIs" dxfId="1112" priority="700" stopIfTrue="1" operator="between">
      <formula>0</formula>
      <formula>5000</formula>
    </cfRule>
  </conditionalFormatting>
  <conditionalFormatting sqref="E50:H50">
    <cfRule type="cellIs" dxfId="1111" priority="698" stopIfTrue="1" operator="equal">
      <formula>"-"</formula>
    </cfRule>
    <cfRule type="cellIs" dxfId="1110" priority="699" stopIfTrue="1" operator="equal">
      <formula>"Std"</formula>
    </cfRule>
  </conditionalFormatting>
  <conditionalFormatting sqref="E50:H50">
    <cfRule type="cellIs" dxfId="1109" priority="697" stopIfTrue="1" operator="between">
      <formula>0</formula>
      <formula>5000</formula>
    </cfRule>
  </conditionalFormatting>
  <conditionalFormatting sqref="D48">
    <cfRule type="cellIs" dxfId="1108" priority="173" stopIfTrue="1" operator="equal">
      <formula>"-"</formula>
    </cfRule>
    <cfRule type="cellIs" dxfId="1107" priority="174" stopIfTrue="1" operator="equal">
      <formula>"Std"</formula>
    </cfRule>
  </conditionalFormatting>
  <conditionalFormatting sqref="D48">
    <cfRule type="cellIs" dxfId="1106" priority="172" stopIfTrue="1" operator="between">
      <formula>0</formula>
      <formula>5000</formula>
    </cfRule>
  </conditionalFormatting>
  <conditionalFormatting sqref="D48">
    <cfRule type="cellIs" dxfId="1105" priority="170" stopIfTrue="1" operator="equal">
      <formula>"-"</formula>
    </cfRule>
    <cfRule type="cellIs" dxfId="1104" priority="171" stopIfTrue="1" operator="equal">
      <formula>"Std"</formula>
    </cfRule>
  </conditionalFormatting>
  <conditionalFormatting sqref="D48">
    <cfRule type="cellIs" dxfId="1103" priority="169" stopIfTrue="1" operator="between">
      <formula>0</formula>
      <formula>5000</formula>
    </cfRule>
  </conditionalFormatting>
  <conditionalFormatting sqref="D48">
    <cfRule type="cellIs" dxfId="1102" priority="158" stopIfTrue="1" operator="equal">
      <formula>"-"</formula>
    </cfRule>
    <cfRule type="cellIs" dxfId="1101" priority="159" stopIfTrue="1" operator="equal">
      <formula>"Std"</formula>
    </cfRule>
  </conditionalFormatting>
  <conditionalFormatting sqref="D48">
    <cfRule type="cellIs" dxfId="1100" priority="157" stopIfTrue="1" operator="between">
      <formula>0</formula>
      <formula>5000</formula>
    </cfRule>
  </conditionalFormatting>
  <conditionalFormatting sqref="D48">
    <cfRule type="cellIs" dxfId="1099" priority="167" stopIfTrue="1" operator="equal">
      <formula>"-"</formula>
    </cfRule>
    <cfRule type="cellIs" dxfId="1098" priority="168" stopIfTrue="1" operator="equal">
      <formula>"Std"</formula>
    </cfRule>
  </conditionalFormatting>
  <conditionalFormatting sqref="D48">
    <cfRule type="cellIs" dxfId="1097" priority="166" stopIfTrue="1" operator="between">
      <formula>0</formula>
      <formula>5000</formula>
    </cfRule>
  </conditionalFormatting>
  <conditionalFormatting sqref="D48">
    <cfRule type="cellIs" dxfId="1096" priority="164" stopIfTrue="1" operator="equal">
      <formula>"-"</formula>
    </cfRule>
    <cfRule type="cellIs" dxfId="1095" priority="165" stopIfTrue="1" operator="equal">
      <formula>"Std"</formula>
    </cfRule>
  </conditionalFormatting>
  <conditionalFormatting sqref="D48">
    <cfRule type="cellIs" dxfId="1094" priority="163" stopIfTrue="1" operator="between">
      <formula>0</formula>
      <formula>5000</formula>
    </cfRule>
  </conditionalFormatting>
  <conditionalFormatting sqref="D48">
    <cfRule type="cellIs" dxfId="1093" priority="161" stopIfTrue="1" operator="equal">
      <formula>"-"</formula>
    </cfRule>
    <cfRule type="cellIs" dxfId="1092" priority="162" stopIfTrue="1" operator="equal">
      <formula>"Std"</formula>
    </cfRule>
  </conditionalFormatting>
  <conditionalFormatting sqref="D48">
    <cfRule type="cellIs" dxfId="1091" priority="160" stopIfTrue="1" operator="between">
      <formula>0</formula>
      <formula>5000</formula>
    </cfRule>
  </conditionalFormatting>
  <conditionalFormatting sqref="D47">
    <cfRule type="cellIs" dxfId="1090" priority="119" stopIfTrue="1" operator="equal">
      <formula>"-"</formula>
    </cfRule>
    <cfRule type="cellIs" dxfId="1089" priority="120" stopIfTrue="1" operator="equal">
      <formula>"Std"</formula>
    </cfRule>
  </conditionalFormatting>
  <conditionalFormatting sqref="D47">
    <cfRule type="cellIs" dxfId="1088" priority="118" stopIfTrue="1" operator="between">
      <formula>0</formula>
      <formula>5000</formula>
    </cfRule>
  </conditionalFormatting>
  <conditionalFormatting sqref="D47">
    <cfRule type="cellIs" dxfId="1087" priority="107" stopIfTrue="1" operator="equal">
      <formula>"-"</formula>
    </cfRule>
    <cfRule type="cellIs" dxfId="1086" priority="108" stopIfTrue="1" operator="equal">
      <formula>"Std"</formula>
    </cfRule>
  </conditionalFormatting>
  <conditionalFormatting sqref="D47">
    <cfRule type="cellIs" dxfId="1085" priority="106" stopIfTrue="1" operator="between">
      <formula>0</formula>
      <formula>5000</formula>
    </cfRule>
  </conditionalFormatting>
  <conditionalFormatting sqref="D47">
    <cfRule type="cellIs" dxfId="1084" priority="116" stopIfTrue="1" operator="equal">
      <formula>"-"</formula>
    </cfRule>
    <cfRule type="cellIs" dxfId="1083" priority="117" stopIfTrue="1" operator="equal">
      <formula>"Std"</formula>
    </cfRule>
  </conditionalFormatting>
  <conditionalFormatting sqref="D47">
    <cfRule type="cellIs" dxfId="1082" priority="115" stopIfTrue="1" operator="between">
      <formula>0</formula>
      <formula>5000</formula>
    </cfRule>
  </conditionalFormatting>
  <conditionalFormatting sqref="D47">
    <cfRule type="cellIs" dxfId="1081" priority="113" stopIfTrue="1" operator="equal">
      <formula>"-"</formula>
    </cfRule>
    <cfRule type="cellIs" dxfId="1080" priority="114" stopIfTrue="1" operator="equal">
      <formula>"Std"</formula>
    </cfRule>
  </conditionalFormatting>
  <conditionalFormatting sqref="D47">
    <cfRule type="cellIs" dxfId="1079" priority="112" stopIfTrue="1" operator="between">
      <formula>0</formula>
      <formula>5000</formula>
    </cfRule>
  </conditionalFormatting>
  <conditionalFormatting sqref="D47">
    <cfRule type="cellIs" dxfId="1078" priority="110" stopIfTrue="1" operator="equal">
      <formula>"-"</formula>
    </cfRule>
    <cfRule type="cellIs" dxfId="1077" priority="111" stopIfTrue="1" operator="equal">
      <formula>"Std"</formula>
    </cfRule>
  </conditionalFormatting>
  <conditionalFormatting sqref="D47">
    <cfRule type="cellIs" dxfId="1076" priority="109" stopIfTrue="1" operator="between">
      <formula>0</formula>
      <formula>5000</formula>
    </cfRule>
  </conditionalFormatting>
  <conditionalFormatting sqref="D69:H69">
    <cfRule type="cellIs" dxfId="1075" priority="35" stopIfTrue="1" operator="equal">
      <formula>"-"</formula>
    </cfRule>
    <cfRule type="cellIs" dxfId="1074" priority="36" stopIfTrue="1" operator="equal">
      <formula>"Std"</formula>
    </cfRule>
  </conditionalFormatting>
  <conditionalFormatting sqref="D69:H69">
    <cfRule type="cellIs" dxfId="1073" priority="34" stopIfTrue="1" operator="between">
      <formula>0</formula>
      <formula>5000</formula>
    </cfRule>
  </conditionalFormatting>
  <conditionalFormatting sqref="D45:H45">
    <cfRule type="cellIs" dxfId="1072" priority="32" stopIfTrue="1" operator="equal">
      <formula>"-"</formula>
    </cfRule>
    <cfRule type="cellIs" dxfId="1071" priority="33" stopIfTrue="1" operator="equal">
      <formula>"Std"</formula>
    </cfRule>
  </conditionalFormatting>
  <conditionalFormatting sqref="D45:H45">
    <cfRule type="cellIs" dxfId="1070" priority="31" stopIfTrue="1" operator="between">
      <formula>0</formula>
      <formula>5000</formula>
    </cfRule>
  </conditionalFormatting>
  <conditionalFormatting sqref="D45:H45">
    <cfRule type="cellIs" dxfId="1069" priority="29" stopIfTrue="1" operator="equal">
      <formula>"-"</formula>
    </cfRule>
    <cfRule type="cellIs" dxfId="1068" priority="30" stopIfTrue="1" operator="equal">
      <formula>"Std"</formula>
    </cfRule>
  </conditionalFormatting>
  <conditionalFormatting sqref="D45:H45">
    <cfRule type="cellIs" dxfId="1067" priority="28" stopIfTrue="1" operator="between">
      <formula>0</formula>
      <formula>5000</formula>
    </cfRule>
  </conditionalFormatting>
  <conditionalFormatting sqref="D45:H45">
    <cfRule type="cellIs" dxfId="1066" priority="17" stopIfTrue="1" operator="equal">
      <formula>"-"</formula>
    </cfRule>
    <cfRule type="cellIs" dxfId="1065" priority="18" stopIfTrue="1" operator="equal">
      <formula>"Std"</formula>
    </cfRule>
  </conditionalFormatting>
  <conditionalFormatting sqref="D45:H45">
    <cfRule type="cellIs" dxfId="1064" priority="16" stopIfTrue="1" operator="between">
      <formula>0</formula>
      <formula>5000</formula>
    </cfRule>
  </conditionalFormatting>
  <conditionalFormatting sqref="D45:H45">
    <cfRule type="cellIs" dxfId="1063" priority="26" stopIfTrue="1" operator="equal">
      <formula>"-"</formula>
    </cfRule>
    <cfRule type="cellIs" dxfId="1062" priority="27" stopIfTrue="1" operator="equal">
      <formula>"Std"</formula>
    </cfRule>
  </conditionalFormatting>
  <conditionalFormatting sqref="D45:H45">
    <cfRule type="cellIs" dxfId="1061" priority="25" stopIfTrue="1" operator="between">
      <formula>0</formula>
      <formula>5000</formula>
    </cfRule>
  </conditionalFormatting>
  <conditionalFormatting sqref="D45:H45">
    <cfRule type="cellIs" dxfId="1060" priority="23" stopIfTrue="1" operator="equal">
      <formula>"-"</formula>
    </cfRule>
    <cfRule type="cellIs" dxfId="1059" priority="24" stopIfTrue="1" operator="equal">
      <formula>"Std"</formula>
    </cfRule>
  </conditionalFormatting>
  <conditionalFormatting sqref="D45:H45">
    <cfRule type="cellIs" dxfId="1058" priority="22" stopIfTrue="1" operator="between">
      <formula>0</formula>
      <formula>5000</formula>
    </cfRule>
  </conditionalFormatting>
  <conditionalFormatting sqref="D45:H45">
    <cfRule type="cellIs" dxfId="1057" priority="20" stopIfTrue="1" operator="equal">
      <formula>"-"</formula>
    </cfRule>
    <cfRule type="cellIs" dxfId="1056" priority="21" stopIfTrue="1" operator="equal">
      <formula>"Std"</formula>
    </cfRule>
  </conditionalFormatting>
  <conditionalFormatting sqref="D45:H45">
    <cfRule type="cellIs" dxfId="1055" priority="19" stopIfTrue="1" operator="between">
      <formula>0</formula>
      <formula>5000</formula>
    </cfRule>
  </conditionalFormatting>
  <conditionalFormatting sqref="D45">
    <cfRule type="cellIs" dxfId="1054" priority="14" stopIfTrue="1" operator="equal">
      <formula>"-"</formula>
    </cfRule>
    <cfRule type="cellIs" dxfId="1053" priority="15" stopIfTrue="1" operator="equal">
      <formula>"Std"</formula>
    </cfRule>
  </conditionalFormatting>
  <conditionalFormatting sqref="D45">
    <cfRule type="cellIs" dxfId="1052" priority="13" stopIfTrue="1" operator="between">
      <formula>0</formula>
      <formula>5000</formula>
    </cfRule>
  </conditionalFormatting>
  <conditionalFormatting sqref="D45">
    <cfRule type="cellIs" dxfId="1051" priority="2" stopIfTrue="1" operator="equal">
      <formula>"-"</formula>
    </cfRule>
    <cfRule type="cellIs" dxfId="1050" priority="3" stopIfTrue="1" operator="equal">
      <formula>"Std"</formula>
    </cfRule>
  </conditionalFormatting>
  <conditionalFormatting sqref="D45">
    <cfRule type="cellIs" dxfId="1049" priority="1" stopIfTrue="1" operator="between">
      <formula>0</formula>
      <formula>5000</formula>
    </cfRule>
  </conditionalFormatting>
  <conditionalFormatting sqref="D45">
    <cfRule type="cellIs" dxfId="1048" priority="11" stopIfTrue="1" operator="equal">
      <formula>"-"</formula>
    </cfRule>
    <cfRule type="cellIs" dxfId="1047" priority="12" stopIfTrue="1" operator="equal">
      <formula>"Std"</formula>
    </cfRule>
  </conditionalFormatting>
  <conditionalFormatting sqref="D45">
    <cfRule type="cellIs" dxfId="1046" priority="10" stopIfTrue="1" operator="between">
      <formula>0</formula>
      <formula>5000</formula>
    </cfRule>
  </conditionalFormatting>
  <conditionalFormatting sqref="D45">
    <cfRule type="cellIs" dxfId="1045" priority="8" stopIfTrue="1" operator="equal">
      <formula>"-"</formula>
    </cfRule>
    <cfRule type="cellIs" dxfId="1044" priority="9" stopIfTrue="1" operator="equal">
      <formula>"Std"</formula>
    </cfRule>
  </conditionalFormatting>
  <conditionalFormatting sqref="D45">
    <cfRule type="cellIs" dxfId="1043" priority="7" stopIfTrue="1" operator="between">
      <formula>0</formula>
      <formula>5000</formula>
    </cfRule>
  </conditionalFormatting>
  <conditionalFormatting sqref="D45">
    <cfRule type="cellIs" dxfId="1042" priority="5" stopIfTrue="1" operator="equal">
      <formula>"-"</formula>
    </cfRule>
    <cfRule type="cellIs" dxfId="1041" priority="6" stopIfTrue="1" operator="equal">
      <formula>"Std"</formula>
    </cfRule>
  </conditionalFormatting>
  <conditionalFormatting sqref="D45">
    <cfRule type="cellIs" dxfId="1040" priority="4"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8"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2618-7E22-40FB-B200-A506B753C93B}">
  <sheetPr>
    <tabColor rgb="FFFFC000"/>
    <pageSetUpPr fitToPage="1"/>
  </sheetPr>
  <dimension ref="A1:Z290"/>
  <sheetViews>
    <sheetView showGridLines="0" view="pageBreakPreview" zoomScale="50" zoomScaleNormal="70" zoomScaleSheetLayoutView="50" workbookViewId="0">
      <pane ySplit="7" topLeftCell="A20" activePane="bottomLeft" state="frozen"/>
      <selection activeCell="B48" sqref="B48"/>
      <selection pane="bottomLeft" activeCell="B71" sqref="B71"/>
    </sheetView>
  </sheetViews>
  <sheetFormatPr defaultColWidth="8" defaultRowHeight="20.25"/>
  <cols>
    <col min="1" max="1" width="14" style="5" customWidth="1"/>
    <col min="2" max="2" width="139.42578125" style="39" customWidth="1"/>
    <col min="3" max="3" width="14" style="5" customWidth="1"/>
    <col min="4" max="10" width="21.5703125" style="5" customWidth="1"/>
    <col min="11" max="13" width="17.7109375" style="5" customWidth="1"/>
    <col min="14" max="14" width="12.140625" style="39" bestFit="1" customWidth="1"/>
    <col min="15" max="15" width="17.85546875" style="5" customWidth="1"/>
    <col min="16" max="16" width="79.7109375" style="39" customWidth="1"/>
    <col min="17" max="17" width="17.85546875" style="5" customWidth="1"/>
    <col min="18" max="19" width="8" style="39"/>
    <col min="20" max="26" width="10.5703125" style="39" customWidth="1"/>
    <col min="27" max="16384" width="8" style="39"/>
  </cols>
  <sheetData>
    <row r="1" spans="1:26" ht="99" customHeight="1">
      <c r="A1" s="57"/>
      <c r="B1" s="54" t="str">
        <f>'NEW DUCATO DROPSIDE S9'!B1</f>
        <v>Ισχύς προτεινόμενου τιμοκαταλόγου λιανικής από 28/11/2022</v>
      </c>
      <c r="C1" s="57"/>
      <c r="D1" s="58" t="s">
        <v>1017</v>
      </c>
      <c r="E1" s="58" t="s">
        <v>1018</v>
      </c>
      <c r="F1" s="58" t="s">
        <v>1019</v>
      </c>
      <c r="G1" s="58" t="s">
        <v>986</v>
      </c>
      <c r="H1" s="58" t="s">
        <v>1020</v>
      </c>
      <c r="I1" s="58" t="s">
        <v>988</v>
      </c>
      <c r="J1" s="58" t="s">
        <v>1021</v>
      </c>
      <c r="L1" s="107"/>
      <c r="M1" s="107"/>
    </row>
    <row r="2" spans="1:26" ht="25.15" customHeight="1">
      <c r="A2" s="58"/>
      <c r="B2" s="6" t="s">
        <v>207</v>
      </c>
      <c r="C2" s="58"/>
      <c r="D2" s="7">
        <f>SUM(D3:D5)</f>
        <v>40441.191999999995</v>
      </c>
      <c r="E2" s="7">
        <f t="shared" ref="E2:J2" si="0">SUM(E3:E5)</f>
        <v>42841.131999999998</v>
      </c>
      <c r="F2" s="7">
        <f t="shared" si="0"/>
        <v>41388.572</v>
      </c>
      <c r="G2" s="7">
        <f t="shared" si="0"/>
        <v>42075.991999999998</v>
      </c>
      <c r="H2" s="7">
        <f t="shared" si="0"/>
        <v>44475.932000000001</v>
      </c>
      <c r="I2" s="7">
        <f t="shared" si="0"/>
        <v>43023.372000000003</v>
      </c>
      <c r="J2" s="7">
        <f t="shared" si="0"/>
        <v>43710.792000000001</v>
      </c>
      <c r="L2" s="8" t="s">
        <v>214</v>
      </c>
      <c r="M2" s="9"/>
    </row>
    <row r="3" spans="1:26" ht="25.15" customHeight="1">
      <c r="A3" s="68"/>
      <c r="B3" s="16" t="s">
        <v>91</v>
      </c>
      <c r="C3" s="68"/>
      <c r="D3" s="29">
        <f>(D5+227.72)*0.1</f>
        <v>3039.0720000000001</v>
      </c>
      <c r="E3" s="29">
        <f t="shared" ref="E3:J3" si="1">(E5+227.72)*0.1</f>
        <v>3218.1720000000005</v>
      </c>
      <c r="F3" s="29">
        <f t="shared" si="1"/>
        <v>3109.7720000000004</v>
      </c>
      <c r="G3" s="29">
        <f t="shared" si="1"/>
        <v>3161.0720000000001</v>
      </c>
      <c r="H3" s="29">
        <f t="shared" si="1"/>
        <v>3340.1720000000005</v>
      </c>
      <c r="I3" s="29">
        <f t="shared" si="1"/>
        <v>3231.7720000000004</v>
      </c>
      <c r="J3" s="29">
        <f t="shared" si="1"/>
        <v>3283.0720000000001</v>
      </c>
      <c r="L3" s="15" t="s">
        <v>343</v>
      </c>
      <c r="M3" s="16" t="s">
        <v>206</v>
      </c>
      <c r="N3" s="42"/>
    </row>
    <row r="4" spans="1:26" ht="25.15" customHeight="1">
      <c r="A4" s="68"/>
      <c r="B4" s="16" t="s">
        <v>15</v>
      </c>
      <c r="C4" s="68"/>
      <c r="D4" s="52">
        <f>D5*0.24</f>
        <v>7239.12</v>
      </c>
      <c r="E4" s="52">
        <f t="shared" ref="E4:J4" si="2">E5*0.24</f>
        <v>7668.96</v>
      </c>
      <c r="F4" s="52">
        <f t="shared" si="2"/>
        <v>7408.7999999999993</v>
      </c>
      <c r="G4" s="52">
        <f t="shared" si="2"/>
        <v>7531.92</v>
      </c>
      <c r="H4" s="52">
        <f t="shared" si="2"/>
        <v>7961.7599999999993</v>
      </c>
      <c r="I4" s="52">
        <f t="shared" si="2"/>
        <v>7701.5999999999995</v>
      </c>
      <c r="J4" s="52">
        <f t="shared" si="2"/>
        <v>7824.7199999999993</v>
      </c>
      <c r="L4" s="15">
        <v>123</v>
      </c>
      <c r="M4" s="16" t="s">
        <v>410</v>
      </c>
      <c r="N4" s="42"/>
    </row>
    <row r="5" spans="1:26" s="45" customFormat="1" ht="25.15" customHeight="1">
      <c r="A5" s="69"/>
      <c r="B5" s="55" t="s">
        <v>208</v>
      </c>
      <c r="C5" s="69"/>
      <c r="D5" s="139">
        <v>30163</v>
      </c>
      <c r="E5" s="139">
        <v>31954</v>
      </c>
      <c r="F5" s="139">
        <v>30870</v>
      </c>
      <c r="G5" s="139">
        <v>31383</v>
      </c>
      <c r="H5" s="139">
        <v>33174</v>
      </c>
      <c r="I5" s="139">
        <v>32090</v>
      </c>
      <c r="J5" s="139">
        <v>32603</v>
      </c>
      <c r="K5" s="21"/>
      <c r="L5" s="15" t="s">
        <v>95</v>
      </c>
      <c r="M5" s="16" t="s">
        <v>411</v>
      </c>
      <c r="N5" s="44"/>
      <c r="O5" s="21"/>
      <c r="Q5" s="21"/>
    </row>
    <row r="6" spans="1:26" ht="25.15" customHeight="1">
      <c r="A6" s="58"/>
      <c r="B6" s="16" t="s">
        <v>412</v>
      </c>
      <c r="C6" s="58"/>
      <c r="D6" s="16" t="s">
        <v>1070</v>
      </c>
      <c r="E6" s="16" t="s">
        <v>1071</v>
      </c>
      <c r="F6" s="16" t="s">
        <v>1072</v>
      </c>
      <c r="G6" s="16" t="s">
        <v>1073</v>
      </c>
      <c r="H6" s="16" t="s">
        <v>1074</v>
      </c>
      <c r="I6" s="16" t="s">
        <v>1075</v>
      </c>
      <c r="J6" s="16" t="s">
        <v>1076</v>
      </c>
    </row>
    <row r="7" spans="1:26" ht="70.5" customHeight="1">
      <c r="A7" s="58" t="s">
        <v>3</v>
      </c>
      <c r="B7" s="23" t="s">
        <v>213</v>
      </c>
      <c r="C7" s="58" t="s">
        <v>3</v>
      </c>
      <c r="D7" s="23" t="s">
        <v>188</v>
      </c>
      <c r="E7" s="23" t="s">
        <v>188</v>
      </c>
      <c r="F7" s="23" t="s">
        <v>188</v>
      </c>
      <c r="G7" s="23" t="s">
        <v>188</v>
      </c>
      <c r="H7" s="23" t="s">
        <v>188</v>
      </c>
      <c r="I7" s="23" t="s">
        <v>188</v>
      </c>
      <c r="J7" s="23" t="s">
        <v>188</v>
      </c>
      <c r="K7" s="23" t="s">
        <v>187</v>
      </c>
      <c r="L7" s="23" t="s">
        <v>192</v>
      </c>
      <c r="M7" s="23" t="s">
        <v>193</v>
      </c>
    </row>
    <row r="8" spans="1:26" s="65" customFormat="1" ht="24.95" customHeight="1">
      <c r="A8" s="24" t="s">
        <v>263</v>
      </c>
      <c r="B8" s="170" t="s">
        <v>1040</v>
      </c>
      <c r="C8" s="112" t="s">
        <v>263</v>
      </c>
      <c r="D8" s="16" t="s">
        <v>95</v>
      </c>
      <c r="E8" s="16" t="s">
        <v>343</v>
      </c>
      <c r="F8" s="16" t="s">
        <v>95</v>
      </c>
      <c r="G8" s="16" t="s">
        <v>95</v>
      </c>
      <c r="H8" s="16" t="s">
        <v>343</v>
      </c>
      <c r="I8" s="16" t="s">
        <v>95</v>
      </c>
      <c r="J8" s="16" t="s">
        <v>95</v>
      </c>
      <c r="K8" s="16" t="s">
        <v>95</v>
      </c>
      <c r="L8" s="16" t="s">
        <v>95</v>
      </c>
      <c r="M8" s="16" t="s">
        <v>95</v>
      </c>
      <c r="N8" s="39"/>
      <c r="O8" s="5"/>
      <c r="P8" s="39"/>
      <c r="Q8" s="5"/>
      <c r="R8" s="39"/>
      <c r="S8" s="39"/>
      <c r="T8" s="39"/>
      <c r="U8" s="39"/>
      <c r="V8" s="39"/>
      <c r="W8" s="39"/>
      <c r="X8" s="39"/>
      <c r="Y8" s="39"/>
      <c r="Z8" s="39"/>
    </row>
    <row r="9" spans="1:26" ht="24.95" customHeight="1">
      <c r="A9" s="24" t="s">
        <v>1037</v>
      </c>
      <c r="B9" s="170" t="s">
        <v>1052</v>
      </c>
      <c r="C9" s="112" t="s">
        <v>1037</v>
      </c>
      <c r="D9" s="16" t="s">
        <v>343</v>
      </c>
      <c r="E9" s="16" t="s">
        <v>343</v>
      </c>
      <c r="F9" s="16" t="s">
        <v>343</v>
      </c>
      <c r="G9" s="16" t="s">
        <v>343</v>
      </c>
      <c r="H9" s="16" t="s">
        <v>343</v>
      </c>
      <c r="I9" s="16" t="s">
        <v>343</v>
      </c>
      <c r="J9" s="16" t="s">
        <v>343</v>
      </c>
      <c r="K9" s="16" t="s">
        <v>95</v>
      </c>
      <c r="L9" s="16" t="s">
        <v>95</v>
      </c>
      <c r="M9" s="16" t="s">
        <v>95</v>
      </c>
    </row>
    <row r="10" spans="1:26" ht="24.95" customHeight="1">
      <c r="A10" s="24" t="s">
        <v>8</v>
      </c>
      <c r="B10" s="170" t="s">
        <v>1053</v>
      </c>
      <c r="C10" s="112" t="s">
        <v>8</v>
      </c>
      <c r="D10" s="16" t="s">
        <v>343</v>
      </c>
      <c r="E10" s="16" t="s">
        <v>343</v>
      </c>
      <c r="F10" s="16" t="s">
        <v>343</v>
      </c>
      <c r="G10" s="16" t="s">
        <v>343</v>
      </c>
      <c r="H10" s="16" t="s">
        <v>343</v>
      </c>
      <c r="I10" s="16" t="s">
        <v>343</v>
      </c>
      <c r="J10" s="16" t="s">
        <v>343</v>
      </c>
      <c r="K10" s="16" t="s">
        <v>95</v>
      </c>
      <c r="L10" s="16" t="s">
        <v>95</v>
      </c>
      <c r="M10" s="16" t="s">
        <v>95</v>
      </c>
    </row>
    <row r="11" spans="1:26" ht="24.95" customHeight="1">
      <c r="A11" s="24" t="s">
        <v>27</v>
      </c>
      <c r="B11" s="170" t="s">
        <v>1057</v>
      </c>
      <c r="C11" s="112" t="s">
        <v>27</v>
      </c>
      <c r="D11" s="16" t="s">
        <v>343</v>
      </c>
      <c r="E11" s="16" t="s">
        <v>343</v>
      </c>
      <c r="F11" s="16" t="s">
        <v>343</v>
      </c>
      <c r="G11" s="16" t="s">
        <v>343</v>
      </c>
      <c r="H11" s="16" t="s">
        <v>343</v>
      </c>
      <c r="I11" s="16" t="s">
        <v>343</v>
      </c>
      <c r="J11" s="16" t="s">
        <v>343</v>
      </c>
      <c r="K11" s="16" t="s">
        <v>95</v>
      </c>
      <c r="L11" s="16" t="s">
        <v>95</v>
      </c>
      <c r="M11" s="16" t="s">
        <v>95</v>
      </c>
    </row>
    <row r="12" spans="1:26" ht="24.95" customHeight="1">
      <c r="A12" s="24" t="s">
        <v>55</v>
      </c>
      <c r="B12" s="170" t="s">
        <v>250</v>
      </c>
      <c r="C12" s="112" t="s">
        <v>55</v>
      </c>
      <c r="D12" s="16" t="s">
        <v>343</v>
      </c>
      <c r="E12" s="16" t="s">
        <v>343</v>
      </c>
      <c r="F12" s="16" t="s">
        <v>343</v>
      </c>
      <c r="G12" s="16" t="s">
        <v>343</v>
      </c>
      <c r="H12" s="16" t="s">
        <v>343</v>
      </c>
      <c r="I12" s="16" t="s">
        <v>343</v>
      </c>
      <c r="J12" s="16" t="s">
        <v>343</v>
      </c>
      <c r="K12" s="16" t="s">
        <v>95</v>
      </c>
      <c r="L12" s="16" t="s">
        <v>95</v>
      </c>
      <c r="M12" s="16" t="s">
        <v>95</v>
      </c>
    </row>
    <row r="13" spans="1:26" ht="24.95" customHeight="1">
      <c r="A13" s="24" t="s">
        <v>157</v>
      </c>
      <c r="B13" s="170" t="s">
        <v>226</v>
      </c>
      <c r="C13" s="112" t="s">
        <v>157</v>
      </c>
      <c r="D13" s="16" t="s">
        <v>343</v>
      </c>
      <c r="E13" s="16" t="s">
        <v>343</v>
      </c>
      <c r="F13" s="16" t="s">
        <v>343</v>
      </c>
      <c r="G13" s="16" t="s">
        <v>343</v>
      </c>
      <c r="H13" s="16" t="s">
        <v>343</v>
      </c>
      <c r="I13" s="16" t="s">
        <v>343</v>
      </c>
      <c r="J13" s="16" t="s">
        <v>343</v>
      </c>
      <c r="K13" s="16" t="s">
        <v>95</v>
      </c>
      <c r="L13" s="16" t="s">
        <v>95</v>
      </c>
      <c r="M13" s="16" t="s">
        <v>95</v>
      </c>
    </row>
    <row r="14" spans="1:26" ht="24.95" customHeight="1">
      <c r="A14" s="24" t="s">
        <v>820</v>
      </c>
      <c r="B14" s="170" t="s">
        <v>1041</v>
      </c>
      <c r="C14" s="112" t="s">
        <v>820</v>
      </c>
      <c r="D14" s="16" t="s">
        <v>343</v>
      </c>
      <c r="E14" s="16" t="s">
        <v>95</v>
      </c>
      <c r="F14" s="16" t="s">
        <v>343</v>
      </c>
      <c r="G14" s="16" t="s">
        <v>343</v>
      </c>
      <c r="H14" s="16" t="s">
        <v>95</v>
      </c>
      <c r="I14" s="16" t="s">
        <v>343</v>
      </c>
      <c r="J14" s="16" t="s">
        <v>343</v>
      </c>
      <c r="K14" s="16" t="s">
        <v>95</v>
      </c>
      <c r="L14" s="16" t="s">
        <v>95</v>
      </c>
      <c r="M14" s="16" t="s">
        <v>95</v>
      </c>
    </row>
    <row r="15" spans="1:26" ht="24.95" customHeight="1">
      <c r="A15" s="24" t="s">
        <v>107</v>
      </c>
      <c r="B15" s="170" t="s">
        <v>252</v>
      </c>
      <c r="C15" s="112" t="s">
        <v>107</v>
      </c>
      <c r="D15" s="108" t="s">
        <v>343</v>
      </c>
      <c r="E15" s="108" t="s">
        <v>343</v>
      </c>
      <c r="F15" s="108" t="s">
        <v>343</v>
      </c>
      <c r="G15" s="108" t="s">
        <v>343</v>
      </c>
      <c r="H15" s="108" t="s">
        <v>343</v>
      </c>
      <c r="I15" s="108" t="s">
        <v>343</v>
      </c>
      <c r="J15" s="108" t="s">
        <v>343</v>
      </c>
      <c r="K15" s="52" t="s">
        <v>95</v>
      </c>
      <c r="L15" s="109" t="s">
        <v>95</v>
      </c>
      <c r="M15" s="109" t="s">
        <v>95</v>
      </c>
      <c r="N15" s="111"/>
      <c r="P15" s="110"/>
      <c r="R15" s="110"/>
    </row>
    <row r="16" spans="1:26" ht="24.95" customHeight="1">
      <c r="A16" s="24" t="s">
        <v>1036</v>
      </c>
      <c r="B16" s="170" t="s">
        <v>1059</v>
      </c>
      <c r="C16" s="112" t="s">
        <v>1036</v>
      </c>
      <c r="D16" s="16" t="s">
        <v>343</v>
      </c>
      <c r="E16" s="16" t="s">
        <v>343</v>
      </c>
      <c r="F16" s="16" t="s">
        <v>343</v>
      </c>
      <c r="G16" s="16" t="s">
        <v>343</v>
      </c>
      <c r="H16" s="16" t="s">
        <v>343</v>
      </c>
      <c r="I16" s="16" t="s">
        <v>343</v>
      </c>
      <c r="J16" s="16" t="s">
        <v>343</v>
      </c>
      <c r="K16" s="16" t="s">
        <v>95</v>
      </c>
      <c r="L16" s="16" t="s">
        <v>95</v>
      </c>
      <c r="M16" s="16" t="s">
        <v>95</v>
      </c>
    </row>
    <row r="17" spans="1:19" ht="24.95" customHeight="1">
      <c r="A17" s="24" t="s">
        <v>99</v>
      </c>
      <c r="B17" s="62" t="s">
        <v>1060</v>
      </c>
      <c r="C17" s="112" t="s">
        <v>99</v>
      </c>
      <c r="D17" s="108" t="s">
        <v>343</v>
      </c>
      <c r="E17" s="108" t="s">
        <v>343</v>
      </c>
      <c r="F17" s="108" t="s">
        <v>343</v>
      </c>
      <c r="G17" s="108" t="s">
        <v>343</v>
      </c>
      <c r="H17" s="108" t="s">
        <v>343</v>
      </c>
      <c r="I17" s="108" t="s">
        <v>343</v>
      </c>
      <c r="J17" s="108" t="s">
        <v>343</v>
      </c>
      <c r="K17" s="52" t="s">
        <v>95</v>
      </c>
      <c r="L17" s="109" t="s">
        <v>95</v>
      </c>
      <c r="M17" s="109" t="s">
        <v>95</v>
      </c>
      <c r="N17" s="111"/>
      <c r="P17" s="110"/>
      <c r="R17" s="110"/>
    </row>
    <row r="18" spans="1:19" ht="24.95" customHeight="1">
      <c r="A18" s="24" t="s">
        <v>161</v>
      </c>
      <c r="B18" s="62" t="s">
        <v>1042</v>
      </c>
      <c r="C18" s="112" t="s">
        <v>161</v>
      </c>
      <c r="D18" s="108" t="s">
        <v>343</v>
      </c>
      <c r="E18" s="108" t="s">
        <v>343</v>
      </c>
      <c r="F18" s="108" t="s">
        <v>343</v>
      </c>
      <c r="G18" s="108" t="s">
        <v>343</v>
      </c>
      <c r="H18" s="108" t="s">
        <v>343</v>
      </c>
      <c r="I18" s="108" t="s">
        <v>343</v>
      </c>
      <c r="J18" s="108" t="s">
        <v>343</v>
      </c>
      <c r="K18" s="52" t="s">
        <v>95</v>
      </c>
      <c r="L18" s="109" t="s">
        <v>95</v>
      </c>
      <c r="M18" s="109" t="s">
        <v>95</v>
      </c>
      <c r="N18" s="111"/>
      <c r="P18" s="110"/>
      <c r="R18" s="110"/>
    </row>
    <row r="19" spans="1:19" ht="24.95" customHeight="1">
      <c r="A19" s="24" t="s">
        <v>140</v>
      </c>
      <c r="B19" s="170" t="s">
        <v>231</v>
      </c>
      <c r="C19" s="112" t="s">
        <v>140</v>
      </c>
      <c r="D19" s="108" t="s">
        <v>343</v>
      </c>
      <c r="E19" s="108" t="s">
        <v>343</v>
      </c>
      <c r="F19" s="108" t="s">
        <v>343</v>
      </c>
      <c r="G19" s="108" t="s">
        <v>343</v>
      </c>
      <c r="H19" s="108" t="s">
        <v>343</v>
      </c>
      <c r="I19" s="108" t="s">
        <v>343</v>
      </c>
      <c r="J19" s="108" t="s">
        <v>343</v>
      </c>
      <c r="K19" s="52" t="s">
        <v>95</v>
      </c>
      <c r="L19" s="109" t="s">
        <v>95</v>
      </c>
      <c r="M19" s="109" t="s">
        <v>95</v>
      </c>
      <c r="N19" s="111"/>
      <c r="P19" s="110"/>
      <c r="R19" s="110"/>
    </row>
    <row r="20" spans="1:19" ht="24.95" customHeight="1">
      <c r="A20" s="24" t="s">
        <v>1033</v>
      </c>
      <c r="B20" s="170" t="s">
        <v>1043</v>
      </c>
      <c r="C20" s="112" t="s">
        <v>1033</v>
      </c>
      <c r="D20" s="108" t="s">
        <v>343</v>
      </c>
      <c r="E20" s="108" t="s">
        <v>343</v>
      </c>
      <c r="F20" s="108" t="s">
        <v>343</v>
      </c>
      <c r="G20" s="108" t="s">
        <v>343</v>
      </c>
      <c r="H20" s="108" t="s">
        <v>343</v>
      </c>
      <c r="I20" s="108" t="s">
        <v>343</v>
      </c>
      <c r="J20" s="108" t="s">
        <v>343</v>
      </c>
      <c r="K20" s="52" t="s">
        <v>95</v>
      </c>
      <c r="L20" s="109" t="s">
        <v>95</v>
      </c>
      <c r="M20" s="109" t="s">
        <v>95</v>
      </c>
      <c r="N20" s="111"/>
      <c r="P20" s="110"/>
      <c r="R20" s="110"/>
    </row>
    <row r="21" spans="1:19" ht="24.95" customHeight="1">
      <c r="A21" s="24" t="s">
        <v>155</v>
      </c>
      <c r="B21" s="170" t="s">
        <v>1044</v>
      </c>
      <c r="C21" s="112" t="s">
        <v>155</v>
      </c>
      <c r="D21" s="108" t="s">
        <v>343</v>
      </c>
      <c r="E21" s="108" t="s">
        <v>343</v>
      </c>
      <c r="F21" s="108" t="s">
        <v>343</v>
      </c>
      <c r="G21" s="108" t="s">
        <v>343</v>
      </c>
      <c r="H21" s="108" t="s">
        <v>343</v>
      </c>
      <c r="I21" s="108" t="s">
        <v>343</v>
      </c>
      <c r="J21" s="108" t="s">
        <v>343</v>
      </c>
      <c r="K21" s="52" t="s">
        <v>95</v>
      </c>
      <c r="L21" s="109" t="s">
        <v>95</v>
      </c>
      <c r="M21" s="109" t="s">
        <v>95</v>
      </c>
      <c r="N21" s="111"/>
      <c r="P21" s="110"/>
      <c r="R21" s="110"/>
      <c r="S21" s="65"/>
    </row>
    <row r="22" spans="1:19" ht="24.95" customHeight="1">
      <c r="A22" s="24" t="s">
        <v>13</v>
      </c>
      <c r="B22" s="170" t="s">
        <v>19</v>
      </c>
      <c r="C22" s="112" t="s">
        <v>13</v>
      </c>
      <c r="D22" s="108" t="s">
        <v>343</v>
      </c>
      <c r="E22" s="108" t="s">
        <v>343</v>
      </c>
      <c r="F22" s="108" t="s">
        <v>343</v>
      </c>
      <c r="G22" s="108" t="s">
        <v>343</v>
      </c>
      <c r="H22" s="108" t="s">
        <v>343</v>
      </c>
      <c r="I22" s="108" t="s">
        <v>343</v>
      </c>
      <c r="J22" s="108" t="s">
        <v>343</v>
      </c>
      <c r="K22" s="52" t="s">
        <v>95</v>
      </c>
      <c r="L22" s="109" t="s">
        <v>95</v>
      </c>
      <c r="M22" s="109" t="s">
        <v>95</v>
      </c>
      <c r="N22" s="111"/>
    </row>
    <row r="23" spans="1:19" ht="24.95" customHeight="1">
      <c r="A23" s="24" t="s">
        <v>31</v>
      </c>
      <c r="B23" s="170" t="s">
        <v>1063</v>
      </c>
      <c r="C23" s="112" t="s">
        <v>31</v>
      </c>
      <c r="D23" s="108" t="s">
        <v>343</v>
      </c>
      <c r="E23" s="108" t="s">
        <v>343</v>
      </c>
      <c r="F23" s="108" t="s">
        <v>343</v>
      </c>
      <c r="G23" s="108" t="s">
        <v>343</v>
      </c>
      <c r="H23" s="108" t="s">
        <v>343</v>
      </c>
      <c r="I23" s="108" t="s">
        <v>343</v>
      </c>
      <c r="J23" s="108" t="s">
        <v>343</v>
      </c>
      <c r="K23" s="52" t="s">
        <v>95</v>
      </c>
      <c r="L23" s="109" t="s">
        <v>95</v>
      </c>
      <c r="M23" s="109" t="s">
        <v>95</v>
      </c>
    </row>
    <row r="24" spans="1:19" ht="24.95" customHeight="1">
      <c r="A24" s="24" t="s">
        <v>695</v>
      </c>
      <c r="B24" s="170" t="s">
        <v>1045</v>
      </c>
      <c r="C24" s="112" t="s">
        <v>695</v>
      </c>
      <c r="D24" s="108" t="s">
        <v>343</v>
      </c>
      <c r="E24" s="108" t="s">
        <v>343</v>
      </c>
      <c r="F24" s="108" t="s">
        <v>343</v>
      </c>
      <c r="G24" s="108" t="s">
        <v>343</v>
      </c>
      <c r="H24" s="108" t="s">
        <v>343</v>
      </c>
      <c r="I24" s="108" t="s">
        <v>343</v>
      </c>
      <c r="J24" s="108" t="s">
        <v>343</v>
      </c>
      <c r="K24" s="52" t="s">
        <v>95</v>
      </c>
      <c r="L24" s="109" t="s">
        <v>95</v>
      </c>
      <c r="M24" s="109" t="s">
        <v>95</v>
      </c>
      <c r="N24" s="111"/>
      <c r="P24" s="110"/>
      <c r="R24" s="110"/>
    </row>
    <row r="25" spans="1:19" ht="24.95" customHeight="1">
      <c r="A25" s="24" t="s">
        <v>295</v>
      </c>
      <c r="B25" s="170" t="s">
        <v>1046</v>
      </c>
      <c r="C25" s="112" t="s">
        <v>295</v>
      </c>
      <c r="D25" s="108" t="s">
        <v>95</v>
      </c>
      <c r="E25" s="108" t="s">
        <v>343</v>
      </c>
      <c r="F25" s="108" t="s">
        <v>95</v>
      </c>
      <c r="G25" s="108" t="s">
        <v>95</v>
      </c>
      <c r="H25" s="108" t="s">
        <v>343</v>
      </c>
      <c r="I25" s="108" t="s">
        <v>95</v>
      </c>
      <c r="J25" s="108" t="s">
        <v>95</v>
      </c>
      <c r="K25" s="16" t="s">
        <v>95</v>
      </c>
      <c r="L25" s="16" t="s">
        <v>95</v>
      </c>
      <c r="M25" s="16" t="s">
        <v>95</v>
      </c>
      <c r="N25" s="111"/>
      <c r="P25" s="110"/>
      <c r="R25" s="110"/>
    </row>
    <row r="26" spans="1:19" ht="24.95" customHeight="1">
      <c r="A26" s="24" t="s">
        <v>330</v>
      </c>
      <c r="B26" s="170" t="s">
        <v>533</v>
      </c>
      <c r="C26" s="112" t="s">
        <v>330</v>
      </c>
      <c r="D26" s="199" t="s">
        <v>343</v>
      </c>
      <c r="E26" s="199" t="s">
        <v>343</v>
      </c>
      <c r="F26" s="199" t="s">
        <v>343</v>
      </c>
      <c r="G26" s="199" t="s">
        <v>343</v>
      </c>
      <c r="H26" s="199" t="s">
        <v>343</v>
      </c>
      <c r="I26" s="199" t="s">
        <v>343</v>
      </c>
      <c r="J26" s="199" t="s">
        <v>343</v>
      </c>
      <c r="K26" s="52" t="s">
        <v>95</v>
      </c>
      <c r="L26" s="109" t="s">
        <v>95</v>
      </c>
      <c r="M26" s="109" t="s">
        <v>95</v>
      </c>
      <c r="N26" s="111"/>
      <c r="P26" s="110"/>
      <c r="R26" s="110"/>
    </row>
    <row r="27" spans="1:19" ht="24.95" customHeight="1">
      <c r="A27" s="24" t="s">
        <v>164</v>
      </c>
      <c r="B27" s="170" t="s">
        <v>1047</v>
      </c>
      <c r="C27" s="112" t="s">
        <v>164</v>
      </c>
      <c r="D27" s="108" t="s">
        <v>343</v>
      </c>
      <c r="E27" s="108" t="s">
        <v>343</v>
      </c>
      <c r="F27" s="108" t="s">
        <v>343</v>
      </c>
      <c r="G27" s="108" t="s">
        <v>343</v>
      </c>
      <c r="H27" s="108" t="s">
        <v>343</v>
      </c>
      <c r="I27" s="108" t="s">
        <v>343</v>
      </c>
      <c r="J27" s="108" t="s">
        <v>343</v>
      </c>
      <c r="K27" s="52" t="s">
        <v>95</v>
      </c>
      <c r="L27" s="109" t="s">
        <v>95</v>
      </c>
      <c r="M27" s="109" t="s">
        <v>95</v>
      </c>
    </row>
    <row r="28" spans="1:19" ht="24.95" customHeight="1">
      <c r="A28" s="24" t="s">
        <v>240</v>
      </c>
      <c r="B28" s="170" t="s">
        <v>258</v>
      </c>
      <c r="C28" s="112" t="s">
        <v>240</v>
      </c>
      <c r="D28" s="108" t="s">
        <v>343</v>
      </c>
      <c r="E28" s="108" t="s">
        <v>343</v>
      </c>
      <c r="F28" s="108" t="s">
        <v>343</v>
      </c>
      <c r="G28" s="108" t="s">
        <v>343</v>
      </c>
      <c r="H28" s="108" t="s">
        <v>343</v>
      </c>
      <c r="I28" s="108" t="s">
        <v>343</v>
      </c>
      <c r="J28" s="108" t="s">
        <v>343</v>
      </c>
      <c r="K28" s="52" t="s">
        <v>95</v>
      </c>
      <c r="L28" s="109" t="s">
        <v>95</v>
      </c>
      <c r="M28" s="109" t="s">
        <v>95</v>
      </c>
      <c r="N28" s="110"/>
      <c r="O28" s="200"/>
      <c r="P28" s="110"/>
      <c r="Q28" s="200"/>
      <c r="R28" s="110"/>
    </row>
    <row r="29" spans="1:19" ht="24.95" customHeight="1">
      <c r="A29" s="24" t="s">
        <v>167</v>
      </c>
      <c r="B29" s="170" t="s">
        <v>280</v>
      </c>
      <c r="C29" s="112" t="s">
        <v>167</v>
      </c>
      <c r="D29" s="108" t="s">
        <v>343</v>
      </c>
      <c r="E29" s="108" t="s">
        <v>343</v>
      </c>
      <c r="F29" s="108" t="s">
        <v>343</v>
      </c>
      <c r="G29" s="108" t="s">
        <v>343</v>
      </c>
      <c r="H29" s="108" t="s">
        <v>343</v>
      </c>
      <c r="I29" s="108" t="s">
        <v>343</v>
      </c>
      <c r="J29" s="108" t="s">
        <v>343</v>
      </c>
      <c r="K29" s="109" t="s">
        <v>95</v>
      </c>
      <c r="L29" s="109" t="s">
        <v>95</v>
      </c>
      <c r="M29" s="109" t="s">
        <v>95</v>
      </c>
    </row>
    <row r="30" spans="1:19" ht="24.95" customHeight="1">
      <c r="A30" s="24" t="s">
        <v>1039</v>
      </c>
      <c r="B30" s="170" t="s">
        <v>1048</v>
      </c>
      <c r="C30" s="112" t="s">
        <v>1039</v>
      </c>
      <c r="D30" s="16" t="s">
        <v>343</v>
      </c>
      <c r="E30" s="16" t="s">
        <v>343</v>
      </c>
      <c r="F30" s="16" t="s">
        <v>343</v>
      </c>
      <c r="G30" s="16" t="s">
        <v>343</v>
      </c>
      <c r="H30" s="16" t="s">
        <v>343</v>
      </c>
      <c r="I30" s="16" t="s">
        <v>343</v>
      </c>
      <c r="J30" s="16" t="s">
        <v>343</v>
      </c>
      <c r="K30" s="16" t="s">
        <v>95</v>
      </c>
      <c r="L30" s="16" t="s">
        <v>95</v>
      </c>
      <c r="M30" s="16" t="s">
        <v>95</v>
      </c>
    </row>
    <row r="31" spans="1:19" ht="24.95" customHeight="1">
      <c r="A31" s="24" t="s">
        <v>134</v>
      </c>
      <c r="B31" s="170" t="s">
        <v>311</v>
      </c>
      <c r="C31" s="112" t="s">
        <v>134</v>
      </c>
      <c r="D31" s="16" t="s">
        <v>343</v>
      </c>
      <c r="E31" s="16" t="s">
        <v>343</v>
      </c>
      <c r="F31" s="16" t="s">
        <v>343</v>
      </c>
      <c r="G31" s="16" t="s">
        <v>343</v>
      </c>
      <c r="H31" s="16" t="s">
        <v>343</v>
      </c>
      <c r="I31" s="16" t="s">
        <v>343</v>
      </c>
      <c r="J31" s="16" t="s">
        <v>343</v>
      </c>
      <c r="K31" s="16" t="s">
        <v>95</v>
      </c>
      <c r="L31" s="16" t="s">
        <v>95</v>
      </c>
      <c r="M31" s="16" t="s">
        <v>95</v>
      </c>
    </row>
    <row r="32" spans="1:19" ht="24.95" customHeight="1">
      <c r="A32" s="24">
        <v>989</v>
      </c>
      <c r="B32" s="170" t="s">
        <v>90</v>
      </c>
      <c r="C32" s="112">
        <v>989</v>
      </c>
      <c r="D32" s="108">
        <f t="shared" ref="D32:J47" si="3">$K32+$L32+$M32</f>
        <v>30.002600000000001</v>
      </c>
      <c r="E32" s="108">
        <f t="shared" si="3"/>
        <v>30.002600000000001</v>
      </c>
      <c r="F32" s="108">
        <f t="shared" si="3"/>
        <v>30.002600000000001</v>
      </c>
      <c r="G32" s="108">
        <f t="shared" si="3"/>
        <v>30.002600000000001</v>
      </c>
      <c r="H32" s="108">
        <f t="shared" si="3"/>
        <v>30.002600000000001</v>
      </c>
      <c r="I32" s="108">
        <f t="shared" si="3"/>
        <v>30.002600000000001</v>
      </c>
      <c r="J32" s="108">
        <f t="shared" si="3"/>
        <v>30.002600000000001</v>
      </c>
      <c r="K32" s="52">
        <v>22.39</v>
      </c>
      <c r="L32" s="109">
        <f t="shared" ref="L32:L82" si="4">K32*0.24</f>
        <v>5.3735999999999997</v>
      </c>
      <c r="M32" s="109">
        <f t="shared" ref="M32:M82" si="5">K32*0.1</f>
        <v>2.2390000000000003</v>
      </c>
    </row>
    <row r="33" spans="1:19" ht="24.95" customHeight="1">
      <c r="A33" s="24" t="s">
        <v>36</v>
      </c>
      <c r="B33" s="170" t="s">
        <v>382</v>
      </c>
      <c r="C33" s="112" t="s">
        <v>36</v>
      </c>
      <c r="D33" s="108">
        <f t="shared" si="3"/>
        <v>459.99519999999995</v>
      </c>
      <c r="E33" s="108">
        <f t="shared" si="3"/>
        <v>459.99519999999995</v>
      </c>
      <c r="F33" s="108">
        <f t="shared" si="3"/>
        <v>459.99519999999995</v>
      </c>
      <c r="G33" s="108">
        <f t="shared" si="3"/>
        <v>459.99519999999995</v>
      </c>
      <c r="H33" s="108">
        <f t="shared" si="3"/>
        <v>459.99519999999995</v>
      </c>
      <c r="I33" s="108">
        <f t="shared" si="3"/>
        <v>459.99519999999995</v>
      </c>
      <c r="J33" s="108">
        <f t="shared" si="3"/>
        <v>459.99519999999995</v>
      </c>
      <c r="K33" s="52">
        <v>343.28</v>
      </c>
      <c r="L33" s="109">
        <f t="shared" si="4"/>
        <v>82.387199999999993</v>
      </c>
      <c r="M33" s="109">
        <f t="shared" si="5"/>
        <v>34.327999999999996</v>
      </c>
    </row>
    <row r="34" spans="1:19" ht="24.95" customHeight="1">
      <c r="A34" s="24" t="s">
        <v>29</v>
      </c>
      <c r="B34" s="170" t="s">
        <v>265</v>
      </c>
      <c r="C34" s="112" t="s">
        <v>29</v>
      </c>
      <c r="D34" s="108">
        <f t="shared" si="3"/>
        <v>724.99360000000001</v>
      </c>
      <c r="E34" s="108">
        <f t="shared" si="3"/>
        <v>724.99360000000001</v>
      </c>
      <c r="F34" s="108">
        <f t="shared" si="3"/>
        <v>724.99360000000001</v>
      </c>
      <c r="G34" s="108">
        <f t="shared" si="3"/>
        <v>724.99360000000001</v>
      </c>
      <c r="H34" s="108">
        <f t="shared" si="3"/>
        <v>724.99360000000001</v>
      </c>
      <c r="I34" s="108">
        <f t="shared" si="3"/>
        <v>724.99360000000001</v>
      </c>
      <c r="J34" s="108">
        <f t="shared" si="3"/>
        <v>724.99360000000001</v>
      </c>
      <c r="K34" s="52">
        <v>541.04</v>
      </c>
      <c r="L34" s="109">
        <f t="shared" si="4"/>
        <v>129.84959999999998</v>
      </c>
      <c r="M34" s="109">
        <f t="shared" si="5"/>
        <v>54.103999999999999</v>
      </c>
    </row>
    <row r="35" spans="1:19" ht="24.95" customHeight="1">
      <c r="A35" s="24" t="s">
        <v>113</v>
      </c>
      <c r="B35" s="170" t="s">
        <v>249</v>
      </c>
      <c r="C35" s="112" t="s">
        <v>113</v>
      </c>
      <c r="D35" s="108">
        <f t="shared" si="3"/>
        <v>110.00060000000001</v>
      </c>
      <c r="E35" s="108">
        <f t="shared" si="3"/>
        <v>110.00060000000001</v>
      </c>
      <c r="F35" s="108">
        <f t="shared" si="3"/>
        <v>110.00060000000001</v>
      </c>
      <c r="G35" s="108">
        <f t="shared" si="3"/>
        <v>110.00060000000001</v>
      </c>
      <c r="H35" s="108">
        <f t="shared" si="3"/>
        <v>110.00060000000001</v>
      </c>
      <c r="I35" s="108">
        <f t="shared" si="3"/>
        <v>110.00060000000001</v>
      </c>
      <c r="J35" s="108">
        <f t="shared" si="3"/>
        <v>110.00060000000001</v>
      </c>
      <c r="K35" s="52">
        <v>82.09</v>
      </c>
      <c r="L35" s="109">
        <f t="shared" si="4"/>
        <v>19.701599999999999</v>
      </c>
      <c r="M35" s="109">
        <f t="shared" si="5"/>
        <v>8.2090000000000014</v>
      </c>
    </row>
    <row r="36" spans="1:19" ht="24.95" customHeight="1">
      <c r="A36" s="24" t="s">
        <v>114</v>
      </c>
      <c r="B36" s="170" t="s">
        <v>267</v>
      </c>
      <c r="C36" s="112" t="s">
        <v>114</v>
      </c>
      <c r="D36" s="108">
        <f t="shared" si="3"/>
        <v>129.99340000000001</v>
      </c>
      <c r="E36" s="108">
        <f t="shared" si="3"/>
        <v>129.99340000000001</v>
      </c>
      <c r="F36" s="108">
        <f t="shared" si="3"/>
        <v>129.99340000000001</v>
      </c>
      <c r="G36" s="108">
        <f t="shared" si="3"/>
        <v>129.99340000000001</v>
      </c>
      <c r="H36" s="108">
        <f t="shared" si="3"/>
        <v>129.99340000000001</v>
      </c>
      <c r="I36" s="108">
        <f t="shared" si="3"/>
        <v>129.99340000000001</v>
      </c>
      <c r="J36" s="108">
        <f t="shared" si="3"/>
        <v>129.99340000000001</v>
      </c>
      <c r="K36" s="52">
        <v>97.01</v>
      </c>
      <c r="L36" s="109">
        <f t="shared" si="4"/>
        <v>23.282399999999999</v>
      </c>
      <c r="M36" s="109">
        <f t="shared" si="5"/>
        <v>9.7010000000000005</v>
      </c>
    </row>
    <row r="37" spans="1:19" ht="24.95" customHeight="1">
      <c r="A37" s="24" t="s">
        <v>1038</v>
      </c>
      <c r="B37" s="170" t="s">
        <v>1169</v>
      </c>
      <c r="C37" s="112" t="s">
        <v>1038</v>
      </c>
      <c r="D37" s="108">
        <f t="shared" si="3"/>
        <v>320.00540000000001</v>
      </c>
      <c r="E37" s="108">
        <f t="shared" si="3"/>
        <v>320.00540000000001</v>
      </c>
      <c r="F37" s="108">
        <f t="shared" si="3"/>
        <v>320.00540000000001</v>
      </c>
      <c r="G37" s="108">
        <f t="shared" si="3"/>
        <v>320.00540000000001</v>
      </c>
      <c r="H37" s="108">
        <f t="shared" si="3"/>
        <v>320.00540000000001</v>
      </c>
      <c r="I37" s="108">
        <f t="shared" si="3"/>
        <v>320.00540000000001</v>
      </c>
      <c r="J37" s="108">
        <f t="shared" si="3"/>
        <v>320.00540000000001</v>
      </c>
      <c r="K37" s="52">
        <v>238.81</v>
      </c>
      <c r="L37" s="109">
        <f t="shared" si="4"/>
        <v>57.314399999999999</v>
      </c>
      <c r="M37" s="109">
        <f t="shared" si="5"/>
        <v>23.881</v>
      </c>
    </row>
    <row r="38" spans="1:19" ht="24.95" customHeight="1">
      <c r="A38" s="24" t="s">
        <v>24</v>
      </c>
      <c r="B38" s="170" t="s">
        <v>251</v>
      </c>
      <c r="C38" s="112" t="s">
        <v>24</v>
      </c>
      <c r="D38" s="108">
        <f t="shared" si="3"/>
        <v>95.006000000000014</v>
      </c>
      <c r="E38" s="108">
        <f t="shared" si="3"/>
        <v>95.006000000000014</v>
      </c>
      <c r="F38" s="108">
        <f t="shared" si="3"/>
        <v>95.006000000000014</v>
      </c>
      <c r="G38" s="108">
        <f t="shared" si="3"/>
        <v>95.006000000000014</v>
      </c>
      <c r="H38" s="108">
        <f t="shared" si="3"/>
        <v>95.006000000000014</v>
      </c>
      <c r="I38" s="108">
        <f t="shared" si="3"/>
        <v>95.006000000000014</v>
      </c>
      <c r="J38" s="108">
        <f t="shared" si="3"/>
        <v>95.006000000000014</v>
      </c>
      <c r="K38" s="52">
        <v>70.900000000000006</v>
      </c>
      <c r="L38" s="109">
        <f t="shared" si="4"/>
        <v>17.016000000000002</v>
      </c>
      <c r="M38" s="109">
        <f t="shared" si="5"/>
        <v>7.0900000000000007</v>
      </c>
    </row>
    <row r="39" spans="1:19" ht="24.95" customHeight="1">
      <c r="A39" s="24" t="s">
        <v>14</v>
      </c>
      <c r="B39" s="170" t="s">
        <v>18</v>
      </c>
      <c r="C39" s="112" t="s">
        <v>14</v>
      </c>
      <c r="D39" s="108">
        <f t="shared" si="3"/>
        <v>295.00099999999998</v>
      </c>
      <c r="E39" s="108">
        <f t="shared" si="3"/>
        <v>295.00099999999998</v>
      </c>
      <c r="F39" s="108">
        <f t="shared" si="3"/>
        <v>295.00099999999998</v>
      </c>
      <c r="G39" s="108">
        <f t="shared" si="3"/>
        <v>295.00099999999998</v>
      </c>
      <c r="H39" s="108">
        <f t="shared" si="3"/>
        <v>295.00099999999998</v>
      </c>
      <c r="I39" s="108">
        <f t="shared" si="3"/>
        <v>295.00099999999998</v>
      </c>
      <c r="J39" s="108">
        <f t="shared" si="3"/>
        <v>295.00099999999998</v>
      </c>
      <c r="K39" s="52">
        <v>220.15</v>
      </c>
      <c r="L39" s="109">
        <f t="shared" si="4"/>
        <v>52.835999999999999</v>
      </c>
      <c r="M39" s="109">
        <f t="shared" si="5"/>
        <v>22.015000000000001</v>
      </c>
    </row>
    <row r="40" spans="1:19" ht="24.95" customHeight="1">
      <c r="A40" s="24" t="s">
        <v>118</v>
      </c>
      <c r="B40" s="170" t="s">
        <v>270</v>
      </c>
      <c r="C40" s="112" t="s">
        <v>118</v>
      </c>
      <c r="D40" s="108">
        <f t="shared" si="3"/>
        <v>164.99419999999998</v>
      </c>
      <c r="E40" s="108">
        <f t="shared" si="3"/>
        <v>164.99419999999998</v>
      </c>
      <c r="F40" s="108">
        <f t="shared" si="3"/>
        <v>164.99419999999998</v>
      </c>
      <c r="G40" s="108">
        <f t="shared" si="3"/>
        <v>164.99419999999998</v>
      </c>
      <c r="H40" s="108">
        <f t="shared" si="3"/>
        <v>164.99419999999998</v>
      </c>
      <c r="I40" s="108">
        <f t="shared" si="3"/>
        <v>164.99419999999998</v>
      </c>
      <c r="J40" s="108">
        <f t="shared" si="3"/>
        <v>164.99419999999998</v>
      </c>
      <c r="K40" s="52">
        <v>123.13</v>
      </c>
      <c r="L40" s="109">
        <f t="shared" si="4"/>
        <v>29.551199999999998</v>
      </c>
      <c r="M40" s="109">
        <f t="shared" si="5"/>
        <v>12.313000000000001</v>
      </c>
    </row>
    <row r="41" spans="1:19" ht="65.099999999999994" customHeight="1">
      <c r="A41" s="24" t="s">
        <v>516</v>
      </c>
      <c r="B41" s="170" t="s">
        <v>1065</v>
      </c>
      <c r="C41" s="112" t="s">
        <v>516</v>
      </c>
      <c r="D41" s="108">
        <f t="shared" si="3"/>
        <v>660.00360000000001</v>
      </c>
      <c r="E41" s="108">
        <f t="shared" si="3"/>
        <v>660.00360000000001</v>
      </c>
      <c r="F41" s="108">
        <f t="shared" si="3"/>
        <v>660.00360000000001</v>
      </c>
      <c r="G41" s="108">
        <f t="shared" si="3"/>
        <v>660.00360000000001</v>
      </c>
      <c r="H41" s="108">
        <f t="shared" si="3"/>
        <v>660.00360000000001</v>
      </c>
      <c r="I41" s="108">
        <f t="shared" si="3"/>
        <v>660.00360000000001</v>
      </c>
      <c r="J41" s="108">
        <f t="shared" si="3"/>
        <v>660.00360000000001</v>
      </c>
      <c r="K41" s="52">
        <v>492.54</v>
      </c>
      <c r="L41" s="109">
        <f t="shared" si="4"/>
        <v>118.20959999999999</v>
      </c>
      <c r="M41" s="109">
        <f t="shared" si="5"/>
        <v>49.254000000000005</v>
      </c>
    </row>
    <row r="42" spans="1:19" ht="45" customHeight="1">
      <c r="A42" s="24" t="s">
        <v>515</v>
      </c>
      <c r="B42" s="201" t="s">
        <v>1064</v>
      </c>
      <c r="C42" s="112" t="s">
        <v>515</v>
      </c>
      <c r="D42" s="108">
        <f t="shared" si="3"/>
        <v>1290.0046</v>
      </c>
      <c r="E42" s="108">
        <f t="shared" si="3"/>
        <v>1290.0046</v>
      </c>
      <c r="F42" s="108">
        <f t="shared" si="3"/>
        <v>1290.0046</v>
      </c>
      <c r="G42" s="108">
        <f t="shared" si="3"/>
        <v>1290.0046</v>
      </c>
      <c r="H42" s="108">
        <f t="shared" si="3"/>
        <v>1290.0046</v>
      </c>
      <c r="I42" s="108">
        <f t="shared" si="3"/>
        <v>1290.0046</v>
      </c>
      <c r="J42" s="108">
        <f t="shared" si="3"/>
        <v>1290.0046</v>
      </c>
      <c r="K42" s="52">
        <v>962.69</v>
      </c>
      <c r="L42" s="109">
        <f t="shared" si="4"/>
        <v>231.04560000000001</v>
      </c>
      <c r="M42" s="109">
        <f t="shared" si="5"/>
        <v>96.269000000000005</v>
      </c>
    </row>
    <row r="43" spans="1:19" ht="24.95" customHeight="1">
      <c r="A43" s="24" t="s">
        <v>110</v>
      </c>
      <c r="B43" s="170" t="s">
        <v>273</v>
      </c>
      <c r="C43" s="112" t="s">
        <v>110</v>
      </c>
      <c r="D43" s="108">
        <f t="shared" si="3"/>
        <v>215.00299999999996</v>
      </c>
      <c r="E43" s="108">
        <f t="shared" si="3"/>
        <v>215.00299999999996</v>
      </c>
      <c r="F43" s="108">
        <f t="shared" si="3"/>
        <v>215.00299999999996</v>
      </c>
      <c r="G43" s="108">
        <f t="shared" si="3"/>
        <v>215.00299999999996</v>
      </c>
      <c r="H43" s="108">
        <f t="shared" si="3"/>
        <v>215.00299999999996</v>
      </c>
      <c r="I43" s="108">
        <f t="shared" si="3"/>
        <v>215.00299999999996</v>
      </c>
      <c r="J43" s="108">
        <f t="shared" si="3"/>
        <v>215.00299999999996</v>
      </c>
      <c r="K43" s="52">
        <v>160.44999999999999</v>
      </c>
      <c r="L43" s="109">
        <f t="shared" si="4"/>
        <v>38.507999999999996</v>
      </c>
      <c r="M43" s="109">
        <f t="shared" si="5"/>
        <v>16.044999999999998</v>
      </c>
      <c r="N43" s="111"/>
      <c r="P43" s="110"/>
      <c r="R43" s="110"/>
    </row>
    <row r="44" spans="1:19" ht="24.95" customHeight="1">
      <c r="A44" s="24" t="s">
        <v>510</v>
      </c>
      <c r="B44" s="170" t="s">
        <v>539</v>
      </c>
      <c r="C44" s="112" t="s">
        <v>510</v>
      </c>
      <c r="D44" s="108">
        <f t="shared" si="3"/>
        <v>215.00299999999996</v>
      </c>
      <c r="E44" s="108">
        <f t="shared" si="3"/>
        <v>215.00299999999996</v>
      </c>
      <c r="F44" s="108">
        <f t="shared" si="3"/>
        <v>215.00299999999996</v>
      </c>
      <c r="G44" s="108">
        <f t="shared" si="3"/>
        <v>215.00299999999996</v>
      </c>
      <c r="H44" s="108">
        <f t="shared" si="3"/>
        <v>215.00299999999996</v>
      </c>
      <c r="I44" s="108">
        <f t="shared" si="3"/>
        <v>215.00299999999996</v>
      </c>
      <c r="J44" s="108">
        <f t="shared" si="3"/>
        <v>215.00299999999996</v>
      </c>
      <c r="K44" s="52">
        <v>160.44999999999999</v>
      </c>
      <c r="L44" s="109">
        <f t="shared" si="4"/>
        <v>38.507999999999996</v>
      </c>
      <c r="M44" s="109">
        <f t="shared" si="5"/>
        <v>16.044999999999998</v>
      </c>
      <c r="N44" s="111"/>
      <c r="P44" s="110"/>
      <c r="R44" s="110"/>
    </row>
    <row r="45" spans="1:19" ht="24.95" customHeight="1">
      <c r="A45" s="24" t="s">
        <v>388</v>
      </c>
      <c r="B45" s="170" t="s">
        <v>532</v>
      </c>
      <c r="C45" s="112" t="s">
        <v>388</v>
      </c>
      <c r="D45" s="108">
        <f t="shared" si="3"/>
        <v>105.00239999999999</v>
      </c>
      <c r="E45" s="108">
        <f t="shared" si="3"/>
        <v>105.00239999999999</v>
      </c>
      <c r="F45" s="108">
        <f t="shared" si="3"/>
        <v>105.00239999999999</v>
      </c>
      <c r="G45" s="108">
        <f t="shared" si="3"/>
        <v>105.00239999999999</v>
      </c>
      <c r="H45" s="108">
        <f t="shared" si="3"/>
        <v>105.00239999999999</v>
      </c>
      <c r="I45" s="108">
        <f t="shared" si="3"/>
        <v>105.00239999999999</v>
      </c>
      <c r="J45" s="108">
        <f t="shared" si="3"/>
        <v>105.00239999999999</v>
      </c>
      <c r="K45" s="52">
        <v>78.36</v>
      </c>
      <c r="L45" s="109">
        <f t="shared" si="4"/>
        <v>18.8064</v>
      </c>
      <c r="M45" s="109">
        <f t="shared" si="5"/>
        <v>7.8360000000000003</v>
      </c>
      <c r="N45" s="111"/>
      <c r="P45" s="110"/>
      <c r="R45" s="110"/>
    </row>
    <row r="46" spans="1:19" ht="24.95" customHeight="1">
      <c r="A46" s="24" t="s">
        <v>152</v>
      </c>
      <c r="B46" s="170" t="s">
        <v>294</v>
      </c>
      <c r="C46" s="112" t="s">
        <v>152</v>
      </c>
      <c r="D46" s="108">
        <f t="shared" si="3"/>
        <v>180.00220000000002</v>
      </c>
      <c r="E46" s="108">
        <f t="shared" si="3"/>
        <v>180.00220000000002</v>
      </c>
      <c r="F46" s="108">
        <f t="shared" si="3"/>
        <v>180.00220000000002</v>
      </c>
      <c r="G46" s="108">
        <f t="shared" si="3"/>
        <v>180.00220000000002</v>
      </c>
      <c r="H46" s="108">
        <f t="shared" si="3"/>
        <v>180.00220000000002</v>
      </c>
      <c r="I46" s="108">
        <f t="shared" si="3"/>
        <v>180.00220000000002</v>
      </c>
      <c r="J46" s="108">
        <f t="shared" si="3"/>
        <v>180.00220000000002</v>
      </c>
      <c r="K46" s="52">
        <v>134.33000000000001</v>
      </c>
      <c r="L46" s="109">
        <f t="shared" si="4"/>
        <v>32.239200000000004</v>
      </c>
      <c r="M46" s="109">
        <f t="shared" si="5"/>
        <v>13.433000000000002</v>
      </c>
      <c r="N46" s="111"/>
      <c r="P46" s="110"/>
      <c r="R46" s="110"/>
    </row>
    <row r="47" spans="1:19" ht="24.95" customHeight="1">
      <c r="A47" s="24" t="s">
        <v>154</v>
      </c>
      <c r="B47" s="170" t="s">
        <v>288</v>
      </c>
      <c r="C47" s="112" t="s">
        <v>154</v>
      </c>
      <c r="D47" s="108">
        <f t="shared" si="3"/>
        <v>264.9984</v>
      </c>
      <c r="E47" s="108">
        <f t="shared" si="3"/>
        <v>264.9984</v>
      </c>
      <c r="F47" s="108">
        <f t="shared" si="3"/>
        <v>264.9984</v>
      </c>
      <c r="G47" s="108">
        <f t="shared" si="3"/>
        <v>264.9984</v>
      </c>
      <c r="H47" s="108">
        <f t="shared" si="3"/>
        <v>264.9984</v>
      </c>
      <c r="I47" s="108">
        <f t="shared" si="3"/>
        <v>264.9984</v>
      </c>
      <c r="J47" s="108">
        <f t="shared" si="3"/>
        <v>264.9984</v>
      </c>
      <c r="K47" s="52">
        <v>197.76</v>
      </c>
      <c r="L47" s="109">
        <f t="shared" si="4"/>
        <v>47.462399999999995</v>
      </c>
      <c r="M47" s="109">
        <f t="shared" si="5"/>
        <v>19.776</v>
      </c>
      <c r="N47" s="111"/>
      <c r="P47" s="110"/>
      <c r="R47" s="110"/>
    </row>
    <row r="48" spans="1:19" ht="24.95" customHeight="1">
      <c r="A48" s="24" t="s">
        <v>376</v>
      </c>
      <c r="B48" s="170" t="s">
        <v>379</v>
      </c>
      <c r="C48" s="112" t="s">
        <v>376</v>
      </c>
      <c r="D48" s="108">
        <f t="shared" ref="D48:J63" si="6">$K48+$L48+$M48</f>
        <v>164.99419999999998</v>
      </c>
      <c r="E48" s="108">
        <f t="shared" si="6"/>
        <v>164.99419999999998</v>
      </c>
      <c r="F48" s="108">
        <f t="shared" si="6"/>
        <v>164.99419999999998</v>
      </c>
      <c r="G48" s="108">
        <f t="shared" si="6"/>
        <v>164.99419999999998</v>
      </c>
      <c r="H48" s="108">
        <f t="shared" si="6"/>
        <v>164.99419999999998</v>
      </c>
      <c r="I48" s="108">
        <f t="shared" si="6"/>
        <v>164.99419999999998</v>
      </c>
      <c r="J48" s="108">
        <f t="shared" si="6"/>
        <v>164.99419999999998</v>
      </c>
      <c r="K48" s="52">
        <v>123.13</v>
      </c>
      <c r="L48" s="109">
        <f t="shared" si="4"/>
        <v>29.551199999999998</v>
      </c>
      <c r="M48" s="109">
        <f t="shared" si="5"/>
        <v>12.313000000000001</v>
      </c>
      <c r="N48" s="111"/>
      <c r="P48" s="110"/>
      <c r="R48" s="110"/>
      <c r="S48" s="65"/>
    </row>
    <row r="49" spans="1:18" ht="24.95" customHeight="1">
      <c r="A49" s="24" t="s">
        <v>156</v>
      </c>
      <c r="B49" s="170" t="s">
        <v>289</v>
      </c>
      <c r="C49" s="112" t="s">
        <v>156</v>
      </c>
      <c r="D49" s="108">
        <f t="shared" si="6"/>
        <v>100.00419999999998</v>
      </c>
      <c r="E49" s="108">
        <f t="shared" si="6"/>
        <v>100.00419999999998</v>
      </c>
      <c r="F49" s="108">
        <f t="shared" si="6"/>
        <v>100.00419999999998</v>
      </c>
      <c r="G49" s="108">
        <f t="shared" si="6"/>
        <v>100.00419999999998</v>
      </c>
      <c r="H49" s="108">
        <f t="shared" si="6"/>
        <v>100.00419999999998</v>
      </c>
      <c r="I49" s="108">
        <f t="shared" si="6"/>
        <v>100.00419999999998</v>
      </c>
      <c r="J49" s="108">
        <f t="shared" si="6"/>
        <v>100.00419999999998</v>
      </c>
      <c r="K49" s="52">
        <v>74.63</v>
      </c>
      <c r="L49" s="109">
        <f t="shared" si="4"/>
        <v>17.911199999999997</v>
      </c>
      <c r="M49" s="109">
        <f t="shared" si="5"/>
        <v>7.4630000000000001</v>
      </c>
      <c r="N49" s="111"/>
      <c r="P49" s="110"/>
      <c r="R49" s="110"/>
    </row>
    <row r="50" spans="1:18" ht="24.95" customHeight="1">
      <c r="A50" s="24" t="s">
        <v>12</v>
      </c>
      <c r="B50" s="170" t="s">
        <v>275</v>
      </c>
      <c r="C50" s="112" t="s">
        <v>12</v>
      </c>
      <c r="D50" s="108">
        <f t="shared" si="6"/>
        <v>245.00559999999999</v>
      </c>
      <c r="E50" s="108">
        <f t="shared" si="6"/>
        <v>245.00559999999999</v>
      </c>
      <c r="F50" s="108">
        <f t="shared" si="6"/>
        <v>245.00559999999999</v>
      </c>
      <c r="G50" s="108">
        <f t="shared" si="6"/>
        <v>245.00559999999999</v>
      </c>
      <c r="H50" s="108">
        <f t="shared" si="6"/>
        <v>245.00559999999999</v>
      </c>
      <c r="I50" s="108">
        <f t="shared" si="6"/>
        <v>245.00559999999999</v>
      </c>
      <c r="J50" s="108">
        <f t="shared" si="6"/>
        <v>245.00559999999999</v>
      </c>
      <c r="K50" s="52">
        <v>182.84</v>
      </c>
      <c r="L50" s="109">
        <f t="shared" si="4"/>
        <v>43.881599999999999</v>
      </c>
      <c r="M50" s="109">
        <f t="shared" si="5"/>
        <v>18.284000000000002</v>
      </c>
      <c r="N50" s="111"/>
    </row>
    <row r="51" spans="1:18" ht="24.95" customHeight="1">
      <c r="A51" s="24" t="s">
        <v>22</v>
      </c>
      <c r="B51" s="170" t="s">
        <v>276</v>
      </c>
      <c r="C51" s="112" t="s">
        <v>22</v>
      </c>
      <c r="D51" s="108">
        <f t="shared" si="6"/>
        <v>590.00199999999995</v>
      </c>
      <c r="E51" s="108">
        <f t="shared" si="6"/>
        <v>590.00199999999995</v>
      </c>
      <c r="F51" s="108">
        <f t="shared" si="6"/>
        <v>590.00199999999995</v>
      </c>
      <c r="G51" s="108">
        <f t="shared" si="6"/>
        <v>590.00199999999995</v>
      </c>
      <c r="H51" s="108">
        <f t="shared" si="6"/>
        <v>590.00199999999995</v>
      </c>
      <c r="I51" s="108">
        <f t="shared" si="6"/>
        <v>590.00199999999995</v>
      </c>
      <c r="J51" s="108">
        <f t="shared" si="6"/>
        <v>590.00199999999995</v>
      </c>
      <c r="K51" s="52">
        <v>440.3</v>
      </c>
      <c r="L51" s="109">
        <f t="shared" si="4"/>
        <v>105.672</v>
      </c>
      <c r="M51" s="109">
        <f t="shared" si="5"/>
        <v>44.03</v>
      </c>
      <c r="N51" s="111"/>
    </row>
    <row r="52" spans="1:18" ht="24.95" customHeight="1">
      <c r="A52" s="24" t="s">
        <v>25</v>
      </c>
      <c r="B52" s="170" t="s">
        <v>1054</v>
      </c>
      <c r="C52" s="112" t="s">
        <v>25</v>
      </c>
      <c r="D52" s="108" t="s">
        <v>95</v>
      </c>
      <c r="E52" s="108" t="s">
        <v>95</v>
      </c>
      <c r="F52" s="108" t="s">
        <v>95</v>
      </c>
      <c r="G52" s="108">
        <f t="shared" si="6"/>
        <v>189.99859999999998</v>
      </c>
      <c r="H52" s="108">
        <f t="shared" si="6"/>
        <v>189.99859999999998</v>
      </c>
      <c r="I52" s="108">
        <f t="shared" si="6"/>
        <v>189.99859999999998</v>
      </c>
      <c r="J52" s="108">
        <f t="shared" si="6"/>
        <v>189.99859999999998</v>
      </c>
      <c r="K52" s="52">
        <v>141.79</v>
      </c>
      <c r="L52" s="109">
        <f t="shared" si="4"/>
        <v>34.029599999999995</v>
      </c>
      <c r="M52" s="109">
        <f t="shared" si="5"/>
        <v>14.179</v>
      </c>
    </row>
    <row r="53" spans="1:18" ht="24.95" customHeight="1">
      <c r="A53" s="24" t="s">
        <v>185</v>
      </c>
      <c r="B53" s="170" t="s">
        <v>277</v>
      </c>
      <c r="C53" s="112" t="s">
        <v>185</v>
      </c>
      <c r="D53" s="108" t="s">
        <v>95</v>
      </c>
      <c r="E53" s="108" t="s">
        <v>95</v>
      </c>
      <c r="F53" s="108" t="s">
        <v>95</v>
      </c>
      <c r="G53" s="108">
        <f t="shared" si="6"/>
        <v>110.00060000000001</v>
      </c>
      <c r="H53" s="108">
        <f t="shared" si="6"/>
        <v>110.00060000000001</v>
      </c>
      <c r="I53" s="108">
        <f t="shared" si="6"/>
        <v>110.00060000000001</v>
      </c>
      <c r="J53" s="108">
        <f t="shared" si="6"/>
        <v>110.00060000000001</v>
      </c>
      <c r="K53" s="52">
        <v>82.09</v>
      </c>
      <c r="L53" s="109">
        <f t="shared" si="4"/>
        <v>19.701599999999999</v>
      </c>
      <c r="M53" s="109">
        <f t="shared" si="5"/>
        <v>8.2090000000000014</v>
      </c>
    </row>
    <row r="54" spans="1:18" ht="24.95" customHeight="1">
      <c r="A54" s="24" t="s">
        <v>163</v>
      </c>
      <c r="B54" s="170" t="s">
        <v>1055</v>
      </c>
      <c r="C54" s="112" t="s">
        <v>163</v>
      </c>
      <c r="D54" s="108">
        <f t="shared" ref="D54:J82" si="7">$K54+$L54+$M54</f>
        <v>35.000800000000005</v>
      </c>
      <c r="E54" s="108">
        <f t="shared" si="7"/>
        <v>35.000800000000005</v>
      </c>
      <c r="F54" s="108">
        <f t="shared" si="7"/>
        <v>35.000800000000005</v>
      </c>
      <c r="G54" s="108">
        <f t="shared" si="6"/>
        <v>35.000800000000005</v>
      </c>
      <c r="H54" s="108">
        <f t="shared" si="6"/>
        <v>35.000800000000005</v>
      </c>
      <c r="I54" s="108">
        <f t="shared" si="6"/>
        <v>35.000800000000005</v>
      </c>
      <c r="J54" s="108">
        <f t="shared" si="6"/>
        <v>35.000800000000005</v>
      </c>
      <c r="K54" s="52">
        <v>26.12</v>
      </c>
      <c r="L54" s="109">
        <f t="shared" si="4"/>
        <v>6.2687999999999997</v>
      </c>
      <c r="M54" s="109">
        <f t="shared" si="5"/>
        <v>2.6120000000000001</v>
      </c>
    </row>
    <row r="55" spans="1:18" ht="24.95" customHeight="1">
      <c r="A55" s="24" t="s">
        <v>468</v>
      </c>
      <c r="B55" s="170" t="s">
        <v>544</v>
      </c>
      <c r="C55" s="112" t="s">
        <v>468</v>
      </c>
      <c r="D55" s="108">
        <f t="shared" si="7"/>
        <v>295.00099999999998</v>
      </c>
      <c r="E55" s="108">
        <f t="shared" si="7"/>
        <v>295.00099999999998</v>
      </c>
      <c r="F55" s="108">
        <f t="shared" si="7"/>
        <v>295.00099999999998</v>
      </c>
      <c r="G55" s="108">
        <f t="shared" si="6"/>
        <v>295.00099999999998</v>
      </c>
      <c r="H55" s="108">
        <f t="shared" si="6"/>
        <v>295.00099999999998</v>
      </c>
      <c r="I55" s="108">
        <f t="shared" si="6"/>
        <v>295.00099999999998</v>
      </c>
      <c r="J55" s="108">
        <f t="shared" si="6"/>
        <v>295.00099999999998</v>
      </c>
      <c r="K55" s="52">
        <v>220.15</v>
      </c>
      <c r="L55" s="109">
        <f t="shared" si="4"/>
        <v>52.835999999999999</v>
      </c>
      <c r="M55" s="109">
        <f t="shared" si="5"/>
        <v>22.015000000000001</v>
      </c>
      <c r="N55" s="111"/>
    </row>
    <row r="56" spans="1:18" ht="24.95" customHeight="1">
      <c r="A56" s="24" t="s">
        <v>506</v>
      </c>
      <c r="B56" s="170" t="s">
        <v>1056</v>
      </c>
      <c r="C56" s="112" t="s">
        <v>506</v>
      </c>
      <c r="D56" s="108">
        <f t="shared" si="7"/>
        <v>124.99520000000001</v>
      </c>
      <c r="E56" s="108">
        <f t="shared" si="7"/>
        <v>124.99520000000001</v>
      </c>
      <c r="F56" s="108">
        <f t="shared" si="7"/>
        <v>124.99520000000001</v>
      </c>
      <c r="G56" s="108">
        <f t="shared" si="6"/>
        <v>124.99520000000001</v>
      </c>
      <c r="H56" s="108">
        <f t="shared" si="6"/>
        <v>124.99520000000001</v>
      </c>
      <c r="I56" s="108">
        <f t="shared" si="6"/>
        <v>124.99520000000001</v>
      </c>
      <c r="J56" s="108">
        <f t="shared" si="6"/>
        <v>124.99520000000001</v>
      </c>
      <c r="K56" s="52">
        <v>93.28</v>
      </c>
      <c r="L56" s="109">
        <f t="shared" si="4"/>
        <v>22.3872</v>
      </c>
      <c r="M56" s="109">
        <f t="shared" si="5"/>
        <v>9.3280000000000012</v>
      </c>
      <c r="N56" s="111"/>
      <c r="P56" s="110"/>
      <c r="R56" s="110"/>
    </row>
    <row r="57" spans="1:18" ht="45" customHeight="1">
      <c r="A57" s="24" t="s">
        <v>1031</v>
      </c>
      <c r="B57" s="62" t="s">
        <v>1066</v>
      </c>
      <c r="C57" s="112" t="s">
        <v>1031</v>
      </c>
      <c r="D57" s="108">
        <f t="shared" si="7"/>
        <v>459.99519999999995</v>
      </c>
      <c r="E57" s="108">
        <f t="shared" si="7"/>
        <v>459.99519999999995</v>
      </c>
      <c r="F57" s="108">
        <f t="shared" si="7"/>
        <v>459.99519999999995</v>
      </c>
      <c r="G57" s="108">
        <f t="shared" si="6"/>
        <v>459.99519999999995</v>
      </c>
      <c r="H57" s="108">
        <f t="shared" si="6"/>
        <v>459.99519999999995</v>
      </c>
      <c r="I57" s="108">
        <f t="shared" si="6"/>
        <v>459.99519999999995</v>
      </c>
      <c r="J57" s="108">
        <f t="shared" si="6"/>
        <v>459.99519999999995</v>
      </c>
      <c r="K57" s="52">
        <v>343.28</v>
      </c>
      <c r="L57" s="109">
        <f t="shared" si="4"/>
        <v>82.387199999999993</v>
      </c>
      <c r="M57" s="109">
        <f t="shared" si="5"/>
        <v>34.327999999999996</v>
      </c>
    </row>
    <row r="58" spans="1:18" ht="45" customHeight="1">
      <c r="A58" s="24" t="s">
        <v>1030</v>
      </c>
      <c r="B58" s="62" t="s">
        <v>1067</v>
      </c>
      <c r="C58" s="112" t="s">
        <v>1030</v>
      </c>
      <c r="D58" s="108">
        <f t="shared" si="7"/>
        <v>2415.0016000000001</v>
      </c>
      <c r="E58" s="108">
        <f t="shared" si="7"/>
        <v>2415.0016000000001</v>
      </c>
      <c r="F58" s="108">
        <f t="shared" si="7"/>
        <v>2415.0016000000001</v>
      </c>
      <c r="G58" s="108">
        <f t="shared" si="6"/>
        <v>2415.0016000000001</v>
      </c>
      <c r="H58" s="108">
        <f t="shared" si="6"/>
        <v>2415.0016000000001</v>
      </c>
      <c r="I58" s="108">
        <f t="shared" si="6"/>
        <v>2415.0016000000001</v>
      </c>
      <c r="J58" s="108">
        <f t="shared" si="6"/>
        <v>2415.0016000000001</v>
      </c>
      <c r="K58" s="52">
        <v>1802.24</v>
      </c>
      <c r="L58" s="109">
        <f t="shared" si="4"/>
        <v>432.5376</v>
      </c>
      <c r="M58" s="109">
        <f t="shared" si="5"/>
        <v>180.22400000000002</v>
      </c>
    </row>
    <row r="59" spans="1:18" ht="45" customHeight="1">
      <c r="A59" s="24" t="s">
        <v>1029</v>
      </c>
      <c r="B59" s="62" t="s">
        <v>1062</v>
      </c>
      <c r="C59" s="112" t="s">
        <v>1029</v>
      </c>
      <c r="D59" s="108">
        <f t="shared" si="7"/>
        <v>459.99519999999995</v>
      </c>
      <c r="E59" s="108">
        <f t="shared" si="7"/>
        <v>459.99519999999995</v>
      </c>
      <c r="F59" s="108">
        <f t="shared" si="7"/>
        <v>459.99519999999995</v>
      </c>
      <c r="G59" s="108">
        <f t="shared" si="6"/>
        <v>459.99519999999995</v>
      </c>
      <c r="H59" s="108">
        <f t="shared" si="6"/>
        <v>459.99519999999995</v>
      </c>
      <c r="I59" s="108">
        <f t="shared" si="6"/>
        <v>459.99519999999995</v>
      </c>
      <c r="J59" s="108">
        <f t="shared" si="6"/>
        <v>459.99519999999995</v>
      </c>
      <c r="K59" s="52">
        <v>343.28</v>
      </c>
      <c r="L59" s="109">
        <f t="shared" si="4"/>
        <v>82.387199999999993</v>
      </c>
      <c r="M59" s="109">
        <f t="shared" si="5"/>
        <v>34.327999999999996</v>
      </c>
    </row>
    <row r="60" spans="1:18" ht="45" customHeight="1">
      <c r="A60" s="24" t="s">
        <v>1028</v>
      </c>
      <c r="B60" s="62" t="s">
        <v>1068</v>
      </c>
      <c r="C60" s="112" t="s">
        <v>1028</v>
      </c>
      <c r="D60" s="108">
        <f t="shared" si="7"/>
        <v>540.00660000000005</v>
      </c>
      <c r="E60" s="108">
        <f t="shared" si="7"/>
        <v>540.00660000000005</v>
      </c>
      <c r="F60" s="108">
        <f t="shared" si="7"/>
        <v>540.00660000000005</v>
      </c>
      <c r="G60" s="108">
        <f t="shared" si="6"/>
        <v>540.00660000000005</v>
      </c>
      <c r="H60" s="108">
        <f t="shared" si="6"/>
        <v>540.00660000000005</v>
      </c>
      <c r="I60" s="108">
        <f t="shared" si="6"/>
        <v>540.00660000000005</v>
      </c>
      <c r="J60" s="108">
        <f t="shared" si="6"/>
        <v>540.00660000000005</v>
      </c>
      <c r="K60" s="52">
        <v>402.99</v>
      </c>
      <c r="L60" s="109">
        <f t="shared" si="4"/>
        <v>96.717600000000004</v>
      </c>
      <c r="M60" s="109">
        <f t="shared" si="5"/>
        <v>40.299000000000007</v>
      </c>
    </row>
    <row r="61" spans="1:18" ht="65.099999999999994" customHeight="1">
      <c r="A61" s="24" t="s">
        <v>1027</v>
      </c>
      <c r="B61" s="62" t="s">
        <v>1069</v>
      </c>
      <c r="C61" s="112" t="s">
        <v>1027</v>
      </c>
      <c r="D61" s="108">
        <f t="shared" si="7"/>
        <v>794.99519999999995</v>
      </c>
      <c r="E61" s="108">
        <f t="shared" si="7"/>
        <v>794.99519999999995</v>
      </c>
      <c r="F61" s="108">
        <f t="shared" si="7"/>
        <v>794.99519999999995</v>
      </c>
      <c r="G61" s="108">
        <f t="shared" si="6"/>
        <v>794.99519999999995</v>
      </c>
      <c r="H61" s="108">
        <f t="shared" si="6"/>
        <v>794.99519999999995</v>
      </c>
      <c r="I61" s="108">
        <f t="shared" si="6"/>
        <v>794.99519999999995</v>
      </c>
      <c r="J61" s="108">
        <f t="shared" si="6"/>
        <v>794.99519999999995</v>
      </c>
      <c r="K61" s="52">
        <v>593.28</v>
      </c>
      <c r="L61" s="109">
        <f t="shared" si="4"/>
        <v>142.38719999999998</v>
      </c>
      <c r="M61" s="109">
        <f t="shared" si="5"/>
        <v>59.328000000000003</v>
      </c>
    </row>
    <row r="62" spans="1:18" ht="45" customHeight="1">
      <c r="A62" s="24" t="s">
        <v>1026</v>
      </c>
      <c r="B62" s="62" t="s">
        <v>1086</v>
      </c>
      <c r="C62" s="112" t="s">
        <v>1026</v>
      </c>
      <c r="D62" s="108">
        <f t="shared" si="7"/>
        <v>794.99519999999995</v>
      </c>
      <c r="E62" s="108">
        <f t="shared" si="7"/>
        <v>794.99519999999995</v>
      </c>
      <c r="F62" s="108">
        <f t="shared" si="7"/>
        <v>794.99519999999995</v>
      </c>
      <c r="G62" s="108">
        <f t="shared" si="6"/>
        <v>794.99519999999995</v>
      </c>
      <c r="H62" s="108">
        <f t="shared" si="6"/>
        <v>794.99519999999995</v>
      </c>
      <c r="I62" s="108">
        <f t="shared" si="6"/>
        <v>794.99519999999995</v>
      </c>
      <c r="J62" s="108">
        <f t="shared" si="6"/>
        <v>794.99519999999995</v>
      </c>
      <c r="K62" s="52">
        <v>593.28</v>
      </c>
      <c r="L62" s="109">
        <f t="shared" si="4"/>
        <v>142.38719999999998</v>
      </c>
      <c r="M62" s="109">
        <f t="shared" si="5"/>
        <v>59.328000000000003</v>
      </c>
    </row>
    <row r="63" spans="1:18" ht="24.95" customHeight="1">
      <c r="A63" s="24" t="s">
        <v>144</v>
      </c>
      <c r="B63" s="170" t="s">
        <v>279</v>
      </c>
      <c r="C63" s="112" t="s">
        <v>144</v>
      </c>
      <c r="D63" s="108">
        <f t="shared" si="7"/>
        <v>189.99859999999998</v>
      </c>
      <c r="E63" s="108">
        <f t="shared" si="7"/>
        <v>189.99859999999998</v>
      </c>
      <c r="F63" s="108">
        <f t="shared" si="7"/>
        <v>189.99859999999998</v>
      </c>
      <c r="G63" s="108">
        <f t="shared" si="6"/>
        <v>189.99859999999998</v>
      </c>
      <c r="H63" s="108">
        <f t="shared" si="6"/>
        <v>189.99859999999998</v>
      </c>
      <c r="I63" s="108">
        <f t="shared" si="6"/>
        <v>189.99859999999998</v>
      </c>
      <c r="J63" s="108">
        <f t="shared" si="6"/>
        <v>189.99859999999998</v>
      </c>
      <c r="K63" s="52">
        <v>141.79</v>
      </c>
      <c r="L63" s="109">
        <f t="shared" si="4"/>
        <v>34.029599999999995</v>
      </c>
      <c r="M63" s="109">
        <f t="shared" si="5"/>
        <v>14.179</v>
      </c>
    </row>
    <row r="64" spans="1:18" ht="24.95" customHeight="1">
      <c r="A64" s="24" t="s">
        <v>1023</v>
      </c>
      <c r="B64" s="170" t="s">
        <v>1051</v>
      </c>
      <c r="C64" s="112" t="s">
        <v>1023</v>
      </c>
      <c r="D64" s="108">
        <f t="shared" si="7"/>
        <v>295.00099999999998</v>
      </c>
      <c r="E64" s="108">
        <f t="shared" si="7"/>
        <v>295.00099999999998</v>
      </c>
      <c r="F64" s="108">
        <f t="shared" si="7"/>
        <v>295.00099999999998</v>
      </c>
      <c r="G64" s="108">
        <f t="shared" si="7"/>
        <v>295.00099999999998</v>
      </c>
      <c r="H64" s="108">
        <f t="shared" si="7"/>
        <v>295.00099999999998</v>
      </c>
      <c r="I64" s="108">
        <f t="shared" si="7"/>
        <v>295.00099999999998</v>
      </c>
      <c r="J64" s="108">
        <f t="shared" si="7"/>
        <v>295.00099999999998</v>
      </c>
      <c r="K64" s="52">
        <v>220.15</v>
      </c>
      <c r="L64" s="109">
        <f t="shared" si="4"/>
        <v>52.835999999999999</v>
      </c>
      <c r="M64" s="109">
        <f t="shared" si="5"/>
        <v>22.015000000000001</v>
      </c>
    </row>
    <row r="65" spans="1:18" ht="24.95" customHeight="1">
      <c r="A65" s="24" t="s">
        <v>505</v>
      </c>
      <c r="B65" s="170" t="s">
        <v>545</v>
      </c>
      <c r="C65" s="112" t="s">
        <v>505</v>
      </c>
      <c r="D65" s="108">
        <f t="shared" si="7"/>
        <v>239.994</v>
      </c>
      <c r="E65" s="108">
        <f t="shared" si="7"/>
        <v>239.994</v>
      </c>
      <c r="F65" s="108">
        <f t="shared" si="7"/>
        <v>239.994</v>
      </c>
      <c r="G65" s="108">
        <f t="shared" si="7"/>
        <v>239.994</v>
      </c>
      <c r="H65" s="108">
        <f t="shared" si="7"/>
        <v>239.994</v>
      </c>
      <c r="I65" s="108">
        <f t="shared" si="7"/>
        <v>239.994</v>
      </c>
      <c r="J65" s="108">
        <f t="shared" si="7"/>
        <v>239.994</v>
      </c>
      <c r="K65" s="52">
        <v>179.1</v>
      </c>
      <c r="L65" s="109">
        <f t="shared" si="4"/>
        <v>42.983999999999995</v>
      </c>
      <c r="M65" s="109">
        <f t="shared" si="5"/>
        <v>17.91</v>
      </c>
    </row>
    <row r="66" spans="1:18" ht="24.95" customHeight="1">
      <c r="A66" s="24" t="s">
        <v>229</v>
      </c>
      <c r="B66" s="170" t="s">
        <v>297</v>
      </c>
      <c r="C66" s="112" t="s">
        <v>229</v>
      </c>
      <c r="D66" s="108">
        <f t="shared" si="7"/>
        <v>0</v>
      </c>
      <c r="E66" s="108">
        <f t="shared" si="7"/>
        <v>0</v>
      </c>
      <c r="F66" s="108">
        <f t="shared" si="7"/>
        <v>0</v>
      </c>
      <c r="G66" s="108">
        <f t="shared" si="7"/>
        <v>0</v>
      </c>
      <c r="H66" s="108">
        <f t="shared" si="7"/>
        <v>0</v>
      </c>
      <c r="I66" s="108">
        <f t="shared" si="7"/>
        <v>0</v>
      </c>
      <c r="J66" s="108">
        <f t="shared" si="7"/>
        <v>0</v>
      </c>
      <c r="K66" s="52">
        <v>0</v>
      </c>
      <c r="L66" s="109">
        <f t="shared" si="4"/>
        <v>0</v>
      </c>
      <c r="M66" s="109">
        <f t="shared" si="5"/>
        <v>0</v>
      </c>
    </row>
    <row r="67" spans="1:18" ht="24.95" customHeight="1">
      <c r="A67" s="24" t="s">
        <v>137</v>
      </c>
      <c r="B67" s="170" t="s">
        <v>298</v>
      </c>
      <c r="C67" s="112" t="s">
        <v>137</v>
      </c>
      <c r="D67" s="108">
        <f t="shared" si="7"/>
        <v>859.9985999999999</v>
      </c>
      <c r="E67" s="108">
        <f t="shared" si="7"/>
        <v>859.9985999999999</v>
      </c>
      <c r="F67" s="108">
        <f t="shared" si="7"/>
        <v>859.9985999999999</v>
      </c>
      <c r="G67" s="108">
        <f t="shared" si="7"/>
        <v>859.9985999999999</v>
      </c>
      <c r="H67" s="108">
        <f t="shared" si="7"/>
        <v>859.9985999999999</v>
      </c>
      <c r="I67" s="108">
        <f t="shared" si="7"/>
        <v>859.9985999999999</v>
      </c>
      <c r="J67" s="108">
        <f t="shared" si="7"/>
        <v>859.9985999999999</v>
      </c>
      <c r="K67" s="52">
        <v>641.79</v>
      </c>
      <c r="L67" s="109">
        <f t="shared" si="4"/>
        <v>154.02959999999999</v>
      </c>
      <c r="M67" s="109">
        <f t="shared" si="5"/>
        <v>64.179000000000002</v>
      </c>
    </row>
    <row r="68" spans="1:18" ht="24.95" customHeight="1">
      <c r="A68" s="24" t="s">
        <v>504</v>
      </c>
      <c r="B68" s="170" t="s">
        <v>546</v>
      </c>
      <c r="C68" s="112" t="s">
        <v>504</v>
      </c>
      <c r="D68" s="108">
        <f t="shared" si="7"/>
        <v>245.00559999999999</v>
      </c>
      <c r="E68" s="108">
        <f t="shared" si="7"/>
        <v>245.00559999999999</v>
      </c>
      <c r="F68" s="108">
        <f t="shared" si="7"/>
        <v>245.00559999999999</v>
      </c>
      <c r="G68" s="108">
        <f t="shared" si="7"/>
        <v>245.00559999999999</v>
      </c>
      <c r="H68" s="108">
        <f t="shared" si="7"/>
        <v>245.00559999999999</v>
      </c>
      <c r="I68" s="108">
        <f t="shared" si="7"/>
        <v>245.00559999999999</v>
      </c>
      <c r="J68" s="108">
        <f t="shared" si="7"/>
        <v>245.00559999999999</v>
      </c>
      <c r="K68" s="52">
        <v>182.84</v>
      </c>
      <c r="L68" s="109">
        <f t="shared" si="4"/>
        <v>43.881599999999999</v>
      </c>
      <c r="M68" s="109">
        <f t="shared" si="5"/>
        <v>18.284000000000002</v>
      </c>
    </row>
    <row r="69" spans="1:18" ht="24.95" customHeight="1">
      <c r="A69" s="24" t="s">
        <v>132</v>
      </c>
      <c r="B69" s="170" t="s">
        <v>300</v>
      </c>
      <c r="C69" s="112" t="s">
        <v>132</v>
      </c>
      <c r="D69" s="108">
        <f t="shared" si="7"/>
        <v>79.998000000000005</v>
      </c>
      <c r="E69" s="108">
        <f t="shared" si="7"/>
        <v>79.998000000000005</v>
      </c>
      <c r="F69" s="108">
        <f t="shared" si="7"/>
        <v>79.998000000000005</v>
      </c>
      <c r="G69" s="108">
        <f t="shared" si="7"/>
        <v>79.998000000000005</v>
      </c>
      <c r="H69" s="108" t="s">
        <v>95</v>
      </c>
      <c r="I69" s="108">
        <f t="shared" si="7"/>
        <v>79.998000000000005</v>
      </c>
      <c r="J69" s="108">
        <f t="shared" si="7"/>
        <v>79.998000000000005</v>
      </c>
      <c r="K69" s="52">
        <v>59.7</v>
      </c>
      <c r="L69" s="109">
        <f t="shared" si="4"/>
        <v>14.327999999999999</v>
      </c>
      <c r="M69" s="109">
        <f t="shared" si="5"/>
        <v>5.9700000000000006</v>
      </c>
    </row>
    <row r="70" spans="1:18" ht="24.95" customHeight="1">
      <c r="A70" s="24" t="s">
        <v>132</v>
      </c>
      <c r="B70" s="170" t="s">
        <v>300</v>
      </c>
      <c r="C70" s="112" t="s">
        <v>132</v>
      </c>
      <c r="D70" s="108" t="s">
        <v>95</v>
      </c>
      <c r="E70" s="108" t="s">
        <v>95</v>
      </c>
      <c r="F70" s="108" t="s">
        <v>95</v>
      </c>
      <c r="G70" s="108" t="s">
        <v>95</v>
      </c>
      <c r="H70" s="108">
        <f t="shared" si="7"/>
        <v>65.003399999999999</v>
      </c>
      <c r="I70" s="108" t="s">
        <v>95</v>
      </c>
      <c r="J70" s="108" t="s">
        <v>95</v>
      </c>
      <c r="K70" s="52">
        <v>48.51</v>
      </c>
      <c r="L70" s="109">
        <f t="shared" si="4"/>
        <v>11.642399999999999</v>
      </c>
      <c r="M70" s="109">
        <f t="shared" si="5"/>
        <v>4.851</v>
      </c>
    </row>
    <row r="71" spans="1:18" ht="24.95" customHeight="1">
      <c r="A71" s="24" t="s">
        <v>111</v>
      </c>
      <c r="B71" s="170" t="s">
        <v>235</v>
      </c>
      <c r="C71" s="112" t="s">
        <v>111</v>
      </c>
      <c r="D71" s="108">
        <f t="shared" si="7"/>
        <v>65.003399999999999</v>
      </c>
      <c r="E71" s="108">
        <f t="shared" si="7"/>
        <v>65.003399999999999</v>
      </c>
      <c r="F71" s="108">
        <f t="shared" si="7"/>
        <v>65.003399999999999</v>
      </c>
      <c r="G71" s="108">
        <f t="shared" si="7"/>
        <v>65.003399999999999</v>
      </c>
      <c r="H71" s="108" t="s">
        <v>95</v>
      </c>
      <c r="I71" s="108">
        <f t="shared" si="7"/>
        <v>65.003399999999999</v>
      </c>
      <c r="J71" s="108">
        <f t="shared" si="7"/>
        <v>65.003399999999999</v>
      </c>
      <c r="K71" s="52">
        <v>48.51</v>
      </c>
      <c r="L71" s="109">
        <f t="shared" si="4"/>
        <v>11.642399999999999</v>
      </c>
      <c r="M71" s="109">
        <f t="shared" si="5"/>
        <v>4.851</v>
      </c>
      <c r="N71" s="110"/>
      <c r="O71" s="200"/>
      <c r="P71" s="110"/>
      <c r="Q71" s="200"/>
      <c r="R71" s="110"/>
    </row>
    <row r="72" spans="1:18" ht="24.95" customHeight="1">
      <c r="A72" s="24" t="s">
        <v>111</v>
      </c>
      <c r="B72" s="170" t="s">
        <v>235</v>
      </c>
      <c r="C72" s="112" t="s">
        <v>111</v>
      </c>
      <c r="D72" s="108" t="s">
        <v>95</v>
      </c>
      <c r="E72" s="108" t="s">
        <v>95</v>
      </c>
      <c r="F72" s="108" t="s">
        <v>95</v>
      </c>
      <c r="G72" s="108" t="s">
        <v>95</v>
      </c>
      <c r="H72" s="108">
        <f t="shared" si="7"/>
        <v>129.99340000000001</v>
      </c>
      <c r="I72" s="108" t="s">
        <v>95</v>
      </c>
      <c r="J72" s="108" t="s">
        <v>95</v>
      </c>
      <c r="K72" s="52">
        <v>97.01</v>
      </c>
      <c r="L72" s="109">
        <f t="shared" si="4"/>
        <v>23.282399999999999</v>
      </c>
      <c r="M72" s="109">
        <f t="shared" si="5"/>
        <v>9.7010000000000005</v>
      </c>
      <c r="N72" s="110"/>
      <c r="O72" s="200"/>
      <c r="P72" s="110"/>
      <c r="Q72" s="200"/>
      <c r="R72" s="110"/>
    </row>
    <row r="73" spans="1:18" ht="24.95" customHeight="1">
      <c r="A73" s="24" t="s">
        <v>503</v>
      </c>
      <c r="B73" s="170" t="s">
        <v>547</v>
      </c>
      <c r="C73" s="112" t="s">
        <v>503</v>
      </c>
      <c r="D73" s="108">
        <f t="shared" si="7"/>
        <v>220.00120000000001</v>
      </c>
      <c r="E73" s="108">
        <f t="shared" si="7"/>
        <v>220.00120000000001</v>
      </c>
      <c r="F73" s="108">
        <f t="shared" si="7"/>
        <v>220.00120000000001</v>
      </c>
      <c r="G73" s="108">
        <f t="shared" si="7"/>
        <v>220.00120000000001</v>
      </c>
      <c r="H73" s="108">
        <f t="shared" si="7"/>
        <v>220.00120000000001</v>
      </c>
      <c r="I73" s="108">
        <f t="shared" si="7"/>
        <v>220.00120000000001</v>
      </c>
      <c r="J73" s="108">
        <f t="shared" si="7"/>
        <v>220.00120000000001</v>
      </c>
      <c r="K73" s="52">
        <v>164.18</v>
      </c>
      <c r="L73" s="109">
        <f t="shared" si="4"/>
        <v>39.403199999999998</v>
      </c>
      <c r="M73" s="109">
        <f t="shared" si="5"/>
        <v>16.418000000000003</v>
      </c>
    </row>
    <row r="74" spans="1:18" ht="24.95" customHeight="1">
      <c r="A74" s="24" t="s">
        <v>124</v>
      </c>
      <c r="B74" s="170" t="s">
        <v>233</v>
      </c>
      <c r="C74" s="112" t="s">
        <v>124</v>
      </c>
      <c r="D74" s="108">
        <f t="shared" si="7"/>
        <v>89.994399999999985</v>
      </c>
      <c r="E74" s="108">
        <f t="shared" si="7"/>
        <v>89.994399999999985</v>
      </c>
      <c r="F74" s="108">
        <f t="shared" si="7"/>
        <v>89.994399999999985</v>
      </c>
      <c r="G74" s="108">
        <f t="shared" si="7"/>
        <v>89.994399999999985</v>
      </c>
      <c r="H74" s="108">
        <f t="shared" si="7"/>
        <v>89.994399999999985</v>
      </c>
      <c r="I74" s="108">
        <f t="shared" si="7"/>
        <v>89.994399999999985</v>
      </c>
      <c r="J74" s="108">
        <f t="shared" si="7"/>
        <v>89.994399999999985</v>
      </c>
      <c r="K74" s="52">
        <v>67.16</v>
      </c>
      <c r="L74" s="109">
        <f t="shared" si="4"/>
        <v>16.118399999999998</v>
      </c>
      <c r="M74" s="109">
        <f t="shared" si="5"/>
        <v>6.7160000000000002</v>
      </c>
    </row>
    <row r="75" spans="1:18" ht="24.95" customHeight="1">
      <c r="A75" s="24" t="s">
        <v>190</v>
      </c>
      <c r="B75" s="170" t="s">
        <v>305</v>
      </c>
      <c r="C75" s="112" t="s">
        <v>190</v>
      </c>
      <c r="D75" s="108">
        <f t="shared" si="7"/>
        <v>20.006199999999996</v>
      </c>
      <c r="E75" s="108">
        <f t="shared" si="7"/>
        <v>20.006199999999996</v>
      </c>
      <c r="F75" s="108">
        <f t="shared" si="7"/>
        <v>20.006199999999996</v>
      </c>
      <c r="G75" s="108">
        <f t="shared" si="7"/>
        <v>20.006199999999996</v>
      </c>
      <c r="H75" s="108">
        <f t="shared" si="7"/>
        <v>20.006199999999996</v>
      </c>
      <c r="I75" s="108">
        <f t="shared" si="7"/>
        <v>20.006199999999996</v>
      </c>
      <c r="J75" s="108">
        <f t="shared" si="7"/>
        <v>20.006199999999996</v>
      </c>
      <c r="K75" s="52">
        <v>14.93</v>
      </c>
      <c r="L75" s="109">
        <f t="shared" si="4"/>
        <v>3.5831999999999997</v>
      </c>
      <c r="M75" s="109">
        <f t="shared" si="5"/>
        <v>1.4930000000000001</v>
      </c>
    </row>
    <row r="76" spans="1:18" ht="24.95" customHeight="1">
      <c r="A76" s="24" t="s">
        <v>1022</v>
      </c>
      <c r="B76" s="170" t="s">
        <v>1050</v>
      </c>
      <c r="C76" s="112" t="s">
        <v>1022</v>
      </c>
      <c r="D76" s="108">
        <f t="shared" si="7"/>
        <v>180.00220000000002</v>
      </c>
      <c r="E76" s="108">
        <f t="shared" si="7"/>
        <v>180.00220000000002</v>
      </c>
      <c r="F76" s="108">
        <f t="shared" si="7"/>
        <v>180.00220000000002</v>
      </c>
      <c r="G76" s="108">
        <f t="shared" si="7"/>
        <v>180.00220000000002</v>
      </c>
      <c r="H76" s="108">
        <f t="shared" si="7"/>
        <v>180.00220000000002</v>
      </c>
      <c r="I76" s="108">
        <f t="shared" si="7"/>
        <v>180.00220000000002</v>
      </c>
      <c r="J76" s="108">
        <f t="shared" si="7"/>
        <v>180.00220000000002</v>
      </c>
      <c r="K76" s="52">
        <v>134.33000000000001</v>
      </c>
      <c r="L76" s="109">
        <f t="shared" si="4"/>
        <v>32.239200000000004</v>
      </c>
      <c r="M76" s="109">
        <f t="shared" si="5"/>
        <v>13.433000000000002</v>
      </c>
    </row>
    <row r="77" spans="1:18" ht="24.95" customHeight="1">
      <c r="A77" s="24" t="s">
        <v>318</v>
      </c>
      <c r="B77" s="170" t="s">
        <v>1058</v>
      </c>
      <c r="C77" s="112" t="s">
        <v>318</v>
      </c>
      <c r="D77" s="108">
        <f t="shared" si="7"/>
        <v>245.00559999999999</v>
      </c>
      <c r="E77" s="108">
        <f t="shared" si="7"/>
        <v>245.00559999999999</v>
      </c>
      <c r="F77" s="108">
        <f t="shared" si="7"/>
        <v>245.00559999999999</v>
      </c>
      <c r="G77" s="108">
        <f t="shared" si="7"/>
        <v>245.00559999999999</v>
      </c>
      <c r="H77" s="108">
        <f t="shared" si="7"/>
        <v>245.00559999999999</v>
      </c>
      <c r="I77" s="108">
        <f t="shared" si="7"/>
        <v>245.00559999999999</v>
      </c>
      <c r="J77" s="108">
        <f t="shared" si="7"/>
        <v>245.00559999999999</v>
      </c>
      <c r="K77" s="52">
        <v>182.84</v>
      </c>
      <c r="L77" s="109">
        <f t="shared" si="4"/>
        <v>43.881599999999999</v>
      </c>
      <c r="M77" s="109">
        <f t="shared" si="5"/>
        <v>18.284000000000002</v>
      </c>
    </row>
    <row r="78" spans="1:18" ht="24.95" customHeight="1">
      <c r="A78" s="24" t="s">
        <v>74</v>
      </c>
      <c r="B78" s="170" t="s">
        <v>1061</v>
      </c>
      <c r="C78" s="112" t="s">
        <v>74</v>
      </c>
      <c r="D78" s="108">
        <f t="shared" si="7"/>
        <v>89.994399999999985</v>
      </c>
      <c r="E78" s="108">
        <f t="shared" si="7"/>
        <v>89.994399999999985</v>
      </c>
      <c r="F78" s="108">
        <f t="shared" si="7"/>
        <v>89.994399999999985</v>
      </c>
      <c r="G78" s="108">
        <f t="shared" si="7"/>
        <v>89.994399999999985</v>
      </c>
      <c r="H78" s="108">
        <f t="shared" si="7"/>
        <v>89.994399999999985</v>
      </c>
      <c r="I78" s="108">
        <f t="shared" si="7"/>
        <v>89.994399999999985</v>
      </c>
      <c r="J78" s="108">
        <f t="shared" si="7"/>
        <v>89.994399999999985</v>
      </c>
      <c r="K78" s="52">
        <v>67.16</v>
      </c>
      <c r="L78" s="109">
        <f t="shared" si="4"/>
        <v>16.118399999999998</v>
      </c>
      <c r="M78" s="109">
        <f t="shared" si="5"/>
        <v>6.7160000000000002</v>
      </c>
    </row>
    <row r="79" spans="1:18" ht="24.95" customHeight="1">
      <c r="A79" s="24" t="s">
        <v>125</v>
      </c>
      <c r="B79" s="170" t="s">
        <v>1049</v>
      </c>
      <c r="C79" s="112" t="s">
        <v>125</v>
      </c>
      <c r="D79" s="108">
        <f t="shared" si="7"/>
        <v>995.00360000000001</v>
      </c>
      <c r="E79" s="108">
        <f t="shared" si="7"/>
        <v>995.00360000000001</v>
      </c>
      <c r="F79" s="108">
        <f t="shared" si="7"/>
        <v>995.00360000000001</v>
      </c>
      <c r="G79" s="108">
        <f t="shared" si="7"/>
        <v>995.00360000000001</v>
      </c>
      <c r="H79" s="108">
        <f t="shared" si="7"/>
        <v>995.00360000000001</v>
      </c>
      <c r="I79" s="108">
        <f t="shared" si="7"/>
        <v>995.00360000000001</v>
      </c>
      <c r="J79" s="108">
        <f t="shared" si="7"/>
        <v>995.00360000000001</v>
      </c>
      <c r="K79" s="52">
        <v>742.54</v>
      </c>
      <c r="L79" s="109">
        <f t="shared" si="4"/>
        <v>178.20959999999999</v>
      </c>
      <c r="M79" s="109">
        <f t="shared" si="5"/>
        <v>74.254000000000005</v>
      </c>
      <c r="N79" s="110"/>
      <c r="O79" s="200"/>
      <c r="P79" s="110"/>
      <c r="Q79" s="200"/>
      <c r="R79" s="110"/>
    </row>
    <row r="80" spans="1:18" ht="24.95" customHeight="1">
      <c r="A80" s="24" t="s">
        <v>112</v>
      </c>
      <c r="B80" s="170" t="s">
        <v>89</v>
      </c>
      <c r="C80" s="112" t="s">
        <v>112</v>
      </c>
      <c r="D80" s="108">
        <f t="shared" si="7"/>
        <v>185.00040000000001</v>
      </c>
      <c r="E80" s="108">
        <f t="shared" si="7"/>
        <v>185.00040000000001</v>
      </c>
      <c r="F80" s="108">
        <f t="shared" si="7"/>
        <v>185.00040000000001</v>
      </c>
      <c r="G80" s="108">
        <f t="shared" si="7"/>
        <v>185.00040000000001</v>
      </c>
      <c r="H80" s="108">
        <f t="shared" si="7"/>
        <v>185.00040000000001</v>
      </c>
      <c r="I80" s="108">
        <f t="shared" si="7"/>
        <v>185.00040000000001</v>
      </c>
      <c r="J80" s="108">
        <f t="shared" si="7"/>
        <v>185.00040000000001</v>
      </c>
      <c r="K80" s="52">
        <v>138.06</v>
      </c>
      <c r="L80" s="109">
        <f t="shared" si="4"/>
        <v>33.134399999999999</v>
      </c>
      <c r="M80" s="109">
        <f t="shared" si="5"/>
        <v>13.806000000000001</v>
      </c>
    </row>
    <row r="81" spans="1:20" ht="24.95" customHeight="1">
      <c r="A81" s="24" t="s">
        <v>501</v>
      </c>
      <c r="B81" s="170" t="s">
        <v>538</v>
      </c>
      <c r="C81" s="112" t="s">
        <v>501</v>
      </c>
      <c r="D81" s="108">
        <f t="shared" si="7"/>
        <v>215.00299999999996</v>
      </c>
      <c r="E81" s="108">
        <f t="shared" si="7"/>
        <v>215.00299999999996</v>
      </c>
      <c r="F81" s="108">
        <f t="shared" si="7"/>
        <v>215.00299999999996</v>
      </c>
      <c r="G81" s="108">
        <f t="shared" si="7"/>
        <v>215.00299999999996</v>
      </c>
      <c r="H81" s="108">
        <f t="shared" si="7"/>
        <v>215.00299999999996</v>
      </c>
      <c r="I81" s="108">
        <f t="shared" si="7"/>
        <v>215.00299999999996</v>
      </c>
      <c r="J81" s="108">
        <f t="shared" si="7"/>
        <v>215.00299999999996</v>
      </c>
      <c r="K81" s="52">
        <v>160.44999999999999</v>
      </c>
      <c r="L81" s="109">
        <f t="shared" si="4"/>
        <v>38.507999999999996</v>
      </c>
      <c r="M81" s="109">
        <f t="shared" si="5"/>
        <v>16.044999999999998</v>
      </c>
    </row>
    <row r="82" spans="1:20" ht="24.95" customHeight="1">
      <c r="A82" s="24" t="s">
        <v>527</v>
      </c>
      <c r="B82" s="170" t="s">
        <v>550</v>
      </c>
      <c r="C82" s="112" t="s">
        <v>527</v>
      </c>
      <c r="D82" s="108">
        <f t="shared" si="7"/>
        <v>164.99419999999998</v>
      </c>
      <c r="E82" s="108">
        <f t="shared" si="7"/>
        <v>164.99419999999998</v>
      </c>
      <c r="F82" s="108">
        <f t="shared" si="7"/>
        <v>164.99419999999998</v>
      </c>
      <c r="G82" s="108">
        <f t="shared" si="7"/>
        <v>164.99419999999998</v>
      </c>
      <c r="H82" s="108">
        <f t="shared" si="7"/>
        <v>164.99419999999998</v>
      </c>
      <c r="I82" s="108">
        <f t="shared" si="7"/>
        <v>164.99419999999998</v>
      </c>
      <c r="J82" s="108">
        <f t="shared" si="7"/>
        <v>164.99419999999998</v>
      </c>
      <c r="K82" s="52">
        <v>123.13</v>
      </c>
      <c r="L82" s="109">
        <f t="shared" si="4"/>
        <v>29.551199999999998</v>
      </c>
      <c r="M82" s="109">
        <f t="shared" si="5"/>
        <v>12.313000000000001</v>
      </c>
    </row>
    <row r="83" spans="1:20" ht="25.15" customHeight="1">
      <c r="A83" s="30" t="s">
        <v>244</v>
      </c>
      <c r="N83" s="5"/>
      <c r="P83" s="5"/>
      <c r="R83" s="5"/>
      <c r="S83" s="5"/>
      <c r="T83" s="5"/>
    </row>
    <row r="84" spans="1:20" ht="25.15" customHeight="1">
      <c r="A84" s="63" t="s">
        <v>194</v>
      </c>
      <c r="N84" s="5"/>
      <c r="P84" s="5"/>
      <c r="R84" s="5"/>
      <c r="S84" s="5"/>
      <c r="T84" s="5"/>
    </row>
    <row r="85" spans="1:20" ht="25.15" customHeight="1">
      <c r="A85" s="63" t="s">
        <v>195</v>
      </c>
      <c r="N85" s="5"/>
      <c r="P85" s="5"/>
      <c r="R85" s="5"/>
      <c r="S85" s="5"/>
      <c r="T85" s="5"/>
    </row>
    <row r="86" spans="1:20" ht="25.15" customHeight="1">
      <c r="A86" s="63" t="s">
        <v>203</v>
      </c>
      <c r="N86" s="5"/>
      <c r="P86" s="5"/>
      <c r="R86" s="5"/>
      <c r="S86" s="5"/>
      <c r="T86" s="5"/>
    </row>
    <row r="87" spans="1:20" ht="24.95" customHeight="1"/>
    <row r="88" spans="1:20" ht="24.95" customHeight="1"/>
    <row r="89" spans="1:20" ht="24.95" customHeight="1"/>
    <row r="90" spans="1:20" ht="24.95" customHeight="1"/>
    <row r="91" spans="1:20" ht="24.95" customHeight="1"/>
    <row r="92" spans="1:20" ht="24.95" customHeight="1"/>
    <row r="93" spans="1:20" ht="24.95" customHeight="1"/>
    <row r="94" spans="1:20" ht="24.95" customHeight="1"/>
    <row r="95" spans="1:20" ht="24.95" customHeight="1"/>
    <row r="96" spans="1:20"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row r="290" ht="24.95" customHeight="1"/>
  </sheetData>
  <sortState xmlns:xlrd2="http://schemas.microsoft.com/office/spreadsheetml/2017/richdata2" ref="A32:Z80">
    <sortCondition ref="A32:A80"/>
  </sortState>
  <conditionalFormatting sqref="L3:L5">
    <cfRule type="cellIs" dxfId="1039" priority="42" stopIfTrue="1" operator="between">
      <formula>0</formula>
      <formula>5000</formula>
    </cfRule>
  </conditionalFormatting>
  <conditionalFormatting sqref="L3:L5">
    <cfRule type="cellIs" dxfId="1038" priority="43" stopIfTrue="1" operator="equal">
      <formula>"-"</formula>
    </cfRule>
    <cfRule type="cellIs" dxfId="1037" priority="44" stopIfTrue="1" operator="equal">
      <formula>"Std"</formula>
    </cfRule>
  </conditionalFormatting>
  <conditionalFormatting sqref="D2:J2">
    <cfRule type="cellIs" dxfId="1036" priority="40" stopIfTrue="1" operator="equal">
      <formula>"-"</formula>
    </cfRule>
    <cfRule type="cellIs" dxfId="1035" priority="41" stopIfTrue="1" operator="equal">
      <formula>"Std"</formula>
    </cfRule>
  </conditionalFormatting>
  <conditionalFormatting sqref="D8:J41 D43:J56 D62:J69 D73:J82">
    <cfRule type="cellIs" dxfId="1034" priority="37" stopIfTrue="1" operator="between">
      <formula>0</formula>
      <formula>5000</formula>
    </cfRule>
    <cfRule type="cellIs" dxfId="1033" priority="38" stopIfTrue="1" operator="equal">
      <formula>"-"</formula>
    </cfRule>
    <cfRule type="cellIs" dxfId="1032" priority="39" stopIfTrue="1" operator="equal">
      <formula>"S"</formula>
    </cfRule>
  </conditionalFormatting>
  <conditionalFormatting sqref="D61:J61">
    <cfRule type="cellIs" dxfId="1031" priority="34" stopIfTrue="1" operator="between">
      <formula>0</formula>
      <formula>5000</formula>
    </cfRule>
    <cfRule type="cellIs" dxfId="1030" priority="35" stopIfTrue="1" operator="equal">
      <formula>"-"</formula>
    </cfRule>
    <cfRule type="cellIs" dxfId="1029" priority="36" stopIfTrue="1" operator="equal">
      <formula>"S"</formula>
    </cfRule>
  </conditionalFormatting>
  <conditionalFormatting sqref="D57:J57">
    <cfRule type="cellIs" dxfId="1028" priority="31" stopIfTrue="1" operator="between">
      <formula>0</formula>
      <formula>5000</formula>
    </cfRule>
    <cfRule type="cellIs" dxfId="1027" priority="32" stopIfTrue="1" operator="equal">
      <formula>"-"</formula>
    </cfRule>
    <cfRule type="cellIs" dxfId="1026" priority="33" stopIfTrue="1" operator="equal">
      <formula>"S"</formula>
    </cfRule>
  </conditionalFormatting>
  <conditionalFormatting sqref="D59:J59">
    <cfRule type="cellIs" dxfId="1025" priority="28" stopIfTrue="1" operator="between">
      <formula>0</formula>
      <formula>5000</formula>
    </cfRule>
    <cfRule type="cellIs" dxfId="1024" priority="29" stopIfTrue="1" operator="equal">
      <formula>"-"</formula>
    </cfRule>
    <cfRule type="cellIs" dxfId="1023" priority="30" stopIfTrue="1" operator="equal">
      <formula>"S"</formula>
    </cfRule>
  </conditionalFormatting>
  <conditionalFormatting sqref="D60:J60">
    <cfRule type="cellIs" dxfId="1022" priority="25" stopIfTrue="1" operator="between">
      <formula>0</formula>
      <formula>5000</formula>
    </cfRule>
    <cfRule type="cellIs" dxfId="1021" priority="26" stopIfTrue="1" operator="equal">
      <formula>"-"</formula>
    </cfRule>
    <cfRule type="cellIs" dxfId="1020" priority="27" stopIfTrue="1" operator="equal">
      <formula>"S"</formula>
    </cfRule>
  </conditionalFormatting>
  <conditionalFormatting sqref="D42:J42">
    <cfRule type="cellIs" dxfId="1019" priority="22" stopIfTrue="1" operator="between">
      <formula>0</formula>
      <formula>5000</formula>
    </cfRule>
    <cfRule type="cellIs" dxfId="1018" priority="23" stopIfTrue="1" operator="equal">
      <formula>"-"</formula>
    </cfRule>
    <cfRule type="cellIs" dxfId="1017" priority="24" stopIfTrue="1" operator="equal">
      <formula>"S"</formula>
    </cfRule>
  </conditionalFormatting>
  <conditionalFormatting sqref="D70:G70 I70:J70">
    <cfRule type="cellIs" dxfId="1016" priority="16" stopIfTrue="1" operator="between">
      <formula>0</formula>
      <formula>5000</formula>
    </cfRule>
    <cfRule type="cellIs" dxfId="1015" priority="17" stopIfTrue="1" operator="equal">
      <formula>"-"</formula>
    </cfRule>
    <cfRule type="cellIs" dxfId="1014" priority="18" stopIfTrue="1" operator="equal">
      <formula>"S"</formula>
    </cfRule>
  </conditionalFormatting>
  <conditionalFormatting sqref="H70">
    <cfRule type="cellIs" dxfId="1013" priority="13" stopIfTrue="1" operator="between">
      <formula>0</formula>
      <formula>5000</formula>
    </cfRule>
    <cfRule type="cellIs" dxfId="1012" priority="14" stopIfTrue="1" operator="equal">
      <formula>"-"</formula>
    </cfRule>
    <cfRule type="cellIs" dxfId="1011" priority="15" stopIfTrue="1" operator="equal">
      <formula>"S"</formula>
    </cfRule>
  </conditionalFormatting>
  <conditionalFormatting sqref="D71:J71">
    <cfRule type="cellIs" dxfId="1010" priority="10" stopIfTrue="1" operator="between">
      <formula>0</formula>
      <formula>5000</formula>
    </cfRule>
    <cfRule type="cellIs" dxfId="1009" priority="11" stopIfTrue="1" operator="equal">
      <formula>"-"</formula>
    </cfRule>
    <cfRule type="cellIs" dxfId="1008" priority="12" stopIfTrue="1" operator="equal">
      <formula>"S"</formula>
    </cfRule>
  </conditionalFormatting>
  <conditionalFormatting sqref="D72:G72 I72:J72">
    <cfRule type="cellIs" dxfId="1007" priority="7" stopIfTrue="1" operator="between">
      <formula>0</formula>
      <formula>5000</formula>
    </cfRule>
    <cfRule type="cellIs" dxfId="1006" priority="8" stopIfTrue="1" operator="equal">
      <formula>"-"</formula>
    </cfRule>
    <cfRule type="cellIs" dxfId="1005" priority="9" stopIfTrue="1" operator="equal">
      <formula>"S"</formula>
    </cfRule>
  </conditionalFormatting>
  <conditionalFormatting sqref="H72">
    <cfRule type="cellIs" dxfId="1004" priority="4" stopIfTrue="1" operator="between">
      <formula>0</formula>
      <formula>5000</formula>
    </cfRule>
    <cfRule type="cellIs" dxfId="1003" priority="5" stopIfTrue="1" operator="equal">
      <formula>"-"</formula>
    </cfRule>
    <cfRule type="cellIs" dxfId="1002" priority="6" stopIfTrue="1" operator="equal">
      <formula>"S"</formula>
    </cfRule>
  </conditionalFormatting>
  <conditionalFormatting sqref="D58:J58">
    <cfRule type="cellIs" dxfId="1001" priority="1" stopIfTrue="1" operator="between">
      <formula>0</formula>
      <formula>5000</formula>
    </cfRule>
    <cfRule type="cellIs" dxfId="1000" priority="2" stopIfTrue="1" operator="equal">
      <formula>"-"</formula>
    </cfRule>
    <cfRule type="cellIs" dxfId="999"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D1D5-B9A4-41FD-803E-99B19844CA2D}">
  <sheetPr>
    <tabColor rgb="FFFFC000"/>
    <pageSetUpPr fitToPage="1"/>
  </sheetPr>
  <dimension ref="A1:T78"/>
  <sheetViews>
    <sheetView showGridLines="0" view="pageBreakPreview" zoomScale="50" zoomScaleNormal="60" zoomScaleSheetLayoutView="50" workbookViewId="0">
      <pane ySplit="7" topLeftCell="A26" activePane="bottomLeft" state="frozen"/>
      <selection activeCell="B25" sqref="B25"/>
      <selection pane="bottomLeft" activeCell="B29" sqref="B29"/>
    </sheetView>
  </sheetViews>
  <sheetFormatPr defaultColWidth="8" defaultRowHeight="20.25"/>
  <cols>
    <col min="1" max="1" width="14" style="5" customWidth="1"/>
    <col min="2" max="2" width="143.5703125" style="32" customWidth="1"/>
    <col min="3" max="3" width="14" style="5" customWidth="1"/>
    <col min="4" max="8" width="26.5703125" style="5" customWidth="1"/>
    <col min="9" max="11" width="17.5703125" style="4" customWidth="1"/>
    <col min="12" max="13" width="6.7109375" style="39" customWidth="1"/>
    <col min="14" max="16" width="8" style="39"/>
    <col min="17" max="17" width="24" style="39" customWidth="1"/>
    <col min="18" max="18" width="12.5703125" style="39" customWidth="1"/>
    <col min="19" max="16384" width="8" style="39"/>
  </cols>
  <sheetData>
    <row r="1" spans="1:13" ht="117" customHeight="1">
      <c r="A1" s="57"/>
      <c r="B1" s="54" t="str">
        <f>'NEW DUCATO CHASSIS S9'!B1</f>
        <v>Ισχύς προτεινόμενου τιμοκαταλόγου λιανικής από 28/11/2022</v>
      </c>
      <c r="C1" s="57"/>
      <c r="D1" s="67" t="s">
        <v>1088</v>
      </c>
      <c r="E1" s="67" t="s">
        <v>1089</v>
      </c>
      <c r="F1" s="67" t="s">
        <v>1090</v>
      </c>
      <c r="G1" s="67" t="s">
        <v>1091</v>
      </c>
      <c r="H1" s="67" t="s">
        <v>1209</v>
      </c>
      <c r="J1" s="117"/>
      <c r="K1" s="117"/>
    </row>
    <row r="2" spans="1:13" ht="25.15" customHeight="1">
      <c r="A2" s="58"/>
      <c r="B2" s="6" t="s">
        <v>207</v>
      </c>
      <c r="C2" s="58"/>
      <c r="D2" s="7">
        <f t="shared" ref="D2" si="0">SUM(D3:D5)</f>
        <v>41841.097600000001</v>
      </c>
      <c r="E2" s="7">
        <f>SUM(E3:E5)</f>
        <v>42757.177599999995</v>
      </c>
      <c r="F2" s="7">
        <f t="shared" ref="F2:G2" si="1">SUM(F3:F5)</f>
        <v>43673.257599999997</v>
      </c>
      <c r="G2" s="7">
        <f t="shared" si="1"/>
        <v>44589.337599999999</v>
      </c>
      <c r="H2" s="7">
        <f>SUM(H3:H5)</f>
        <v>44589.337599999999</v>
      </c>
      <c r="J2" s="118" t="s">
        <v>214</v>
      </c>
      <c r="K2" s="119"/>
    </row>
    <row r="3" spans="1:13" ht="25.15" customHeight="1">
      <c r="A3" s="68"/>
      <c r="B3" s="16" t="s">
        <v>91</v>
      </c>
      <c r="C3" s="68"/>
      <c r="D3" s="29">
        <f>(D5+227.72)*0.08</f>
        <v>2552.9376000000002</v>
      </c>
      <c r="E3" s="29">
        <f>(E5+227.72)*0.08</f>
        <v>2608.4576000000002</v>
      </c>
      <c r="F3" s="29">
        <f t="shared" ref="F3:G3" si="2">(F5+227.72)*0.08</f>
        <v>2663.9776000000002</v>
      </c>
      <c r="G3" s="29">
        <f t="shared" si="2"/>
        <v>2719.4976000000001</v>
      </c>
      <c r="H3" s="29">
        <f>(H5+227.72)*0.08</f>
        <v>2719.4976000000001</v>
      </c>
      <c r="J3" s="64" t="s">
        <v>343</v>
      </c>
      <c r="K3" s="52" t="s">
        <v>206</v>
      </c>
      <c r="L3" s="42"/>
      <c r="M3" s="42"/>
    </row>
    <row r="4" spans="1:13" ht="25.15" customHeight="1">
      <c r="A4" s="68"/>
      <c r="B4" s="16" t="s">
        <v>15</v>
      </c>
      <c r="C4" s="68"/>
      <c r="D4" s="52">
        <f t="shared" ref="D4:G4" si="3">D5*0.24</f>
        <v>7604.16</v>
      </c>
      <c r="E4" s="52">
        <f>E5*0.24</f>
        <v>7770.7199999999993</v>
      </c>
      <c r="F4" s="52">
        <f t="shared" si="3"/>
        <v>7937.28</v>
      </c>
      <c r="G4" s="52">
        <f t="shared" si="3"/>
        <v>8103.84</v>
      </c>
      <c r="H4" s="52">
        <f>H5*0.24</f>
        <v>8103.84</v>
      </c>
      <c r="J4" s="64">
        <v>123</v>
      </c>
      <c r="K4" s="52" t="s">
        <v>410</v>
      </c>
      <c r="L4" s="42"/>
      <c r="M4" s="42"/>
    </row>
    <row r="5" spans="1:13" s="45" customFormat="1" ht="25.15" customHeight="1">
      <c r="A5" s="69"/>
      <c r="B5" s="55" t="s">
        <v>208</v>
      </c>
      <c r="C5" s="69"/>
      <c r="D5" s="139">
        <v>31684</v>
      </c>
      <c r="E5" s="139">
        <v>32378</v>
      </c>
      <c r="F5" s="139">
        <v>33072</v>
      </c>
      <c r="G5" s="139">
        <v>33766</v>
      </c>
      <c r="H5" s="139">
        <v>33766</v>
      </c>
      <c r="I5" s="20"/>
      <c r="J5" s="64" t="s">
        <v>95</v>
      </c>
      <c r="K5" s="52" t="s">
        <v>411</v>
      </c>
      <c r="L5" s="44"/>
      <c r="M5" s="44"/>
    </row>
    <row r="6" spans="1:13" ht="25.15" customHeight="1">
      <c r="A6" s="58"/>
      <c r="B6" s="16" t="s">
        <v>412</v>
      </c>
      <c r="C6" s="58"/>
      <c r="D6" s="16" t="s">
        <v>1077</v>
      </c>
      <c r="E6" s="16" t="s">
        <v>1081</v>
      </c>
      <c r="F6" s="16" t="s">
        <v>1078</v>
      </c>
      <c r="G6" s="16" t="s">
        <v>1079</v>
      </c>
      <c r="H6" s="16" t="s">
        <v>1080</v>
      </c>
      <c r="J6" s="20"/>
    </row>
    <row r="7" spans="1:13" ht="49.5" customHeight="1">
      <c r="A7" s="23" t="s">
        <v>3</v>
      </c>
      <c r="B7" s="23" t="s">
        <v>213</v>
      </c>
      <c r="C7" s="23" t="s">
        <v>3</v>
      </c>
      <c r="D7" s="23" t="s">
        <v>188</v>
      </c>
      <c r="E7" s="23" t="s">
        <v>188</v>
      </c>
      <c r="F7" s="23" t="s">
        <v>188</v>
      </c>
      <c r="G7" s="23" t="s">
        <v>188</v>
      </c>
      <c r="H7" s="23" t="s">
        <v>188</v>
      </c>
      <c r="I7" s="120" t="s">
        <v>187</v>
      </c>
      <c r="J7" s="120" t="s">
        <v>192</v>
      </c>
      <c r="K7" s="120" t="s">
        <v>193</v>
      </c>
    </row>
    <row r="8" spans="1:13" ht="24.95" customHeight="1">
      <c r="A8" s="61" t="s">
        <v>8</v>
      </c>
      <c r="B8" s="25" t="s">
        <v>1053</v>
      </c>
      <c r="C8" s="61" t="s">
        <v>8</v>
      </c>
      <c r="D8" s="108" t="s">
        <v>343</v>
      </c>
      <c r="E8" s="108" t="s">
        <v>343</v>
      </c>
      <c r="F8" s="108" t="s">
        <v>343</v>
      </c>
      <c r="G8" s="108" t="s">
        <v>343</v>
      </c>
      <c r="H8" s="108" t="s">
        <v>343</v>
      </c>
      <c r="I8" s="109" t="s">
        <v>95</v>
      </c>
      <c r="J8" s="109" t="s">
        <v>95</v>
      </c>
      <c r="K8" s="109" t="s">
        <v>95</v>
      </c>
    </row>
    <row r="9" spans="1:13" ht="24.95" customHeight="1">
      <c r="A9" s="61" t="s">
        <v>27</v>
      </c>
      <c r="B9" s="25" t="s">
        <v>1057</v>
      </c>
      <c r="C9" s="61" t="s">
        <v>27</v>
      </c>
      <c r="D9" s="108" t="s">
        <v>343</v>
      </c>
      <c r="E9" s="108" t="s">
        <v>343</v>
      </c>
      <c r="F9" s="108" t="s">
        <v>343</v>
      </c>
      <c r="G9" s="108" t="s">
        <v>343</v>
      </c>
      <c r="H9" s="108" t="s">
        <v>343</v>
      </c>
      <c r="I9" s="109" t="s">
        <v>95</v>
      </c>
      <c r="J9" s="109" t="s">
        <v>95</v>
      </c>
      <c r="K9" s="109" t="s">
        <v>95</v>
      </c>
    </row>
    <row r="10" spans="1:13" ht="24.95" customHeight="1">
      <c r="A10" s="61" t="s">
        <v>114</v>
      </c>
      <c r="B10" s="25" t="s">
        <v>267</v>
      </c>
      <c r="C10" s="61" t="s">
        <v>114</v>
      </c>
      <c r="D10" s="108" t="s">
        <v>343</v>
      </c>
      <c r="E10" s="108" t="s">
        <v>343</v>
      </c>
      <c r="F10" s="108" t="s">
        <v>343</v>
      </c>
      <c r="G10" s="108" t="s">
        <v>343</v>
      </c>
      <c r="H10" s="108" t="s">
        <v>343</v>
      </c>
      <c r="I10" s="109" t="s">
        <v>95</v>
      </c>
      <c r="J10" s="109" t="s">
        <v>95</v>
      </c>
      <c r="K10" s="109" t="s">
        <v>95</v>
      </c>
    </row>
    <row r="11" spans="1:13" ht="24.95" customHeight="1">
      <c r="A11" s="61" t="s">
        <v>55</v>
      </c>
      <c r="B11" s="25" t="s">
        <v>250</v>
      </c>
      <c r="C11" s="61" t="s">
        <v>55</v>
      </c>
      <c r="D11" s="108" t="s">
        <v>343</v>
      </c>
      <c r="E11" s="108" t="s">
        <v>343</v>
      </c>
      <c r="F11" s="108" t="s">
        <v>343</v>
      </c>
      <c r="G11" s="108" t="s">
        <v>343</v>
      </c>
      <c r="H11" s="108" t="s">
        <v>343</v>
      </c>
      <c r="I11" s="109" t="s">
        <v>95</v>
      </c>
      <c r="J11" s="109" t="s">
        <v>95</v>
      </c>
      <c r="K11" s="109" t="s">
        <v>95</v>
      </c>
    </row>
    <row r="12" spans="1:13" ht="24.95" customHeight="1">
      <c r="A12" s="61" t="s">
        <v>820</v>
      </c>
      <c r="B12" s="25" t="s">
        <v>1041</v>
      </c>
      <c r="C12" s="61" t="s">
        <v>820</v>
      </c>
      <c r="D12" s="108" t="s">
        <v>343</v>
      </c>
      <c r="E12" s="108" t="s">
        <v>343</v>
      </c>
      <c r="F12" s="108" t="s">
        <v>343</v>
      </c>
      <c r="G12" s="108" t="s">
        <v>343</v>
      </c>
      <c r="H12" s="108" t="s">
        <v>343</v>
      </c>
      <c r="I12" s="109" t="s">
        <v>95</v>
      </c>
      <c r="J12" s="109" t="s">
        <v>95</v>
      </c>
      <c r="K12" s="109" t="s">
        <v>95</v>
      </c>
    </row>
    <row r="13" spans="1:13" ht="24.95" customHeight="1">
      <c r="A13" s="61" t="s">
        <v>1035</v>
      </c>
      <c r="B13" s="25" t="s">
        <v>1082</v>
      </c>
      <c r="C13" s="61" t="s">
        <v>1035</v>
      </c>
      <c r="D13" s="108" t="s">
        <v>343</v>
      </c>
      <c r="E13" s="108" t="s">
        <v>343</v>
      </c>
      <c r="F13" s="108" t="s">
        <v>343</v>
      </c>
      <c r="G13" s="108" t="s">
        <v>343</v>
      </c>
      <c r="H13" s="108" t="s">
        <v>343</v>
      </c>
      <c r="I13" s="109" t="s">
        <v>95</v>
      </c>
      <c r="J13" s="109" t="s">
        <v>95</v>
      </c>
      <c r="K13" s="109" t="s">
        <v>95</v>
      </c>
    </row>
    <row r="14" spans="1:13" ht="24.95" customHeight="1">
      <c r="A14" s="61" t="s">
        <v>107</v>
      </c>
      <c r="B14" s="25" t="s">
        <v>252</v>
      </c>
      <c r="C14" s="61" t="s">
        <v>107</v>
      </c>
      <c r="D14" s="108" t="s">
        <v>343</v>
      </c>
      <c r="E14" s="108" t="s">
        <v>343</v>
      </c>
      <c r="F14" s="108" t="s">
        <v>343</v>
      </c>
      <c r="G14" s="108" t="s">
        <v>343</v>
      </c>
      <c r="H14" s="108" t="s">
        <v>343</v>
      </c>
      <c r="I14" s="109" t="s">
        <v>95</v>
      </c>
      <c r="J14" s="109" t="s">
        <v>95</v>
      </c>
      <c r="K14" s="109" t="s">
        <v>95</v>
      </c>
    </row>
    <row r="15" spans="1:13" ht="24.95" customHeight="1">
      <c r="A15" s="61" t="s">
        <v>1036</v>
      </c>
      <c r="B15" s="25" t="s">
        <v>1059</v>
      </c>
      <c r="C15" s="61" t="s">
        <v>1036</v>
      </c>
      <c r="D15" s="108" t="s">
        <v>343</v>
      </c>
      <c r="E15" s="108" t="s">
        <v>343</v>
      </c>
      <c r="F15" s="108" t="s">
        <v>343</v>
      </c>
      <c r="G15" s="108" t="s">
        <v>343</v>
      </c>
      <c r="H15" s="108" t="s">
        <v>343</v>
      </c>
      <c r="I15" s="109" t="s">
        <v>95</v>
      </c>
      <c r="J15" s="109" t="s">
        <v>95</v>
      </c>
      <c r="K15" s="109" t="s">
        <v>95</v>
      </c>
    </row>
    <row r="16" spans="1:13" ht="24.95" customHeight="1">
      <c r="A16" s="61" t="s">
        <v>99</v>
      </c>
      <c r="B16" s="25" t="s">
        <v>1060</v>
      </c>
      <c r="C16" s="61" t="s">
        <v>99</v>
      </c>
      <c r="D16" s="108" t="s">
        <v>343</v>
      </c>
      <c r="E16" s="108" t="s">
        <v>343</v>
      </c>
      <c r="F16" s="108" t="s">
        <v>343</v>
      </c>
      <c r="G16" s="108" t="s">
        <v>343</v>
      </c>
      <c r="H16" s="108" t="s">
        <v>343</v>
      </c>
      <c r="I16" s="109" t="s">
        <v>95</v>
      </c>
      <c r="J16" s="109" t="s">
        <v>95</v>
      </c>
      <c r="K16" s="109" t="s">
        <v>95</v>
      </c>
    </row>
    <row r="17" spans="1:16" ht="24.95" customHeight="1">
      <c r="A17" s="61" t="s">
        <v>1032</v>
      </c>
      <c r="B17" s="25" t="s">
        <v>1083</v>
      </c>
      <c r="C17" s="61" t="s">
        <v>1032</v>
      </c>
      <c r="D17" s="108" t="s">
        <v>343</v>
      </c>
      <c r="E17" s="108" t="s">
        <v>343</v>
      </c>
      <c r="F17" s="108" t="s">
        <v>343</v>
      </c>
      <c r="G17" s="108" t="s">
        <v>343</v>
      </c>
      <c r="H17" s="108" t="s">
        <v>343</v>
      </c>
      <c r="I17" s="109" t="s">
        <v>95</v>
      </c>
      <c r="J17" s="109" t="s">
        <v>95</v>
      </c>
      <c r="K17" s="109" t="s">
        <v>95</v>
      </c>
    </row>
    <row r="18" spans="1:16" ht="24.95" customHeight="1">
      <c r="A18" s="61" t="s">
        <v>161</v>
      </c>
      <c r="B18" s="25" t="s">
        <v>1042</v>
      </c>
      <c r="C18" s="61" t="s">
        <v>161</v>
      </c>
      <c r="D18" s="108" t="s">
        <v>343</v>
      </c>
      <c r="E18" s="108" t="s">
        <v>343</v>
      </c>
      <c r="F18" s="108" t="s">
        <v>343</v>
      </c>
      <c r="G18" s="108" t="s">
        <v>343</v>
      </c>
      <c r="H18" s="108" t="s">
        <v>343</v>
      </c>
      <c r="I18" s="109" t="s">
        <v>95</v>
      </c>
      <c r="J18" s="109" t="s">
        <v>95</v>
      </c>
      <c r="K18" s="109" t="s">
        <v>95</v>
      </c>
    </row>
    <row r="19" spans="1:16" ht="24.95" customHeight="1">
      <c r="A19" s="61" t="s">
        <v>140</v>
      </c>
      <c r="B19" s="25" t="s">
        <v>231</v>
      </c>
      <c r="C19" s="61" t="s">
        <v>140</v>
      </c>
      <c r="D19" s="108" t="s">
        <v>343</v>
      </c>
      <c r="E19" s="108" t="s">
        <v>343</v>
      </c>
      <c r="F19" s="108" t="s">
        <v>343</v>
      </c>
      <c r="G19" s="108" t="s">
        <v>343</v>
      </c>
      <c r="H19" s="108" t="s">
        <v>343</v>
      </c>
      <c r="I19" s="109" t="s">
        <v>95</v>
      </c>
      <c r="J19" s="109" t="s">
        <v>95</v>
      </c>
      <c r="K19" s="109" t="s">
        <v>95</v>
      </c>
    </row>
    <row r="20" spans="1:16" ht="24.95" customHeight="1">
      <c r="A20" s="61" t="s">
        <v>150</v>
      </c>
      <c r="B20" s="25" t="s">
        <v>378</v>
      </c>
      <c r="C20" s="61" t="s">
        <v>150</v>
      </c>
      <c r="D20" s="108">
        <f>$I20+$J20+$K20</f>
        <v>182.23920000000001</v>
      </c>
      <c r="E20" s="108">
        <f>$I20+$J20+$K20</f>
        <v>182.23920000000001</v>
      </c>
      <c r="F20" s="108">
        <f>$I20+$J20+$K20</f>
        <v>182.23920000000001</v>
      </c>
      <c r="G20" s="108">
        <f>$I20+$J20+$K20</f>
        <v>182.23920000000001</v>
      </c>
      <c r="H20" s="108" t="s">
        <v>343</v>
      </c>
      <c r="I20" s="52">
        <v>138.06</v>
      </c>
      <c r="J20" s="52">
        <f>I20*0.24</f>
        <v>33.134399999999999</v>
      </c>
      <c r="K20" s="52">
        <f>I20*0.08</f>
        <v>11.0448</v>
      </c>
    </row>
    <row r="21" spans="1:16" ht="24.95" customHeight="1">
      <c r="A21" s="61" t="s">
        <v>1033</v>
      </c>
      <c r="B21" s="25" t="s">
        <v>1043</v>
      </c>
      <c r="C21" s="61" t="s">
        <v>1033</v>
      </c>
      <c r="D21" s="108" t="s">
        <v>343</v>
      </c>
      <c r="E21" s="108" t="s">
        <v>343</v>
      </c>
      <c r="F21" s="108" t="s">
        <v>343</v>
      </c>
      <c r="G21" s="108" t="s">
        <v>343</v>
      </c>
      <c r="H21" s="108" t="s">
        <v>343</v>
      </c>
      <c r="I21" s="109" t="s">
        <v>95</v>
      </c>
      <c r="J21" s="109" t="s">
        <v>95</v>
      </c>
      <c r="K21" s="109" t="s">
        <v>95</v>
      </c>
    </row>
    <row r="22" spans="1:16" s="65" customFormat="1" ht="24.95" customHeight="1">
      <c r="A22" s="61" t="s">
        <v>155</v>
      </c>
      <c r="B22" s="25" t="s">
        <v>1044</v>
      </c>
      <c r="C22" s="61" t="s">
        <v>155</v>
      </c>
      <c r="D22" s="108" t="s">
        <v>343</v>
      </c>
      <c r="E22" s="108" t="s">
        <v>343</v>
      </c>
      <c r="F22" s="108" t="s">
        <v>343</v>
      </c>
      <c r="G22" s="108" t="s">
        <v>343</v>
      </c>
      <c r="H22" s="108" t="s">
        <v>343</v>
      </c>
      <c r="I22" s="109" t="s">
        <v>95</v>
      </c>
      <c r="J22" s="109" t="s">
        <v>95</v>
      </c>
      <c r="K22" s="109" t="s">
        <v>95</v>
      </c>
      <c r="L22" s="39"/>
      <c r="M22" s="39"/>
      <c r="N22" s="39"/>
      <c r="O22" s="39"/>
      <c r="P22" s="39"/>
    </row>
    <row r="23" spans="1:16" ht="24.95" customHeight="1">
      <c r="A23" s="61" t="s">
        <v>13</v>
      </c>
      <c r="B23" s="25" t="s">
        <v>19</v>
      </c>
      <c r="C23" s="61" t="s">
        <v>13</v>
      </c>
      <c r="D23" s="108" t="s">
        <v>343</v>
      </c>
      <c r="E23" s="108" t="s">
        <v>343</v>
      </c>
      <c r="F23" s="108" t="s">
        <v>343</v>
      </c>
      <c r="G23" s="108" t="s">
        <v>343</v>
      </c>
      <c r="H23" s="108" t="s">
        <v>343</v>
      </c>
      <c r="I23" s="109" t="s">
        <v>95</v>
      </c>
      <c r="J23" s="109" t="s">
        <v>95</v>
      </c>
      <c r="K23" s="109" t="s">
        <v>95</v>
      </c>
      <c r="M23" s="111"/>
    </row>
    <row r="24" spans="1:16" ht="24.95" customHeight="1">
      <c r="A24" s="61" t="s">
        <v>330</v>
      </c>
      <c r="B24" s="25" t="s">
        <v>533</v>
      </c>
      <c r="C24" s="61" t="s">
        <v>330</v>
      </c>
      <c r="D24" s="108" t="s">
        <v>343</v>
      </c>
      <c r="E24" s="108" t="s">
        <v>343</v>
      </c>
      <c r="F24" s="108" t="s">
        <v>343</v>
      </c>
      <c r="G24" s="108" t="s">
        <v>343</v>
      </c>
      <c r="H24" s="108" t="s">
        <v>343</v>
      </c>
      <c r="I24" s="109" t="s">
        <v>95</v>
      </c>
      <c r="J24" s="109" t="s">
        <v>95</v>
      </c>
      <c r="K24" s="109" t="s">
        <v>95</v>
      </c>
    </row>
    <row r="25" spans="1:16" ht="24.95" customHeight="1">
      <c r="A25" s="61" t="s">
        <v>164</v>
      </c>
      <c r="B25" s="25" t="s">
        <v>1047</v>
      </c>
      <c r="C25" s="61" t="s">
        <v>164</v>
      </c>
      <c r="D25" s="108" t="s">
        <v>343</v>
      </c>
      <c r="E25" s="108" t="s">
        <v>343</v>
      </c>
      <c r="F25" s="108" t="s">
        <v>343</v>
      </c>
      <c r="G25" s="108" t="s">
        <v>343</v>
      </c>
      <c r="H25" s="108" t="s">
        <v>343</v>
      </c>
      <c r="I25" s="109" t="s">
        <v>95</v>
      </c>
      <c r="J25" s="109" t="s">
        <v>95</v>
      </c>
      <c r="K25" s="109" t="s">
        <v>95</v>
      </c>
      <c r="M25" s="111"/>
    </row>
    <row r="26" spans="1:16" ht="24.95" customHeight="1">
      <c r="A26" s="61" t="s">
        <v>167</v>
      </c>
      <c r="B26" s="25" t="s">
        <v>280</v>
      </c>
      <c r="C26" s="61" t="s">
        <v>167</v>
      </c>
      <c r="D26" s="108" t="s">
        <v>343</v>
      </c>
      <c r="E26" s="108" t="s">
        <v>343</v>
      </c>
      <c r="F26" s="108" t="s">
        <v>343</v>
      </c>
      <c r="G26" s="108" t="s">
        <v>343</v>
      </c>
      <c r="H26" s="108" t="s">
        <v>343</v>
      </c>
      <c r="I26" s="109" t="s">
        <v>95</v>
      </c>
      <c r="J26" s="109" t="s">
        <v>95</v>
      </c>
      <c r="K26" s="109" t="s">
        <v>95</v>
      </c>
      <c r="L26" s="113"/>
      <c r="M26" s="114"/>
      <c r="N26" s="65"/>
      <c r="O26" s="65"/>
      <c r="P26" s="65"/>
    </row>
    <row r="27" spans="1:16" ht="24.95" customHeight="1">
      <c r="A27" s="61" t="s">
        <v>148</v>
      </c>
      <c r="B27" s="25" t="s">
        <v>314</v>
      </c>
      <c r="C27" s="61" t="s">
        <v>148</v>
      </c>
      <c r="D27" s="108" t="s">
        <v>343</v>
      </c>
      <c r="E27" s="108" t="s">
        <v>343</v>
      </c>
      <c r="F27" s="108" t="s">
        <v>343</v>
      </c>
      <c r="G27" s="108" t="s">
        <v>343</v>
      </c>
      <c r="H27" s="108" t="s">
        <v>343</v>
      </c>
      <c r="I27" s="109" t="s">
        <v>95</v>
      </c>
      <c r="J27" s="109" t="s">
        <v>95</v>
      </c>
      <c r="K27" s="109" t="s">
        <v>95</v>
      </c>
    </row>
    <row r="28" spans="1:16" ht="24.95" customHeight="1">
      <c r="A28" s="61" t="s">
        <v>149</v>
      </c>
      <c r="B28" s="25" t="s">
        <v>316</v>
      </c>
      <c r="C28" s="61" t="s">
        <v>149</v>
      </c>
      <c r="D28" s="108" t="s">
        <v>343</v>
      </c>
      <c r="E28" s="108" t="s">
        <v>343</v>
      </c>
      <c r="F28" s="108" t="s">
        <v>343</v>
      </c>
      <c r="G28" s="108" t="s">
        <v>343</v>
      </c>
      <c r="H28" s="108" t="s">
        <v>343</v>
      </c>
      <c r="I28" s="109" t="s">
        <v>95</v>
      </c>
      <c r="J28" s="109" t="s">
        <v>95</v>
      </c>
      <c r="K28" s="109" t="s">
        <v>95</v>
      </c>
      <c r="M28" s="111"/>
    </row>
    <row r="29" spans="1:16" ht="24.95" customHeight="1">
      <c r="A29" s="61" t="s">
        <v>124</v>
      </c>
      <c r="B29" s="25" t="s">
        <v>233</v>
      </c>
      <c r="C29" s="61" t="s">
        <v>124</v>
      </c>
      <c r="D29" s="108">
        <f>$I29+$J29+$K29</f>
        <v>88.651199999999989</v>
      </c>
      <c r="E29" s="108">
        <f>$I29+$J29+$K29</f>
        <v>88.651199999999989</v>
      </c>
      <c r="F29" s="108">
        <f>$I29+$J29+$K29</f>
        <v>88.651199999999989</v>
      </c>
      <c r="G29" s="108" t="s">
        <v>343</v>
      </c>
      <c r="H29" s="108">
        <f>$I29+$J29+$K29</f>
        <v>88.651199999999989</v>
      </c>
      <c r="I29" s="52">
        <v>67.16</v>
      </c>
      <c r="J29" s="52">
        <f>I29*0.24</f>
        <v>16.118399999999998</v>
      </c>
      <c r="K29" s="52">
        <f>I29*0.08</f>
        <v>5.3727999999999998</v>
      </c>
      <c r="M29" s="111"/>
    </row>
    <row r="30" spans="1:16" ht="24.95" customHeight="1">
      <c r="A30" s="61" t="s">
        <v>1039</v>
      </c>
      <c r="B30" s="25" t="s">
        <v>1048</v>
      </c>
      <c r="C30" s="61" t="s">
        <v>1039</v>
      </c>
      <c r="D30" s="108" t="s">
        <v>343</v>
      </c>
      <c r="E30" s="108" t="s">
        <v>343</v>
      </c>
      <c r="F30" s="108" t="s">
        <v>343</v>
      </c>
      <c r="G30" s="108" t="s">
        <v>343</v>
      </c>
      <c r="H30" s="108" t="s">
        <v>343</v>
      </c>
      <c r="I30" s="109" t="s">
        <v>95</v>
      </c>
      <c r="J30" s="109" t="s">
        <v>95</v>
      </c>
      <c r="K30" s="109" t="s">
        <v>95</v>
      </c>
    </row>
    <row r="31" spans="1:16" ht="24.95" customHeight="1">
      <c r="A31" s="61" t="s">
        <v>134</v>
      </c>
      <c r="B31" s="25" t="s">
        <v>311</v>
      </c>
      <c r="C31" s="61" t="s">
        <v>134</v>
      </c>
      <c r="D31" s="108" t="s">
        <v>343</v>
      </c>
      <c r="E31" s="108" t="s">
        <v>343</v>
      </c>
      <c r="F31" s="108" t="s">
        <v>343</v>
      </c>
      <c r="G31" s="108" t="s">
        <v>343</v>
      </c>
      <c r="H31" s="108" t="s">
        <v>343</v>
      </c>
      <c r="I31" s="109" t="s">
        <v>95</v>
      </c>
      <c r="J31" s="109" t="s">
        <v>95</v>
      </c>
      <c r="K31" s="109" t="s">
        <v>95</v>
      </c>
    </row>
    <row r="32" spans="1:16" ht="24.95" customHeight="1">
      <c r="A32" s="61" t="s">
        <v>113</v>
      </c>
      <c r="B32" s="25" t="s">
        <v>249</v>
      </c>
      <c r="C32" s="61" t="s">
        <v>113</v>
      </c>
      <c r="D32" s="108">
        <f t="shared" ref="D32:H47" si="4">$I32+$J32+$K32</f>
        <v>108.3588</v>
      </c>
      <c r="E32" s="108">
        <f t="shared" si="4"/>
        <v>108.3588</v>
      </c>
      <c r="F32" s="108">
        <f t="shared" si="4"/>
        <v>108.3588</v>
      </c>
      <c r="G32" s="108">
        <f t="shared" si="4"/>
        <v>108.3588</v>
      </c>
      <c r="H32" s="108">
        <f t="shared" si="4"/>
        <v>108.3588</v>
      </c>
      <c r="I32" s="52">
        <v>82.09</v>
      </c>
      <c r="J32" s="52">
        <f t="shared" ref="J32:J74" si="5">I32*0.24</f>
        <v>19.701599999999999</v>
      </c>
      <c r="K32" s="52">
        <f t="shared" ref="K32:K74" si="6">I32*0.08</f>
        <v>6.5672000000000006</v>
      </c>
    </row>
    <row r="33" spans="1:13" ht="24.95" customHeight="1">
      <c r="A33" s="61" t="s">
        <v>1038</v>
      </c>
      <c r="B33" s="170" t="s">
        <v>1169</v>
      </c>
      <c r="C33" s="61" t="s">
        <v>1038</v>
      </c>
      <c r="D33" s="108">
        <f t="shared" si="4"/>
        <v>315.22919999999999</v>
      </c>
      <c r="E33" s="108">
        <f t="shared" si="4"/>
        <v>315.22919999999999</v>
      </c>
      <c r="F33" s="108">
        <f t="shared" si="4"/>
        <v>315.22919999999999</v>
      </c>
      <c r="G33" s="108">
        <f t="shared" si="4"/>
        <v>315.22919999999999</v>
      </c>
      <c r="H33" s="108">
        <f t="shared" si="4"/>
        <v>315.22919999999999</v>
      </c>
      <c r="I33" s="52">
        <v>238.81</v>
      </c>
      <c r="J33" s="52">
        <f t="shared" si="5"/>
        <v>57.314399999999999</v>
      </c>
      <c r="K33" s="52">
        <f t="shared" si="6"/>
        <v>19.104800000000001</v>
      </c>
    </row>
    <row r="34" spans="1:13" ht="24.95" customHeight="1">
      <c r="A34" s="61" t="s">
        <v>14</v>
      </c>
      <c r="B34" s="25" t="s">
        <v>18</v>
      </c>
      <c r="C34" s="61" t="s">
        <v>14</v>
      </c>
      <c r="D34" s="108">
        <f t="shared" si="4"/>
        <v>290.59800000000001</v>
      </c>
      <c r="E34" s="108">
        <f t="shared" si="4"/>
        <v>290.59800000000001</v>
      </c>
      <c r="F34" s="108">
        <f t="shared" si="4"/>
        <v>290.59800000000001</v>
      </c>
      <c r="G34" s="108">
        <f t="shared" si="4"/>
        <v>290.59800000000001</v>
      </c>
      <c r="H34" s="108">
        <f t="shared" si="4"/>
        <v>290.59800000000001</v>
      </c>
      <c r="I34" s="52">
        <v>220.15</v>
      </c>
      <c r="J34" s="52">
        <f t="shared" si="5"/>
        <v>52.835999999999999</v>
      </c>
      <c r="K34" s="52">
        <f t="shared" si="6"/>
        <v>17.612000000000002</v>
      </c>
    </row>
    <row r="35" spans="1:13" ht="24.95" customHeight="1">
      <c r="A35" s="61" t="s">
        <v>118</v>
      </c>
      <c r="B35" s="25" t="s">
        <v>270</v>
      </c>
      <c r="C35" s="61" t="s">
        <v>118</v>
      </c>
      <c r="D35" s="108">
        <f t="shared" si="4"/>
        <v>162.5316</v>
      </c>
      <c r="E35" s="108">
        <f t="shared" si="4"/>
        <v>162.5316</v>
      </c>
      <c r="F35" s="108">
        <f t="shared" si="4"/>
        <v>162.5316</v>
      </c>
      <c r="G35" s="108">
        <f t="shared" si="4"/>
        <v>162.5316</v>
      </c>
      <c r="H35" s="108">
        <f t="shared" si="4"/>
        <v>162.5316</v>
      </c>
      <c r="I35" s="52">
        <v>123.13</v>
      </c>
      <c r="J35" s="52">
        <f t="shared" si="5"/>
        <v>29.551199999999998</v>
      </c>
      <c r="K35" s="52">
        <f t="shared" si="6"/>
        <v>9.8504000000000005</v>
      </c>
    </row>
    <row r="36" spans="1:13" ht="65.099999999999994" customHeight="1">
      <c r="A36" s="61" t="s">
        <v>516</v>
      </c>
      <c r="B36" s="25" t="s">
        <v>1065</v>
      </c>
      <c r="C36" s="61" t="s">
        <v>516</v>
      </c>
      <c r="D36" s="108">
        <f t="shared" si="4"/>
        <v>650.15279999999996</v>
      </c>
      <c r="E36" s="108">
        <f t="shared" si="4"/>
        <v>650.15279999999996</v>
      </c>
      <c r="F36" s="108">
        <f t="shared" si="4"/>
        <v>650.15279999999996</v>
      </c>
      <c r="G36" s="108">
        <f t="shared" si="4"/>
        <v>650.15279999999996</v>
      </c>
      <c r="H36" s="108">
        <f t="shared" si="4"/>
        <v>650.15279999999996</v>
      </c>
      <c r="I36" s="52">
        <v>492.54</v>
      </c>
      <c r="J36" s="52">
        <f t="shared" si="5"/>
        <v>118.20959999999999</v>
      </c>
      <c r="K36" s="52">
        <f t="shared" si="6"/>
        <v>39.403200000000005</v>
      </c>
    </row>
    <row r="37" spans="1:13" ht="45" customHeight="1">
      <c r="A37" s="61" t="s">
        <v>515</v>
      </c>
      <c r="B37" s="25" t="s">
        <v>1064</v>
      </c>
      <c r="C37" s="61" t="s">
        <v>515</v>
      </c>
      <c r="D37" s="108">
        <f t="shared" si="4"/>
        <v>1270.7508</v>
      </c>
      <c r="E37" s="108">
        <f t="shared" si="4"/>
        <v>1270.7508</v>
      </c>
      <c r="F37" s="108">
        <f t="shared" si="4"/>
        <v>1270.7508</v>
      </c>
      <c r="G37" s="108">
        <f t="shared" si="4"/>
        <v>1270.7508</v>
      </c>
      <c r="H37" s="108">
        <f t="shared" si="4"/>
        <v>1270.7508</v>
      </c>
      <c r="I37" s="52">
        <v>962.69</v>
      </c>
      <c r="J37" s="52">
        <f t="shared" si="5"/>
        <v>231.04560000000001</v>
      </c>
      <c r="K37" s="52">
        <f t="shared" si="6"/>
        <v>77.015200000000007</v>
      </c>
    </row>
    <row r="38" spans="1:13" ht="24.95" customHeight="1">
      <c r="A38" s="61" t="s">
        <v>625</v>
      </c>
      <c r="B38" s="25" t="s">
        <v>637</v>
      </c>
      <c r="C38" s="61" t="s">
        <v>625</v>
      </c>
      <c r="D38" s="108">
        <f t="shared" si="4"/>
        <v>290.59800000000001</v>
      </c>
      <c r="E38" s="108">
        <f t="shared" si="4"/>
        <v>290.59800000000001</v>
      </c>
      <c r="F38" s="108">
        <f t="shared" si="4"/>
        <v>290.59800000000001</v>
      </c>
      <c r="G38" s="108">
        <f t="shared" si="4"/>
        <v>290.59800000000001</v>
      </c>
      <c r="H38" s="108">
        <f t="shared" si="4"/>
        <v>290.59800000000001</v>
      </c>
      <c r="I38" s="52">
        <v>220.15</v>
      </c>
      <c r="J38" s="52">
        <f t="shared" si="5"/>
        <v>52.835999999999999</v>
      </c>
      <c r="K38" s="52">
        <f t="shared" si="6"/>
        <v>17.612000000000002</v>
      </c>
    </row>
    <row r="39" spans="1:13" ht="24.95" customHeight="1">
      <c r="A39" s="61" t="s">
        <v>626</v>
      </c>
      <c r="B39" s="25" t="s">
        <v>1087</v>
      </c>
      <c r="C39" s="61" t="s">
        <v>626</v>
      </c>
      <c r="D39" s="108">
        <f t="shared" si="4"/>
        <v>448.20600000000002</v>
      </c>
      <c r="E39" s="108">
        <f t="shared" si="4"/>
        <v>448.20600000000002</v>
      </c>
      <c r="F39" s="108">
        <f t="shared" si="4"/>
        <v>448.20600000000002</v>
      </c>
      <c r="G39" s="108" t="s">
        <v>95</v>
      </c>
      <c r="H39" s="108" t="s">
        <v>95</v>
      </c>
      <c r="I39" s="52">
        <v>339.55</v>
      </c>
      <c r="J39" s="52">
        <f t="shared" si="5"/>
        <v>81.492000000000004</v>
      </c>
      <c r="K39" s="52">
        <f t="shared" si="6"/>
        <v>27.164000000000001</v>
      </c>
    </row>
    <row r="40" spans="1:13" ht="24.95" customHeight="1">
      <c r="A40" s="61" t="s">
        <v>110</v>
      </c>
      <c r="B40" s="25" t="s">
        <v>273</v>
      </c>
      <c r="C40" s="61" t="s">
        <v>110</v>
      </c>
      <c r="D40" s="108">
        <f t="shared" si="4"/>
        <v>211.79399999999998</v>
      </c>
      <c r="E40" s="108">
        <f t="shared" si="4"/>
        <v>211.79399999999998</v>
      </c>
      <c r="F40" s="108">
        <f t="shared" si="4"/>
        <v>211.79399999999998</v>
      </c>
      <c r="G40" s="108">
        <f t="shared" si="4"/>
        <v>211.79399999999998</v>
      </c>
      <c r="H40" s="108">
        <f t="shared" si="4"/>
        <v>211.79399999999998</v>
      </c>
      <c r="I40" s="52">
        <v>160.44999999999999</v>
      </c>
      <c r="J40" s="52">
        <f t="shared" si="5"/>
        <v>38.507999999999996</v>
      </c>
      <c r="K40" s="52">
        <f t="shared" si="6"/>
        <v>12.835999999999999</v>
      </c>
    </row>
    <row r="41" spans="1:13" ht="24.95" customHeight="1">
      <c r="A41" s="61" t="s">
        <v>510</v>
      </c>
      <c r="B41" s="25" t="s">
        <v>539</v>
      </c>
      <c r="C41" s="61" t="s">
        <v>510</v>
      </c>
      <c r="D41" s="108">
        <f t="shared" si="4"/>
        <v>211.79399999999998</v>
      </c>
      <c r="E41" s="108">
        <f t="shared" si="4"/>
        <v>211.79399999999998</v>
      </c>
      <c r="F41" s="108">
        <f t="shared" si="4"/>
        <v>211.79399999999998</v>
      </c>
      <c r="G41" s="108">
        <f t="shared" si="4"/>
        <v>211.79399999999998</v>
      </c>
      <c r="H41" s="108">
        <f t="shared" si="4"/>
        <v>211.79399999999998</v>
      </c>
      <c r="I41" s="52">
        <v>160.44999999999999</v>
      </c>
      <c r="J41" s="52">
        <f t="shared" si="5"/>
        <v>38.507999999999996</v>
      </c>
      <c r="K41" s="52">
        <f t="shared" si="6"/>
        <v>12.835999999999999</v>
      </c>
    </row>
    <row r="42" spans="1:13" ht="24.95" customHeight="1">
      <c r="A42" s="61" t="s">
        <v>388</v>
      </c>
      <c r="B42" s="25" t="s">
        <v>532</v>
      </c>
      <c r="C42" s="61" t="s">
        <v>388</v>
      </c>
      <c r="D42" s="108">
        <f t="shared" si="4"/>
        <v>103.43519999999999</v>
      </c>
      <c r="E42" s="108">
        <f t="shared" si="4"/>
        <v>103.43519999999999</v>
      </c>
      <c r="F42" s="108">
        <f t="shared" si="4"/>
        <v>103.43519999999999</v>
      </c>
      <c r="G42" s="108">
        <f t="shared" si="4"/>
        <v>103.43519999999999</v>
      </c>
      <c r="H42" s="108">
        <f t="shared" si="4"/>
        <v>103.43519999999999</v>
      </c>
      <c r="I42" s="52">
        <v>78.36</v>
      </c>
      <c r="J42" s="52">
        <f t="shared" si="5"/>
        <v>18.8064</v>
      </c>
      <c r="K42" s="52">
        <f t="shared" si="6"/>
        <v>6.2687999999999997</v>
      </c>
    </row>
    <row r="43" spans="1:13" ht="24.95" customHeight="1">
      <c r="A43" s="61" t="s">
        <v>1034</v>
      </c>
      <c r="B43" s="25" t="s">
        <v>1084</v>
      </c>
      <c r="C43" s="61" t="s">
        <v>1034</v>
      </c>
      <c r="D43" s="108">
        <f t="shared" si="4"/>
        <v>3698.9567999999995</v>
      </c>
      <c r="E43" s="108">
        <f t="shared" si="4"/>
        <v>3698.9567999999995</v>
      </c>
      <c r="F43" s="108">
        <f t="shared" si="4"/>
        <v>3698.9567999999995</v>
      </c>
      <c r="G43" s="108" t="s">
        <v>95</v>
      </c>
      <c r="H43" s="108" t="s">
        <v>95</v>
      </c>
      <c r="I43" s="52">
        <v>2802.24</v>
      </c>
      <c r="J43" s="52">
        <f t="shared" si="5"/>
        <v>672.53759999999988</v>
      </c>
      <c r="K43" s="52">
        <f t="shared" si="6"/>
        <v>224.17919999999998</v>
      </c>
    </row>
    <row r="44" spans="1:13" ht="24.95" customHeight="1">
      <c r="A44" s="61" t="s">
        <v>152</v>
      </c>
      <c r="B44" s="25" t="s">
        <v>294</v>
      </c>
      <c r="C44" s="61" t="s">
        <v>152</v>
      </c>
      <c r="D44" s="108">
        <f t="shared" si="4"/>
        <v>177.31560000000002</v>
      </c>
      <c r="E44" s="108">
        <f t="shared" si="4"/>
        <v>177.31560000000002</v>
      </c>
      <c r="F44" s="108">
        <f t="shared" si="4"/>
        <v>177.31560000000002</v>
      </c>
      <c r="G44" s="108">
        <f t="shared" si="4"/>
        <v>177.31560000000002</v>
      </c>
      <c r="H44" s="108">
        <f t="shared" si="4"/>
        <v>177.31560000000002</v>
      </c>
      <c r="I44" s="52">
        <v>134.33000000000001</v>
      </c>
      <c r="J44" s="52">
        <f t="shared" si="5"/>
        <v>32.239200000000004</v>
      </c>
      <c r="K44" s="52">
        <f t="shared" si="6"/>
        <v>10.746400000000001</v>
      </c>
    </row>
    <row r="45" spans="1:13" ht="24.95" customHeight="1">
      <c r="A45" s="61" t="s">
        <v>154</v>
      </c>
      <c r="B45" s="25" t="s">
        <v>288</v>
      </c>
      <c r="C45" s="61" t="s">
        <v>154</v>
      </c>
      <c r="D45" s="108">
        <f t="shared" si="4"/>
        <v>261.04320000000001</v>
      </c>
      <c r="E45" s="108">
        <f t="shared" si="4"/>
        <v>261.04320000000001</v>
      </c>
      <c r="F45" s="108">
        <f t="shared" si="4"/>
        <v>261.04320000000001</v>
      </c>
      <c r="G45" s="108">
        <f t="shared" si="4"/>
        <v>261.04320000000001</v>
      </c>
      <c r="H45" s="108">
        <f t="shared" si="4"/>
        <v>261.04320000000001</v>
      </c>
      <c r="I45" s="52">
        <v>197.76</v>
      </c>
      <c r="J45" s="52">
        <f t="shared" si="5"/>
        <v>47.462399999999995</v>
      </c>
      <c r="K45" s="52">
        <f t="shared" si="6"/>
        <v>15.8208</v>
      </c>
    </row>
    <row r="46" spans="1:13" ht="24.95" customHeight="1">
      <c r="A46" s="61" t="s">
        <v>376</v>
      </c>
      <c r="B46" s="25" t="s">
        <v>379</v>
      </c>
      <c r="C46" s="61" t="s">
        <v>376</v>
      </c>
      <c r="D46" s="108">
        <f t="shared" si="4"/>
        <v>162.5316</v>
      </c>
      <c r="E46" s="108">
        <f t="shared" si="4"/>
        <v>162.5316</v>
      </c>
      <c r="F46" s="108">
        <f t="shared" si="4"/>
        <v>162.5316</v>
      </c>
      <c r="G46" s="108">
        <f t="shared" si="4"/>
        <v>162.5316</v>
      </c>
      <c r="H46" s="108">
        <f t="shared" si="4"/>
        <v>162.5316</v>
      </c>
      <c r="I46" s="52">
        <v>123.13</v>
      </c>
      <c r="J46" s="52">
        <f t="shared" si="5"/>
        <v>29.551199999999998</v>
      </c>
      <c r="K46" s="52">
        <f t="shared" si="6"/>
        <v>9.8504000000000005</v>
      </c>
    </row>
    <row r="47" spans="1:13" ht="24.95" customHeight="1">
      <c r="A47" s="61" t="s">
        <v>156</v>
      </c>
      <c r="B47" s="25" t="s">
        <v>289</v>
      </c>
      <c r="C47" s="61" t="s">
        <v>156</v>
      </c>
      <c r="D47" s="108">
        <f t="shared" si="4"/>
        <v>98.511599999999987</v>
      </c>
      <c r="E47" s="108">
        <f t="shared" si="4"/>
        <v>98.511599999999987</v>
      </c>
      <c r="F47" s="108">
        <f t="shared" si="4"/>
        <v>98.511599999999987</v>
      </c>
      <c r="G47" s="108">
        <f t="shared" si="4"/>
        <v>98.511599999999987</v>
      </c>
      <c r="H47" s="108">
        <f t="shared" si="4"/>
        <v>98.511599999999987</v>
      </c>
      <c r="I47" s="52">
        <v>74.63</v>
      </c>
      <c r="J47" s="52">
        <f t="shared" si="5"/>
        <v>17.911199999999997</v>
      </c>
      <c r="K47" s="52">
        <f t="shared" si="6"/>
        <v>5.9703999999999997</v>
      </c>
    </row>
    <row r="48" spans="1:13" ht="24.95" customHeight="1">
      <c r="A48" s="61" t="s">
        <v>12</v>
      </c>
      <c r="B48" s="25" t="s">
        <v>275</v>
      </c>
      <c r="C48" s="61" t="s">
        <v>12</v>
      </c>
      <c r="D48" s="108">
        <f t="shared" ref="D48:H67" si="7">$I48+$J48+$K48</f>
        <v>241.34879999999998</v>
      </c>
      <c r="E48" s="108">
        <f t="shared" si="7"/>
        <v>241.34879999999998</v>
      </c>
      <c r="F48" s="108">
        <f t="shared" si="7"/>
        <v>241.34879999999998</v>
      </c>
      <c r="G48" s="108">
        <f t="shared" si="7"/>
        <v>241.34879999999998</v>
      </c>
      <c r="H48" s="108">
        <f t="shared" si="7"/>
        <v>241.34879999999998</v>
      </c>
      <c r="I48" s="52">
        <v>182.84</v>
      </c>
      <c r="J48" s="52">
        <f t="shared" si="5"/>
        <v>43.881599999999999</v>
      </c>
      <c r="K48" s="52">
        <f t="shared" si="6"/>
        <v>14.6272</v>
      </c>
      <c r="M48" s="111"/>
    </row>
    <row r="49" spans="1:13" ht="24.95" customHeight="1">
      <c r="A49" s="61" t="s">
        <v>22</v>
      </c>
      <c r="B49" s="25" t="s">
        <v>276</v>
      </c>
      <c r="C49" s="61" t="s">
        <v>22</v>
      </c>
      <c r="D49" s="108">
        <f t="shared" si="7"/>
        <v>581.19600000000003</v>
      </c>
      <c r="E49" s="108">
        <f t="shared" si="7"/>
        <v>581.19600000000003</v>
      </c>
      <c r="F49" s="108">
        <f t="shared" si="7"/>
        <v>581.19600000000003</v>
      </c>
      <c r="G49" s="108" t="s">
        <v>95</v>
      </c>
      <c r="H49" s="108">
        <f t="shared" si="7"/>
        <v>581.19600000000003</v>
      </c>
      <c r="I49" s="52">
        <v>440.3</v>
      </c>
      <c r="J49" s="52">
        <f t="shared" si="5"/>
        <v>105.672</v>
      </c>
      <c r="K49" s="52">
        <f t="shared" si="6"/>
        <v>35.224000000000004</v>
      </c>
      <c r="M49" s="111"/>
    </row>
    <row r="50" spans="1:13" ht="24.95" customHeight="1">
      <c r="A50" s="61" t="s">
        <v>163</v>
      </c>
      <c r="B50" s="25" t="s">
        <v>1055</v>
      </c>
      <c r="C50" s="61" t="s">
        <v>163</v>
      </c>
      <c r="D50" s="108">
        <f t="shared" si="7"/>
        <v>34.478400000000001</v>
      </c>
      <c r="E50" s="108">
        <f t="shared" si="7"/>
        <v>34.478400000000001</v>
      </c>
      <c r="F50" s="108">
        <f t="shared" si="7"/>
        <v>34.478400000000001</v>
      </c>
      <c r="G50" s="108">
        <f t="shared" si="7"/>
        <v>34.478400000000001</v>
      </c>
      <c r="H50" s="108">
        <f t="shared" si="7"/>
        <v>34.478400000000001</v>
      </c>
      <c r="I50" s="52">
        <v>26.12</v>
      </c>
      <c r="J50" s="52">
        <f t="shared" si="5"/>
        <v>6.2687999999999997</v>
      </c>
      <c r="K50" s="52">
        <f t="shared" si="6"/>
        <v>2.0895999999999999</v>
      </c>
      <c r="M50" s="111"/>
    </row>
    <row r="51" spans="1:13" ht="24.95" customHeight="1">
      <c r="A51" s="61" t="s">
        <v>468</v>
      </c>
      <c r="B51" s="25" t="s">
        <v>544</v>
      </c>
      <c r="C51" s="61" t="s">
        <v>468</v>
      </c>
      <c r="D51" s="108">
        <f t="shared" si="7"/>
        <v>290.59800000000001</v>
      </c>
      <c r="E51" s="108">
        <f t="shared" si="7"/>
        <v>290.59800000000001</v>
      </c>
      <c r="F51" s="108">
        <f t="shared" si="7"/>
        <v>290.59800000000001</v>
      </c>
      <c r="G51" s="108">
        <f t="shared" si="7"/>
        <v>290.59800000000001</v>
      </c>
      <c r="H51" s="108">
        <f t="shared" si="7"/>
        <v>290.59800000000001</v>
      </c>
      <c r="I51" s="52">
        <v>220.15</v>
      </c>
      <c r="J51" s="52">
        <f t="shared" si="5"/>
        <v>52.835999999999999</v>
      </c>
      <c r="K51" s="52">
        <f t="shared" si="6"/>
        <v>17.612000000000002</v>
      </c>
    </row>
    <row r="52" spans="1:13" ht="24.95" customHeight="1">
      <c r="A52" s="61" t="s">
        <v>293</v>
      </c>
      <c r="B52" s="25" t="s">
        <v>294</v>
      </c>
      <c r="C52" s="61" t="s">
        <v>293</v>
      </c>
      <c r="D52" s="108">
        <f t="shared" si="7"/>
        <v>177.31560000000002</v>
      </c>
      <c r="E52" s="108">
        <f t="shared" si="7"/>
        <v>177.31560000000002</v>
      </c>
      <c r="F52" s="108">
        <f t="shared" si="7"/>
        <v>177.31560000000002</v>
      </c>
      <c r="G52" s="108">
        <f t="shared" si="7"/>
        <v>177.31560000000002</v>
      </c>
      <c r="H52" s="108">
        <f t="shared" si="7"/>
        <v>177.31560000000002</v>
      </c>
      <c r="I52" s="52">
        <v>134.33000000000001</v>
      </c>
      <c r="J52" s="52">
        <f t="shared" si="5"/>
        <v>32.239200000000004</v>
      </c>
      <c r="K52" s="52">
        <f t="shared" si="6"/>
        <v>10.746400000000001</v>
      </c>
    </row>
    <row r="53" spans="1:13" ht="24.95" customHeight="1">
      <c r="A53" s="61" t="s">
        <v>506</v>
      </c>
      <c r="B53" s="25" t="s">
        <v>1056</v>
      </c>
      <c r="C53" s="61" t="s">
        <v>506</v>
      </c>
      <c r="D53" s="108">
        <f t="shared" si="7"/>
        <v>123.12960000000001</v>
      </c>
      <c r="E53" s="108">
        <f t="shared" si="7"/>
        <v>123.12960000000001</v>
      </c>
      <c r="F53" s="108">
        <f t="shared" si="7"/>
        <v>123.12960000000001</v>
      </c>
      <c r="G53" s="108">
        <f t="shared" si="7"/>
        <v>123.12960000000001</v>
      </c>
      <c r="H53" s="108">
        <f t="shared" si="7"/>
        <v>123.12960000000001</v>
      </c>
      <c r="I53" s="52">
        <v>93.28</v>
      </c>
      <c r="J53" s="52">
        <f t="shared" si="5"/>
        <v>22.3872</v>
      </c>
      <c r="K53" s="52">
        <f t="shared" si="6"/>
        <v>7.4624000000000006</v>
      </c>
    </row>
    <row r="54" spans="1:13" ht="24.95" customHeight="1">
      <c r="A54" s="61" t="s">
        <v>1031</v>
      </c>
      <c r="B54" s="25" t="s">
        <v>1066</v>
      </c>
      <c r="C54" s="61" t="s">
        <v>1031</v>
      </c>
      <c r="D54" s="108">
        <f t="shared" si="7"/>
        <v>453.12959999999998</v>
      </c>
      <c r="E54" s="108">
        <f t="shared" si="7"/>
        <v>453.12959999999998</v>
      </c>
      <c r="F54" s="108">
        <f t="shared" si="7"/>
        <v>453.12959999999998</v>
      </c>
      <c r="G54" s="108">
        <f t="shared" si="7"/>
        <v>453.12959999999998</v>
      </c>
      <c r="H54" s="108">
        <f t="shared" si="7"/>
        <v>453.12959999999998</v>
      </c>
      <c r="I54" s="52">
        <v>343.28</v>
      </c>
      <c r="J54" s="52">
        <f t="shared" si="5"/>
        <v>82.387199999999993</v>
      </c>
      <c r="K54" s="52">
        <f t="shared" si="6"/>
        <v>27.462399999999999</v>
      </c>
    </row>
    <row r="55" spans="1:13" ht="45" customHeight="1">
      <c r="A55" s="61" t="s">
        <v>1030</v>
      </c>
      <c r="B55" s="25" t="s">
        <v>1067</v>
      </c>
      <c r="C55" s="61" t="s">
        <v>1030</v>
      </c>
      <c r="D55" s="108">
        <f t="shared" si="7"/>
        <v>2378.9567999999999</v>
      </c>
      <c r="E55" s="108">
        <f t="shared" si="7"/>
        <v>2378.9567999999999</v>
      </c>
      <c r="F55" s="108">
        <f t="shared" si="7"/>
        <v>2378.9567999999999</v>
      </c>
      <c r="G55" s="108">
        <f t="shared" si="7"/>
        <v>2378.9567999999999</v>
      </c>
      <c r="H55" s="108">
        <f t="shared" si="7"/>
        <v>2378.9567999999999</v>
      </c>
      <c r="I55" s="52">
        <v>1802.24</v>
      </c>
      <c r="J55" s="52">
        <f t="shared" si="5"/>
        <v>432.5376</v>
      </c>
      <c r="K55" s="52">
        <f t="shared" si="6"/>
        <v>144.17920000000001</v>
      </c>
      <c r="M55" s="111"/>
    </row>
    <row r="56" spans="1:13" ht="45" customHeight="1">
      <c r="A56" s="61" t="s">
        <v>1029</v>
      </c>
      <c r="B56" s="25" t="s">
        <v>1062</v>
      </c>
      <c r="C56" s="61" t="s">
        <v>1029</v>
      </c>
      <c r="D56" s="108">
        <f t="shared" si="7"/>
        <v>453.12959999999998</v>
      </c>
      <c r="E56" s="108">
        <f t="shared" si="7"/>
        <v>453.12959999999998</v>
      </c>
      <c r="F56" s="108">
        <f t="shared" si="7"/>
        <v>453.12959999999998</v>
      </c>
      <c r="G56" s="108">
        <f t="shared" si="7"/>
        <v>453.12959999999998</v>
      </c>
      <c r="H56" s="108">
        <f t="shared" si="7"/>
        <v>453.12959999999998</v>
      </c>
      <c r="I56" s="52">
        <v>343.28</v>
      </c>
      <c r="J56" s="52">
        <f t="shared" si="5"/>
        <v>82.387199999999993</v>
      </c>
      <c r="K56" s="52">
        <f t="shared" si="6"/>
        <v>27.462399999999999</v>
      </c>
      <c r="M56" s="111"/>
    </row>
    <row r="57" spans="1:13" ht="45" customHeight="1">
      <c r="A57" s="61" t="s">
        <v>1025</v>
      </c>
      <c r="B57" s="201" t="s">
        <v>1085</v>
      </c>
      <c r="C57" s="61" t="s">
        <v>1025</v>
      </c>
      <c r="D57" s="108">
        <f t="shared" si="7"/>
        <v>738.80399999999997</v>
      </c>
      <c r="E57" s="108">
        <f t="shared" si="7"/>
        <v>738.80399999999997</v>
      </c>
      <c r="F57" s="108">
        <f t="shared" si="7"/>
        <v>738.80399999999997</v>
      </c>
      <c r="G57" s="108">
        <f t="shared" si="7"/>
        <v>738.80399999999997</v>
      </c>
      <c r="H57" s="108">
        <f t="shared" si="7"/>
        <v>738.80399999999997</v>
      </c>
      <c r="I57" s="52">
        <v>559.70000000000005</v>
      </c>
      <c r="J57" s="52">
        <f t="shared" si="5"/>
        <v>134.328</v>
      </c>
      <c r="K57" s="52">
        <f t="shared" si="6"/>
        <v>44.776000000000003</v>
      </c>
    </row>
    <row r="58" spans="1:13" ht="24.6" customHeight="1">
      <c r="A58" s="61" t="s">
        <v>1023</v>
      </c>
      <c r="B58" s="25" t="s">
        <v>1051</v>
      </c>
      <c r="C58" s="61" t="s">
        <v>1023</v>
      </c>
      <c r="D58" s="108">
        <f t="shared" si="7"/>
        <v>290.59800000000001</v>
      </c>
      <c r="E58" s="108">
        <f t="shared" si="7"/>
        <v>290.59800000000001</v>
      </c>
      <c r="F58" s="108">
        <f t="shared" si="7"/>
        <v>290.59800000000001</v>
      </c>
      <c r="G58" s="108">
        <f t="shared" si="7"/>
        <v>290.59800000000001</v>
      </c>
      <c r="H58" s="108">
        <f t="shared" si="7"/>
        <v>290.59800000000001</v>
      </c>
      <c r="I58" s="52">
        <v>220.15</v>
      </c>
      <c r="J58" s="52">
        <f t="shared" si="5"/>
        <v>52.835999999999999</v>
      </c>
      <c r="K58" s="52">
        <f t="shared" si="6"/>
        <v>17.612000000000002</v>
      </c>
      <c r="M58" s="111"/>
    </row>
    <row r="59" spans="1:13" ht="24.6" customHeight="1">
      <c r="A59" s="61" t="s">
        <v>505</v>
      </c>
      <c r="B59" s="25" t="s">
        <v>545</v>
      </c>
      <c r="C59" s="61" t="s">
        <v>505</v>
      </c>
      <c r="D59" s="108">
        <f t="shared" si="7"/>
        <v>236.41200000000001</v>
      </c>
      <c r="E59" s="108">
        <f t="shared" si="7"/>
        <v>236.41200000000001</v>
      </c>
      <c r="F59" s="108">
        <f t="shared" si="7"/>
        <v>236.41200000000001</v>
      </c>
      <c r="G59" s="108">
        <f t="shared" si="7"/>
        <v>236.41200000000001</v>
      </c>
      <c r="H59" s="108">
        <f t="shared" si="7"/>
        <v>236.41200000000001</v>
      </c>
      <c r="I59" s="52">
        <v>179.1</v>
      </c>
      <c r="J59" s="52">
        <f t="shared" si="5"/>
        <v>42.983999999999995</v>
      </c>
      <c r="K59" s="52">
        <f t="shared" si="6"/>
        <v>14.327999999999999</v>
      </c>
      <c r="M59" s="111"/>
    </row>
    <row r="60" spans="1:13" ht="24.95" customHeight="1">
      <c r="A60" s="61" t="s">
        <v>229</v>
      </c>
      <c r="B60" s="25" t="s">
        <v>297</v>
      </c>
      <c r="C60" s="61" t="s">
        <v>229</v>
      </c>
      <c r="D60" s="108">
        <f t="shared" si="7"/>
        <v>0</v>
      </c>
      <c r="E60" s="108">
        <f t="shared" si="7"/>
        <v>0</v>
      </c>
      <c r="F60" s="108">
        <f t="shared" si="7"/>
        <v>0</v>
      </c>
      <c r="G60" s="108">
        <f t="shared" si="7"/>
        <v>0</v>
      </c>
      <c r="H60" s="108">
        <f t="shared" si="7"/>
        <v>0</v>
      </c>
      <c r="I60" s="52">
        <v>0</v>
      </c>
      <c r="J60" s="52">
        <f t="shared" si="5"/>
        <v>0</v>
      </c>
      <c r="K60" s="52">
        <f t="shared" si="6"/>
        <v>0</v>
      </c>
      <c r="M60" s="111"/>
    </row>
    <row r="61" spans="1:13" ht="24.95" customHeight="1">
      <c r="A61" s="61" t="s">
        <v>137</v>
      </c>
      <c r="B61" s="25" t="s">
        <v>298</v>
      </c>
      <c r="C61" s="61" t="s">
        <v>137</v>
      </c>
      <c r="D61" s="108">
        <f t="shared" si="7"/>
        <v>847.16279999999995</v>
      </c>
      <c r="E61" s="108">
        <f t="shared" si="7"/>
        <v>847.16279999999995</v>
      </c>
      <c r="F61" s="108">
        <f t="shared" si="7"/>
        <v>847.16279999999995</v>
      </c>
      <c r="G61" s="108">
        <f t="shared" si="7"/>
        <v>847.16279999999995</v>
      </c>
      <c r="H61" s="108">
        <f t="shared" si="7"/>
        <v>847.16279999999995</v>
      </c>
      <c r="I61" s="52">
        <v>641.79</v>
      </c>
      <c r="J61" s="52">
        <f t="shared" si="5"/>
        <v>154.02959999999999</v>
      </c>
      <c r="K61" s="52">
        <f t="shared" si="6"/>
        <v>51.343199999999996</v>
      </c>
      <c r="M61" s="111"/>
    </row>
    <row r="62" spans="1:13" ht="24.95" customHeight="1">
      <c r="A62" s="61" t="s">
        <v>504</v>
      </c>
      <c r="B62" s="25" t="s">
        <v>546</v>
      </c>
      <c r="C62" s="61" t="s">
        <v>504</v>
      </c>
      <c r="D62" s="108">
        <f t="shared" si="7"/>
        <v>241.34879999999998</v>
      </c>
      <c r="E62" s="108">
        <f t="shared" si="7"/>
        <v>241.34879999999998</v>
      </c>
      <c r="F62" s="108">
        <f t="shared" si="7"/>
        <v>241.34879999999998</v>
      </c>
      <c r="G62" s="108">
        <f t="shared" si="7"/>
        <v>241.34879999999998</v>
      </c>
      <c r="H62" s="108">
        <f t="shared" si="7"/>
        <v>241.34879999999998</v>
      </c>
      <c r="I62" s="52">
        <v>182.84</v>
      </c>
      <c r="J62" s="52">
        <f t="shared" si="5"/>
        <v>43.881599999999999</v>
      </c>
      <c r="K62" s="52">
        <f t="shared" si="6"/>
        <v>14.6272</v>
      </c>
      <c r="M62" s="111"/>
    </row>
    <row r="63" spans="1:13" ht="24.95" customHeight="1">
      <c r="A63" s="61" t="s">
        <v>1024</v>
      </c>
      <c r="B63" s="25" t="s">
        <v>1093</v>
      </c>
      <c r="C63" s="61" t="s">
        <v>1024</v>
      </c>
      <c r="D63" s="108">
        <f t="shared" si="7"/>
        <v>29.5548</v>
      </c>
      <c r="E63" s="108">
        <f t="shared" si="7"/>
        <v>29.5548</v>
      </c>
      <c r="F63" s="108">
        <f t="shared" si="7"/>
        <v>29.5548</v>
      </c>
      <c r="G63" s="108">
        <f t="shared" si="7"/>
        <v>29.5548</v>
      </c>
      <c r="H63" s="108">
        <f t="shared" si="7"/>
        <v>29.5548</v>
      </c>
      <c r="I63" s="52">
        <v>22.39</v>
      </c>
      <c r="J63" s="52">
        <f t="shared" si="5"/>
        <v>5.3735999999999997</v>
      </c>
      <c r="K63" s="52">
        <f t="shared" si="6"/>
        <v>1.7912000000000001</v>
      </c>
      <c r="M63" s="111"/>
    </row>
    <row r="64" spans="1:13" ht="24.95" customHeight="1">
      <c r="A64" s="61" t="s">
        <v>132</v>
      </c>
      <c r="B64" s="25" t="s">
        <v>300</v>
      </c>
      <c r="C64" s="61" t="s">
        <v>132</v>
      </c>
      <c r="D64" s="108">
        <f t="shared" si="7"/>
        <v>78.804000000000002</v>
      </c>
      <c r="E64" s="108">
        <f t="shared" si="7"/>
        <v>78.804000000000002</v>
      </c>
      <c r="F64" s="108">
        <f t="shared" si="7"/>
        <v>78.804000000000002</v>
      </c>
      <c r="G64" s="108">
        <f t="shared" si="7"/>
        <v>78.804000000000002</v>
      </c>
      <c r="H64" s="108">
        <f t="shared" si="7"/>
        <v>78.804000000000002</v>
      </c>
      <c r="I64" s="52">
        <v>59.7</v>
      </c>
      <c r="J64" s="52">
        <f t="shared" si="5"/>
        <v>14.327999999999999</v>
      </c>
      <c r="K64" s="52">
        <f t="shared" si="6"/>
        <v>4.7760000000000007</v>
      </c>
      <c r="M64" s="111"/>
    </row>
    <row r="65" spans="1:20" ht="24.95" customHeight="1">
      <c r="A65" s="61" t="s">
        <v>111</v>
      </c>
      <c r="B65" s="25" t="s">
        <v>235</v>
      </c>
      <c r="C65" s="61" t="s">
        <v>111</v>
      </c>
      <c r="D65" s="108">
        <f t="shared" si="7"/>
        <v>64.033199999999994</v>
      </c>
      <c r="E65" s="108">
        <f t="shared" si="7"/>
        <v>64.033199999999994</v>
      </c>
      <c r="F65" s="108">
        <f t="shared" si="7"/>
        <v>64.033199999999994</v>
      </c>
      <c r="G65" s="108">
        <f t="shared" si="7"/>
        <v>64.033199999999994</v>
      </c>
      <c r="H65" s="108">
        <f t="shared" si="7"/>
        <v>64.033199999999994</v>
      </c>
      <c r="I65" s="52">
        <v>48.51</v>
      </c>
      <c r="J65" s="52">
        <f t="shared" si="5"/>
        <v>11.642399999999999</v>
      </c>
      <c r="K65" s="52">
        <f t="shared" si="6"/>
        <v>3.8807999999999998</v>
      </c>
      <c r="M65" s="111"/>
    </row>
    <row r="66" spans="1:20" ht="24.95" customHeight="1">
      <c r="A66" s="61" t="s">
        <v>503</v>
      </c>
      <c r="B66" s="25" t="s">
        <v>547</v>
      </c>
      <c r="C66" s="61" t="s">
        <v>503</v>
      </c>
      <c r="D66" s="108">
        <f t="shared" si="7"/>
        <v>216.7176</v>
      </c>
      <c r="E66" s="108">
        <f t="shared" si="7"/>
        <v>216.7176</v>
      </c>
      <c r="F66" s="108">
        <f t="shared" si="7"/>
        <v>216.7176</v>
      </c>
      <c r="G66" s="108">
        <f t="shared" si="7"/>
        <v>216.7176</v>
      </c>
      <c r="H66" s="108">
        <f t="shared" si="7"/>
        <v>216.7176</v>
      </c>
      <c r="I66" s="52">
        <v>164.18</v>
      </c>
      <c r="J66" s="52">
        <f t="shared" si="5"/>
        <v>39.403199999999998</v>
      </c>
      <c r="K66" s="52">
        <f t="shared" si="6"/>
        <v>13.134400000000001</v>
      </c>
      <c r="M66" s="111"/>
    </row>
    <row r="67" spans="1:20" ht="24.95" customHeight="1">
      <c r="A67" s="61" t="s">
        <v>190</v>
      </c>
      <c r="B67" s="25" t="s">
        <v>305</v>
      </c>
      <c r="C67" s="61" t="s">
        <v>190</v>
      </c>
      <c r="D67" s="108">
        <f t="shared" si="7"/>
        <v>19.707599999999999</v>
      </c>
      <c r="E67" s="108">
        <f t="shared" si="7"/>
        <v>19.707599999999999</v>
      </c>
      <c r="F67" s="108">
        <f t="shared" si="7"/>
        <v>19.707599999999999</v>
      </c>
      <c r="G67" s="108">
        <f t="shared" si="7"/>
        <v>19.707599999999999</v>
      </c>
      <c r="H67" s="108">
        <f t="shared" si="7"/>
        <v>19.707599999999999</v>
      </c>
      <c r="I67" s="52">
        <v>14.93</v>
      </c>
      <c r="J67" s="52">
        <f t="shared" si="5"/>
        <v>3.5831999999999997</v>
      </c>
      <c r="K67" s="52">
        <f t="shared" si="6"/>
        <v>1.1943999999999999</v>
      </c>
      <c r="M67" s="111"/>
    </row>
    <row r="68" spans="1:20" ht="24.95" customHeight="1">
      <c r="A68" s="61" t="s">
        <v>628</v>
      </c>
      <c r="B68" s="25" t="s">
        <v>647</v>
      </c>
      <c r="C68" s="61" t="s">
        <v>628</v>
      </c>
      <c r="D68" s="108">
        <f t="shared" ref="D68:H74" si="8">$I68+$J68+$K68</f>
        <v>3935.3688000000002</v>
      </c>
      <c r="E68" s="108">
        <f t="shared" si="8"/>
        <v>3935.3688000000002</v>
      </c>
      <c r="F68" s="108">
        <f t="shared" si="8"/>
        <v>3935.3688000000002</v>
      </c>
      <c r="G68" s="108" t="s">
        <v>95</v>
      </c>
      <c r="H68" s="108" t="s">
        <v>95</v>
      </c>
      <c r="I68" s="52">
        <v>2981.34</v>
      </c>
      <c r="J68" s="52">
        <f t="shared" si="5"/>
        <v>715.52160000000003</v>
      </c>
      <c r="K68" s="52">
        <f t="shared" si="6"/>
        <v>238.50720000000001</v>
      </c>
      <c r="M68" s="111"/>
    </row>
    <row r="69" spans="1:20" ht="24.95" customHeight="1">
      <c r="A69" s="61" t="s">
        <v>629</v>
      </c>
      <c r="B69" s="25" t="s">
        <v>648</v>
      </c>
      <c r="C69" s="61" t="s">
        <v>629</v>
      </c>
      <c r="D69" s="108">
        <f t="shared" si="8"/>
        <v>177.31560000000002</v>
      </c>
      <c r="E69" s="108">
        <f t="shared" si="8"/>
        <v>177.31560000000002</v>
      </c>
      <c r="F69" s="108">
        <f t="shared" si="8"/>
        <v>177.31560000000002</v>
      </c>
      <c r="G69" s="108" t="s">
        <v>95</v>
      </c>
      <c r="H69" s="108" t="s">
        <v>95</v>
      </c>
      <c r="I69" s="52">
        <v>134.33000000000001</v>
      </c>
      <c r="J69" s="52">
        <f t="shared" si="5"/>
        <v>32.239200000000004</v>
      </c>
      <c r="K69" s="52">
        <f t="shared" si="6"/>
        <v>10.746400000000001</v>
      </c>
      <c r="M69" s="111"/>
    </row>
    <row r="70" spans="1:20" ht="24.95" customHeight="1">
      <c r="A70" s="61" t="s">
        <v>630</v>
      </c>
      <c r="B70" s="25" t="s">
        <v>1092</v>
      </c>
      <c r="C70" s="61" t="s">
        <v>630</v>
      </c>
      <c r="D70" s="108">
        <f t="shared" si="8"/>
        <v>241.34879999999998</v>
      </c>
      <c r="E70" s="108">
        <f t="shared" si="8"/>
        <v>241.34879999999998</v>
      </c>
      <c r="F70" s="108">
        <f t="shared" si="8"/>
        <v>241.34879999999998</v>
      </c>
      <c r="G70" s="108" t="s">
        <v>95</v>
      </c>
      <c r="H70" s="108" t="s">
        <v>95</v>
      </c>
      <c r="I70" s="52">
        <v>182.84</v>
      </c>
      <c r="J70" s="52">
        <f t="shared" si="5"/>
        <v>43.881599999999999</v>
      </c>
      <c r="K70" s="52">
        <f t="shared" si="6"/>
        <v>14.6272</v>
      </c>
      <c r="M70" s="111"/>
    </row>
    <row r="71" spans="1:20" ht="24.95" customHeight="1">
      <c r="A71" s="61" t="s">
        <v>74</v>
      </c>
      <c r="B71" s="25" t="s">
        <v>1061</v>
      </c>
      <c r="C71" s="61" t="s">
        <v>74</v>
      </c>
      <c r="D71" s="108">
        <f t="shared" si="8"/>
        <v>88.651199999999989</v>
      </c>
      <c r="E71" s="108">
        <f t="shared" si="8"/>
        <v>88.651199999999989</v>
      </c>
      <c r="F71" s="108">
        <f t="shared" si="8"/>
        <v>88.651199999999989</v>
      </c>
      <c r="G71" s="108">
        <f t="shared" si="8"/>
        <v>88.651199999999989</v>
      </c>
      <c r="H71" s="108">
        <f t="shared" si="8"/>
        <v>88.651199999999989</v>
      </c>
      <c r="I71" s="52">
        <v>67.16</v>
      </c>
      <c r="J71" s="52">
        <f t="shared" si="5"/>
        <v>16.118399999999998</v>
      </c>
      <c r="K71" s="52">
        <f t="shared" si="6"/>
        <v>5.3727999999999998</v>
      </c>
      <c r="M71" s="111"/>
    </row>
    <row r="72" spans="1:20" ht="24.95" customHeight="1">
      <c r="A72" s="61" t="s">
        <v>112</v>
      </c>
      <c r="B72" s="25" t="s">
        <v>89</v>
      </c>
      <c r="C72" s="61" t="s">
        <v>112</v>
      </c>
      <c r="D72" s="108">
        <f t="shared" si="8"/>
        <v>182.23920000000001</v>
      </c>
      <c r="E72" s="108">
        <f t="shared" si="8"/>
        <v>182.23920000000001</v>
      </c>
      <c r="F72" s="108">
        <f t="shared" si="8"/>
        <v>182.23920000000001</v>
      </c>
      <c r="G72" s="108">
        <f t="shared" si="8"/>
        <v>182.23920000000001</v>
      </c>
      <c r="H72" s="108">
        <f t="shared" si="8"/>
        <v>182.23920000000001</v>
      </c>
      <c r="I72" s="52">
        <v>138.06</v>
      </c>
      <c r="J72" s="52">
        <f t="shared" si="5"/>
        <v>33.134399999999999</v>
      </c>
      <c r="K72" s="52">
        <f t="shared" si="6"/>
        <v>11.0448</v>
      </c>
      <c r="M72" s="111"/>
    </row>
    <row r="73" spans="1:20" ht="24.95" customHeight="1">
      <c r="A73" s="61" t="s">
        <v>501</v>
      </c>
      <c r="B73" s="25" t="s">
        <v>538</v>
      </c>
      <c r="C73" s="61" t="s">
        <v>501</v>
      </c>
      <c r="D73" s="108">
        <f t="shared" si="8"/>
        <v>211.79399999999998</v>
      </c>
      <c r="E73" s="108">
        <f t="shared" si="8"/>
        <v>211.79399999999998</v>
      </c>
      <c r="F73" s="108">
        <f t="shared" si="8"/>
        <v>211.79399999999998</v>
      </c>
      <c r="G73" s="108">
        <f t="shared" si="8"/>
        <v>211.79399999999998</v>
      </c>
      <c r="H73" s="108">
        <f t="shared" si="8"/>
        <v>211.79399999999998</v>
      </c>
      <c r="I73" s="52">
        <v>160.44999999999999</v>
      </c>
      <c r="J73" s="52">
        <f t="shared" si="5"/>
        <v>38.507999999999996</v>
      </c>
      <c r="K73" s="52">
        <f t="shared" si="6"/>
        <v>12.835999999999999</v>
      </c>
      <c r="M73" s="111"/>
    </row>
    <row r="74" spans="1:20" ht="24.95" customHeight="1">
      <c r="A74" s="61" t="s">
        <v>527</v>
      </c>
      <c r="B74" s="25" t="s">
        <v>550</v>
      </c>
      <c r="C74" s="61" t="s">
        <v>527</v>
      </c>
      <c r="D74" s="108">
        <f t="shared" si="8"/>
        <v>162.5316</v>
      </c>
      <c r="E74" s="108">
        <f t="shared" si="8"/>
        <v>162.5316</v>
      </c>
      <c r="F74" s="108">
        <f t="shared" si="8"/>
        <v>162.5316</v>
      </c>
      <c r="G74" s="108">
        <f t="shared" si="8"/>
        <v>162.5316</v>
      </c>
      <c r="H74" s="108">
        <f t="shared" si="8"/>
        <v>162.5316</v>
      </c>
      <c r="I74" s="52">
        <v>123.13</v>
      </c>
      <c r="J74" s="52">
        <f t="shared" si="5"/>
        <v>29.551199999999998</v>
      </c>
      <c r="K74" s="52">
        <f t="shared" si="6"/>
        <v>9.8504000000000005</v>
      </c>
    </row>
    <row r="75" spans="1:20" ht="25.15" customHeight="1">
      <c r="A75" s="30" t="s">
        <v>244</v>
      </c>
      <c r="B75" s="39"/>
      <c r="I75" s="5"/>
      <c r="J75" s="5"/>
      <c r="K75" s="5"/>
      <c r="L75" s="5"/>
      <c r="M75" s="5"/>
      <c r="N75" s="5"/>
      <c r="O75" s="5"/>
      <c r="P75" s="5"/>
      <c r="Q75" s="5"/>
      <c r="R75" s="5"/>
      <c r="S75" s="5"/>
      <c r="T75" s="5"/>
    </row>
    <row r="76" spans="1:20" ht="25.15" customHeight="1">
      <c r="A76" s="63" t="s">
        <v>194</v>
      </c>
      <c r="B76" s="39"/>
      <c r="I76" s="5"/>
      <c r="J76" s="5"/>
      <c r="K76" s="5"/>
      <c r="L76" s="5"/>
      <c r="M76" s="5"/>
      <c r="N76" s="5"/>
      <c r="O76" s="5"/>
      <c r="P76" s="5"/>
      <c r="Q76" s="5"/>
      <c r="R76" s="5"/>
      <c r="S76" s="5"/>
      <c r="T76" s="5"/>
    </row>
    <row r="77" spans="1:20" ht="25.15" customHeight="1">
      <c r="A77" s="63" t="s">
        <v>195</v>
      </c>
      <c r="B77" s="39"/>
      <c r="I77" s="5"/>
      <c r="J77" s="5"/>
      <c r="K77" s="5"/>
      <c r="L77" s="5"/>
      <c r="M77" s="5"/>
      <c r="N77" s="5"/>
      <c r="O77" s="5"/>
      <c r="P77" s="5"/>
      <c r="Q77" s="5"/>
      <c r="R77" s="5"/>
      <c r="S77" s="5"/>
      <c r="T77" s="5"/>
    </row>
    <row r="78" spans="1:20" ht="25.15" customHeight="1">
      <c r="A78" s="63" t="s">
        <v>203</v>
      </c>
      <c r="B78" s="39"/>
      <c r="I78" s="5"/>
      <c r="J78" s="5"/>
      <c r="K78" s="5"/>
      <c r="L78" s="5"/>
      <c r="M78" s="5"/>
      <c r="N78" s="5"/>
      <c r="O78" s="5"/>
      <c r="P78" s="5"/>
      <c r="Q78" s="5"/>
      <c r="R78" s="5"/>
      <c r="S78" s="5"/>
      <c r="T78" s="5"/>
    </row>
  </sheetData>
  <sortState xmlns:xlrd2="http://schemas.microsoft.com/office/spreadsheetml/2017/richdata2" ref="A32:P74">
    <sortCondition ref="A32:A74"/>
  </sortState>
  <conditionalFormatting sqref="J3:J5">
    <cfRule type="cellIs" dxfId="998" priority="13" stopIfTrue="1" operator="equal">
      <formula>"-"</formula>
    </cfRule>
    <cfRule type="cellIs" dxfId="997" priority="14" stopIfTrue="1" operator="equal">
      <formula>"Std"</formula>
    </cfRule>
  </conditionalFormatting>
  <conditionalFormatting sqref="J3:J5">
    <cfRule type="cellIs" dxfId="996" priority="12" stopIfTrue="1" operator="between">
      <formula>0</formula>
      <formula>5000</formula>
    </cfRule>
  </conditionalFormatting>
  <conditionalFormatting sqref="D2:H2">
    <cfRule type="cellIs" dxfId="995" priority="10" stopIfTrue="1" operator="equal">
      <formula>"-"</formula>
    </cfRule>
    <cfRule type="cellIs" dxfId="994" priority="11" stopIfTrue="1" operator="equal">
      <formula>"Std"</formula>
    </cfRule>
  </conditionalFormatting>
  <conditionalFormatting sqref="D8:H53 D55:H74">
    <cfRule type="cellIs" dxfId="993" priority="7" stopIfTrue="1" operator="between">
      <formula>0</formula>
      <formula>5000</formula>
    </cfRule>
    <cfRule type="cellIs" dxfId="992" priority="8" stopIfTrue="1" operator="equal">
      <formula>"-"</formula>
    </cfRule>
    <cfRule type="cellIs" dxfId="991" priority="9" stopIfTrue="1" operator="equal">
      <formula>"S"</formula>
    </cfRule>
  </conditionalFormatting>
  <conditionalFormatting sqref="D54:H54">
    <cfRule type="cellIs" dxfId="990" priority="1" stopIfTrue="1" operator="between">
      <formula>0</formula>
      <formula>5000</formula>
    </cfRule>
    <cfRule type="cellIs" dxfId="989" priority="2" stopIfTrue="1" operator="equal">
      <formula>"-"</formula>
    </cfRule>
    <cfRule type="cellIs" dxfId="988"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A2A0-4C71-4D46-8A79-69340CB669FB}">
  <sheetPr>
    <tabColor rgb="FFFFC000"/>
    <pageSetUpPr fitToPage="1"/>
  </sheetPr>
  <dimension ref="A1:T68"/>
  <sheetViews>
    <sheetView showGridLines="0" view="pageBreakPreview" zoomScale="50" zoomScaleNormal="60" zoomScaleSheetLayoutView="50" workbookViewId="0">
      <pane ySplit="7" topLeftCell="A16" activePane="bottomLeft" state="frozen"/>
      <selection activeCell="B25" sqref="B25"/>
      <selection pane="bottomLeft" activeCell="B61" sqref="B61"/>
    </sheetView>
  </sheetViews>
  <sheetFormatPr defaultColWidth="8" defaultRowHeight="20.25"/>
  <cols>
    <col min="1" max="1" width="14" style="5" customWidth="1"/>
    <col min="2" max="2" width="143.28515625" style="32" customWidth="1"/>
    <col min="3" max="3" width="14" style="5" customWidth="1"/>
    <col min="4" max="8" width="28.85546875" style="5" customWidth="1"/>
    <col min="9" max="11" width="17.5703125" style="4" customWidth="1"/>
    <col min="12" max="13" width="6.7109375" style="39" customWidth="1"/>
    <col min="14" max="16" width="8" style="39"/>
    <col min="17" max="17" width="24" style="39" customWidth="1"/>
    <col min="18" max="18" width="12.5703125" style="39" customWidth="1"/>
    <col min="19" max="16384" width="8" style="39"/>
  </cols>
  <sheetData>
    <row r="1" spans="1:16" ht="93" customHeight="1">
      <c r="A1" s="57"/>
      <c r="B1" s="54" t="str">
        <f>'PANDA VAN S4'!B2</f>
        <v>Ισχύς προτεινόμενου τιμοκαταλόγου λιανικής από 28/11/2022</v>
      </c>
      <c r="C1" s="57"/>
      <c r="D1" s="67" t="s">
        <v>1170</v>
      </c>
      <c r="E1" s="67" t="s">
        <v>1171</v>
      </c>
      <c r="F1" s="67" t="s">
        <v>1172</v>
      </c>
      <c r="G1" s="67" t="s">
        <v>1173</v>
      </c>
      <c r="H1" s="67" t="s">
        <v>1210</v>
      </c>
      <c r="J1" s="117"/>
      <c r="K1" s="117"/>
    </row>
    <row r="2" spans="1:16" ht="25.15" customHeight="1">
      <c r="A2" s="58"/>
      <c r="B2" s="6" t="s">
        <v>207</v>
      </c>
      <c r="C2" s="58"/>
      <c r="D2" s="7">
        <f t="shared" ref="D2" si="0">SUM(D3:D5)</f>
        <v>37407.195999999996</v>
      </c>
      <c r="E2" s="7">
        <f>SUM(E3:E5)</f>
        <v>38315.356</v>
      </c>
      <c r="F2" s="7">
        <f t="shared" ref="F2:G2" si="1">SUM(F3:F5)</f>
        <v>39223.516000000003</v>
      </c>
      <c r="G2" s="7">
        <f t="shared" si="1"/>
        <v>40131.675999999999</v>
      </c>
      <c r="H2" s="7">
        <f>SUM(H3:H5)</f>
        <v>40131.675999999999</v>
      </c>
      <c r="J2" s="118" t="s">
        <v>214</v>
      </c>
      <c r="K2" s="119"/>
    </row>
    <row r="3" spans="1:16" ht="25.15" customHeight="1">
      <c r="A3" s="68"/>
      <c r="B3" s="16" t="s">
        <v>91</v>
      </c>
      <c r="C3" s="68"/>
      <c r="D3" s="29">
        <f>(D5+227.72)*0.05</f>
        <v>1460.8360000000002</v>
      </c>
      <c r="E3" s="29">
        <f t="shared" ref="E3:H3" si="2">(E5+227.72)*0.05</f>
        <v>1496.0360000000001</v>
      </c>
      <c r="F3" s="29">
        <f t="shared" si="2"/>
        <v>1531.2360000000001</v>
      </c>
      <c r="G3" s="29">
        <f t="shared" si="2"/>
        <v>1566.4360000000001</v>
      </c>
      <c r="H3" s="29">
        <f t="shared" si="2"/>
        <v>1566.4360000000001</v>
      </c>
      <c r="J3" s="64" t="s">
        <v>343</v>
      </c>
      <c r="K3" s="52" t="s">
        <v>206</v>
      </c>
      <c r="L3" s="42"/>
      <c r="M3" s="42"/>
    </row>
    <row r="4" spans="1:16" ht="25.15" customHeight="1">
      <c r="A4" s="68"/>
      <c r="B4" s="16" t="s">
        <v>15</v>
      </c>
      <c r="C4" s="68"/>
      <c r="D4" s="52">
        <f t="shared" ref="D4:G4" si="3">D5*0.24</f>
        <v>6957.36</v>
      </c>
      <c r="E4" s="52">
        <f>E5*0.24</f>
        <v>7126.32</v>
      </c>
      <c r="F4" s="52">
        <f t="shared" si="3"/>
        <v>7295.28</v>
      </c>
      <c r="G4" s="52">
        <f t="shared" si="3"/>
        <v>7464.24</v>
      </c>
      <c r="H4" s="52">
        <f>H5*0.24</f>
        <v>7464.24</v>
      </c>
      <c r="J4" s="64">
        <v>123</v>
      </c>
      <c r="K4" s="52" t="s">
        <v>410</v>
      </c>
      <c r="L4" s="42"/>
      <c r="M4" s="42"/>
    </row>
    <row r="5" spans="1:16" s="45" customFormat="1" ht="25.15" customHeight="1">
      <c r="A5" s="69"/>
      <c r="B5" s="55" t="s">
        <v>208</v>
      </c>
      <c r="C5" s="69"/>
      <c r="D5" s="139">
        <v>28989</v>
      </c>
      <c r="E5" s="139">
        <v>29693</v>
      </c>
      <c r="F5" s="139">
        <v>30397</v>
      </c>
      <c r="G5" s="139">
        <v>31101</v>
      </c>
      <c r="H5" s="139">
        <v>31101</v>
      </c>
      <c r="I5" s="20"/>
      <c r="J5" s="64" t="s">
        <v>95</v>
      </c>
      <c r="K5" s="52" t="s">
        <v>411</v>
      </c>
      <c r="L5" s="44"/>
      <c r="M5" s="44"/>
    </row>
    <row r="6" spans="1:16" ht="25.15" customHeight="1">
      <c r="A6" s="58"/>
      <c r="B6" s="16" t="s">
        <v>412</v>
      </c>
      <c r="C6" s="58"/>
      <c r="D6" s="16" t="s">
        <v>1094</v>
      </c>
      <c r="E6" s="16" t="s">
        <v>1095</v>
      </c>
      <c r="F6" s="16" t="s">
        <v>1096</v>
      </c>
      <c r="G6" s="16" t="s">
        <v>1098</v>
      </c>
      <c r="H6" s="16" t="s">
        <v>1097</v>
      </c>
      <c r="J6" s="20"/>
    </row>
    <row r="7" spans="1:16" ht="49.9" customHeight="1">
      <c r="A7" s="23" t="s">
        <v>3</v>
      </c>
      <c r="B7" s="23" t="s">
        <v>213</v>
      </c>
      <c r="C7" s="23" t="s">
        <v>3</v>
      </c>
      <c r="D7" s="23" t="s">
        <v>188</v>
      </c>
      <c r="E7" s="23" t="s">
        <v>188</v>
      </c>
      <c r="F7" s="23" t="s">
        <v>188</v>
      </c>
      <c r="G7" s="23" t="s">
        <v>188</v>
      </c>
      <c r="H7" s="23" t="s">
        <v>188</v>
      </c>
      <c r="I7" s="120" t="s">
        <v>187</v>
      </c>
      <c r="J7" s="120" t="s">
        <v>192</v>
      </c>
      <c r="K7" s="120" t="s">
        <v>193</v>
      </c>
    </row>
    <row r="8" spans="1:16" ht="24.95" customHeight="1">
      <c r="A8" s="61" t="s">
        <v>8</v>
      </c>
      <c r="B8" s="25" t="s">
        <v>1053</v>
      </c>
      <c r="C8" s="61" t="s">
        <v>8</v>
      </c>
      <c r="D8" s="108" t="s">
        <v>343</v>
      </c>
      <c r="E8" s="108" t="s">
        <v>343</v>
      </c>
      <c r="F8" s="108" t="s">
        <v>343</v>
      </c>
      <c r="G8" s="108" t="s">
        <v>343</v>
      </c>
      <c r="H8" s="108" t="s">
        <v>343</v>
      </c>
      <c r="I8" s="109" t="s">
        <v>95</v>
      </c>
      <c r="J8" s="109" t="s">
        <v>95</v>
      </c>
      <c r="K8" s="109" t="s">
        <v>95</v>
      </c>
    </row>
    <row r="9" spans="1:16" ht="24.95" customHeight="1">
      <c r="A9" s="61" t="s">
        <v>27</v>
      </c>
      <c r="B9" s="25" t="s">
        <v>1057</v>
      </c>
      <c r="C9" s="61" t="s">
        <v>27</v>
      </c>
      <c r="D9" s="108" t="s">
        <v>343</v>
      </c>
      <c r="E9" s="108" t="s">
        <v>343</v>
      </c>
      <c r="F9" s="108" t="s">
        <v>343</v>
      </c>
      <c r="G9" s="108" t="s">
        <v>343</v>
      </c>
      <c r="H9" s="108" t="s">
        <v>343</v>
      </c>
      <c r="I9" s="109" t="s">
        <v>95</v>
      </c>
      <c r="J9" s="109" t="s">
        <v>95</v>
      </c>
      <c r="K9" s="109" t="s">
        <v>95</v>
      </c>
    </row>
    <row r="10" spans="1:16" ht="24.95" customHeight="1">
      <c r="A10" s="61" t="s">
        <v>114</v>
      </c>
      <c r="B10" s="25" t="s">
        <v>267</v>
      </c>
      <c r="C10" s="61" t="s">
        <v>114</v>
      </c>
      <c r="D10" s="108" t="s">
        <v>343</v>
      </c>
      <c r="E10" s="108" t="s">
        <v>343</v>
      </c>
      <c r="F10" s="108" t="s">
        <v>343</v>
      </c>
      <c r="G10" s="108" t="s">
        <v>343</v>
      </c>
      <c r="H10" s="108" t="s">
        <v>343</v>
      </c>
      <c r="I10" s="109" t="s">
        <v>95</v>
      </c>
      <c r="J10" s="109" t="s">
        <v>95</v>
      </c>
      <c r="K10" s="109" t="s">
        <v>95</v>
      </c>
    </row>
    <row r="11" spans="1:16" s="65" customFormat="1" ht="24.95" customHeight="1">
      <c r="A11" s="61" t="s">
        <v>55</v>
      </c>
      <c r="B11" s="25" t="s">
        <v>250</v>
      </c>
      <c r="C11" s="61" t="s">
        <v>55</v>
      </c>
      <c r="D11" s="108" t="s">
        <v>343</v>
      </c>
      <c r="E11" s="108" t="s">
        <v>343</v>
      </c>
      <c r="F11" s="108" t="s">
        <v>343</v>
      </c>
      <c r="G11" s="108" t="s">
        <v>343</v>
      </c>
      <c r="H11" s="108" t="s">
        <v>343</v>
      </c>
      <c r="I11" s="109" t="s">
        <v>95</v>
      </c>
      <c r="J11" s="109" t="s">
        <v>95</v>
      </c>
      <c r="K11" s="109" t="s">
        <v>95</v>
      </c>
      <c r="L11" s="39"/>
      <c r="M11" s="39"/>
      <c r="N11" s="39"/>
      <c r="O11" s="39"/>
      <c r="P11" s="39"/>
    </row>
    <row r="12" spans="1:16" ht="24.95" customHeight="1">
      <c r="A12" s="61" t="s">
        <v>820</v>
      </c>
      <c r="B12" s="25" t="s">
        <v>1041</v>
      </c>
      <c r="C12" s="61" t="s">
        <v>820</v>
      </c>
      <c r="D12" s="108" t="s">
        <v>343</v>
      </c>
      <c r="E12" s="108" t="s">
        <v>343</v>
      </c>
      <c r="F12" s="108" t="s">
        <v>343</v>
      </c>
      <c r="G12" s="108" t="s">
        <v>343</v>
      </c>
      <c r="H12" s="108" t="s">
        <v>343</v>
      </c>
      <c r="I12" s="109" t="s">
        <v>95</v>
      </c>
      <c r="J12" s="109" t="s">
        <v>95</v>
      </c>
      <c r="K12" s="109" t="s">
        <v>95</v>
      </c>
    </row>
    <row r="13" spans="1:16" ht="24.95" customHeight="1">
      <c r="A13" s="61" t="s">
        <v>107</v>
      </c>
      <c r="B13" s="25" t="s">
        <v>252</v>
      </c>
      <c r="C13" s="61" t="s">
        <v>107</v>
      </c>
      <c r="D13" s="108" t="s">
        <v>343</v>
      </c>
      <c r="E13" s="108" t="s">
        <v>343</v>
      </c>
      <c r="F13" s="108" t="s">
        <v>343</v>
      </c>
      <c r="G13" s="108" t="s">
        <v>343</v>
      </c>
      <c r="H13" s="108" t="s">
        <v>343</v>
      </c>
      <c r="I13" s="109" t="s">
        <v>95</v>
      </c>
      <c r="J13" s="109" t="s">
        <v>95</v>
      </c>
      <c r="K13" s="109" t="s">
        <v>95</v>
      </c>
    </row>
    <row r="14" spans="1:16" ht="24.95" customHeight="1">
      <c r="A14" s="61" t="s">
        <v>1036</v>
      </c>
      <c r="B14" s="25" t="s">
        <v>1059</v>
      </c>
      <c r="C14" s="61" t="s">
        <v>1036</v>
      </c>
      <c r="D14" s="108" t="s">
        <v>343</v>
      </c>
      <c r="E14" s="108" t="s">
        <v>343</v>
      </c>
      <c r="F14" s="108" t="s">
        <v>343</v>
      </c>
      <c r="G14" s="108" t="s">
        <v>343</v>
      </c>
      <c r="H14" s="108" t="s">
        <v>343</v>
      </c>
      <c r="I14" s="109" t="s">
        <v>95</v>
      </c>
      <c r="J14" s="109" t="s">
        <v>95</v>
      </c>
      <c r="K14" s="109" t="s">
        <v>95</v>
      </c>
    </row>
    <row r="15" spans="1:16" ht="24.95" customHeight="1">
      <c r="A15" s="61" t="s">
        <v>99</v>
      </c>
      <c r="B15" s="25" t="s">
        <v>1060</v>
      </c>
      <c r="C15" s="61" t="s">
        <v>99</v>
      </c>
      <c r="D15" s="108" t="s">
        <v>343</v>
      </c>
      <c r="E15" s="108" t="s">
        <v>343</v>
      </c>
      <c r="F15" s="108" t="s">
        <v>343</v>
      </c>
      <c r="G15" s="108" t="s">
        <v>343</v>
      </c>
      <c r="H15" s="108" t="s">
        <v>343</v>
      </c>
      <c r="I15" s="109" t="s">
        <v>95</v>
      </c>
      <c r="J15" s="109" t="s">
        <v>95</v>
      </c>
      <c r="K15" s="109" t="s">
        <v>95</v>
      </c>
    </row>
    <row r="16" spans="1:16" ht="24.95" customHeight="1">
      <c r="A16" s="61" t="s">
        <v>161</v>
      </c>
      <c r="B16" s="25" t="s">
        <v>1042</v>
      </c>
      <c r="C16" s="61" t="s">
        <v>161</v>
      </c>
      <c r="D16" s="108" t="s">
        <v>343</v>
      </c>
      <c r="E16" s="108" t="s">
        <v>343</v>
      </c>
      <c r="F16" s="108" t="s">
        <v>343</v>
      </c>
      <c r="G16" s="108" t="s">
        <v>343</v>
      </c>
      <c r="H16" s="108" t="s">
        <v>343</v>
      </c>
      <c r="I16" s="109" t="s">
        <v>95</v>
      </c>
      <c r="J16" s="109" t="s">
        <v>95</v>
      </c>
      <c r="K16" s="109" t="s">
        <v>95</v>
      </c>
      <c r="M16" s="111"/>
    </row>
    <row r="17" spans="1:13" ht="24.95" customHeight="1">
      <c r="A17" s="61" t="s">
        <v>140</v>
      </c>
      <c r="B17" s="25" t="s">
        <v>231</v>
      </c>
      <c r="C17" s="61" t="s">
        <v>140</v>
      </c>
      <c r="D17" s="108" t="s">
        <v>343</v>
      </c>
      <c r="E17" s="108" t="s">
        <v>343</v>
      </c>
      <c r="F17" s="108" t="s">
        <v>343</v>
      </c>
      <c r="G17" s="108" t="s">
        <v>343</v>
      </c>
      <c r="H17" s="108" t="s">
        <v>343</v>
      </c>
      <c r="I17" s="109" t="s">
        <v>95</v>
      </c>
      <c r="J17" s="109" t="s">
        <v>95</v>
      </c>
      <c r="K17" s="109" t="s">
        <v>95</v>
      </c>
    </row>
    <row r="18" spans="1:13" ht="24.95" customHeight="1">
      <c r="A18" s="61" t="s">
        <v>150</v>
      </c>
      <c r="B18" s="25" t="s">
        <v>378</v>
      </c>
      <c r="C18" s="61" t="s">
        <v>150</v>
      </c>
      <c r="D18" s="108">
        <f>$I18+$J18+$K18</f>
        <v>182.23920000000001</v>
      </c>
      <c r="E18" s="108">
        <f t="shared" ref="E18:G18" si="4">$I18+$J18+$K18</f>
        <v>182.23920000000001</v>
      </c>
      <c r="F18" s="108">
        <f t="shared" si="4"/>
        <v>182.23920000000001</v>
      </c>
      <c r="G18" s="108">
        <f t="shared" si="4"/>
        <v>182.23920000000001</v>
      </c>
      <c r="H18" s="108" t="s">
        <v>343</v>
      </c>
      <c r="I18" s="109">
        <v>138.06</v>
      </c>
      <c r="J18" s="52">
        <f t="shared" ref="J18" si="5">I18*0.24</f>
        <v>33.134399999999999</v>
      </c>
      <c r="K18" s="52">
        <f t="shared" ref="K18" si="6">I18*0.08</f>
        <v>11.0448</v>
      </c>
    </row>
    <row r="19" spans="1:13" ht="24.95" customHeight="1">
      <c r="A19" s="61" t="s">
        <v>1033</v>
      </c>
      <c r="B19" s="25" t="s">
        <v>1043</v>
      </c>
      <c r="C19" s="61" t="s">
        <v>1033</v>
      </c>
      <c r="D19" s="108" t="s">
        <v>343</v>
      </c>
      <c r="E19" s="108" t="s">
        <v>343</v>
      </c>
      <c r="F19" s="108" t="s">
        <v>343</v>
      </c>
      <c r="G19" s="108" t="s">
        <v>343</v>
      </c>
      <c r="H19" s="108" t="s">
        <v>343</v>
      </c>
      <c r="I19" s="109" t="s">
        <v>95</v>
      </c>
      <c r="J19" s="109" t="s">
        <v>95</v>
      </c>
      <c r="K19" s="109" t="s">
        <v>95</v>
      </c>
    </row>
    <row r="20" spans="1:13" ht="24.95" customHeight="1">
      <c r="A20" s="61" t="s">
        <v>155</v>
      </c>
      <c r="B20" s="25" t="s">
        <v>1044</v>
      </c>
      <c r="C20" s="61" t="s">
        <v>155</v>
      </c>
      <c r="D20" s="108" t="s">
        <v>343</v>
      </c>
      <c r="E20" s="108" t="s">
        <v>343</v>
      </c>
      <c r="F20" s="108" t="s">
        <v>343</v>
      </c>
      <c r="G20" s="108" t="s">
        <v>343</v>
      </c>
      <c r="H20" s="108" t="s">
        <v>343</v>
      </c>
      <c r="I20" s="109" t="s">
        <v>95</v>
      </c>
      <c r="J20" s="109" t="s">
        <v>95</v>
      </c>
      <c r="K20" s="109" t="s">
        <v>95</v>
      </c>
    </row>
    <row r="21" spans="1:13" ht="24.95" customHeight="1">
      <c r="A21" s="61" t="s">
        <v>13</v>
      </c>
      <c r="B21" s="25" t="s">
        <v>19</v>
      </c>
      <c r="C21" s="61" t="s">
        <v>13</v>
      </c>
      <c r="D21" s="108" t="s">
        <v>343</v>
      </c>
      <c r="E21" s="108" t="s">
        <v>343</v>
      </c>
      <c r="F21" s="108" t="s">
        <v>343</v>
      </c>
      <c r="G21" s="108" t="s">
        <v>343</v>
      </c>
      <c r="H21" s="108" t="s">
        <v>343</v>
      </c>
      <c r="I21" s="109" t="s">
        <v>95</v>
      </c>
      <c r="J21" s="109" t="s">
        <v>95</v>
      </c>
      <c r="K21" s="109" t="s">
        <v>95</v>
      </c>
      <c r="M21" s="111"/>
    </row>
    <row r="22" spans="1:13" ht="24.95" customHeight="1">
      <c r="A22" s="61" t="s">
        <v>330</v>
      </c>
      <c r="B22" s="25" t="s">
        <v>533</v>
      </c>
      <c r="C22" s="61" t="s">
        <v>330</v>
      </c>
      <c r="D22" s="108" t="s">
        <v>343</v>
      </c>
      <c r="E22" s="108" t="s">
        <v>343</v>
      </c>
      <c r="F22" s="108" t="s">
        <v>343</v>
      </c>
      <c r="G22" s="108" t="s">
        <v>343</v>
      </c>
      <c r="H22" s="108" t="s">
        <v>343</v>
      </c>
      <c r="I22" s="109" t="s">
        <v>95</v>
      </c>
      <c r="J22" s="109" t="s">
        <v>95</v>
      </c>
      <c r="K22" s="109" t="s">
        <v>95</v>
      </c>
      <c r="M22" s="111"/>
    </row>
    <row r="23" spans="1:13" ht="24.95" customHeight="1">
      <c r="A23" s="61" t="s">
        <v>164</v>
      </c>
      <c r="B23" s="25" t="s">
        <v>1047</v>
      </c>
      <c r="C23" s="61" t="s">
        <v>164</v>
      </c>
      <c r="D23" s="108" t="s">
        <v>343</v>
      </c>
      <c r="E23" s="108" t="s">
        <v>343</v>
      </c>
      <c r="F23" s="108" t="s">
        <v>343</v>
      </c>
      <c r="G23" s="108" t="s">
        <v>343</v>
      </c>
      <c r="H23" s="108" t="s">
        <v>343</v>
      </c>
      <c r="I23" s="109" t="s">
        <v>95</v>
      </c>
      <c r="J23" s="109" t="s">
        <v>95</v>
      </c>
      <c r="K23" s="109" t="s">
        <v>95</v>
      </c>
    </row>
    <row r="24" spans="1:13" ht="24.95" customHeight="1">
      <c r="A24" s="61" t="s">
        <v>167</v>
      </c>
      <c r="B24" s="25" t="s">
        <v>280</v>
      </c>
      <c r="C24" s="61" t="s">
        <v>167</v>
      </c>
      <c r="D24" s="108" t="s">
        <v>343</v>
      </c>
      <c r="E24" s="108" t="s">
        <v>343</v>
      </c>
      <c r="F24" s="108" t="s">
        <v>343</v>
      </c>
      <c r="G24" s="108" t="s">
        <v>343</v>
      </c>
      <c r="H24" s="108" t="s">
        <v>343</v>
      </c>
      <c r="I24" s="109" t="s">
        <v>95</v>
      </c>
      <c r="J24" s="109" t="s">
        <v>95</v>
      </c>
      <c r="K24" s="109" t="s">
        <v>95</v>
      </c>
      <c r="M24" s="111"/>
    </row>
    <row r="25" spans="1:13" ht="24.95" customHeight="1">
      <c r="A25" s="61" t="s">
        <v>148</v>
      </c>
      <c r="B25" s="25" t="s">
        <v>314</v>
      </c>
      <c r="C25" s="61" t="s">
        <v>148</v>
      </c>
      <c r="D25" s="108" t="s">
        <v>343</v>
      </c>
      <c r="E25" s="108" t="s">
        <v>343</v>
      </c>
      <c r="F25" s="108" t="s">
        <v>343</v>
      </c>
      <c r="G25" s="108" t="s">
        <v>343</v>
      </c>
      <c r="H25" s="108" t="s">
        <v>343</v>
      </c>
      <c r="I25" s="109" t="s">
        <v>95</v>
      </c>
      <c r="J25" s="109" t="s">
        <v>95</v>
      </c>
      <c r="K25" s="109" t="s">
        <v>95</v>
      </c>
    </row>
    <row r="26" spans="1:13" ht="24.95" customHeight="1">
      <c r="A26" s="61" t="s">
        <v>124</v>
      </c>
      <c r="B26" s="25" t="s">
        <v>233</v>
      </c>
      <c r="C26" s="61" t="s">
        <v>124</v>
      </c>
      <c r="D26" s="108">
        <f t="shared" ref="D26:F26" si="7">$I26+$J26+$K26</f>
        <v>88.651199999999989</v>
      </c>
      <c r="E26" s="108">
        <f t="shared" si="7"/>
        <v>88.651199999999989</v>
      </c>
      <c r="F26" s="108">
        <f t="shared" si="7"/>
        <v>88.651199999999989</v>
      </c>
      <c r="G26" s="108" t="s">
        <v>343</v>
      </c>
      <c r="H26" s="108">
        <f t="shared" ref="H26" si="8">$I26+$J26+$K26</f>
        <v>88.651199999999989</v>
      </c>
      <c r="I26" s="109">
        <v>67.16</v>
      </c>
      <c r="J26" s="52">
        <f t="shared" ref="J26" si="9">I26*0.24</f>
        <v>16.118399999999998</v>
      </c>
      <c r="K26" s="52">
        <f t="shared" ref="K26" si="10">I26*0.08</f>
        <v>5.3727999999999998</v>
      </c>
    </row>
    <row r="27" spans="1:13" ht="24.95" customHeight="1">
      <c r="A27" s="61" t="s">
        <v>1039</v>
      </c>
      <c r="B27" s="25" t="s">
        <v>1048</v>
      </c>
      <c r="C27" s="61" t="s">
        <v>1039</v>
      </c>
      <c r="D27" s="108" t="s">
        <v>343</v>
      </c>
      <c r="E27" s="108" t="s">
        <v>343</v>
      </c>
      <c r="F27" s="108" t="s">
        <v>343</v>
      </c>
      <c r="G27" s="108" t="s">
        <v>343</v>
      </c>
      <c r="H27" s="108" t="s">
        <v>343</v>
      </c>
      <c r="I27" s="109" t="s">
        <v>95</v>
      </c>
      <c r="J27" s="109" t="s">
        <v>95</v>
      </c>
      <c r="K27" s="109" t="s">
        <v>95</v>
      </c>
    </row>
    <row r="28" spans="1:13" ht="24.95" customHeight="1">
      <c r="A28" s="61" t="s">
        <v>134</v>
      </c>
      <c r="B28" s="25" t="s">
        <v>311</v>
      </c>
      <c r="C28" s="61" t="s">
        <v>134</v>
      </c>
      <c r="D28" s="108" t="s">
        <v>343</v>
      </c>
      <c r="E28" s="108" t="s">
        <v>343</v>
      </c>
      <c r="F28" s="108" t="s">
        <v>343</v>
      </c>
      <c r="G28" s="108" t="s">
        <v>343</v>
      </c>
      <c r="H28" s="108" t="s">
        <v>343</v>
      </c>
      <c r="I28" s="109" t="s">
        <v>95</v>
      </c>
      <c r="J28" s="109" t="s">
        <v>95</v>
      </c>
      <c r="K28" s="109" t="s">
        <v>95</v>
      </c>
    </row>
    <row r="29" spans="1:13" ht="24.95" customHeight="1">
      <c r="A29" s="61" t="s">
        <v>113</v>
      </c>
      <c r="B29" s="25" t="s">
        <v>249</v>
      </c>
      <c r="C29" s="61" t="s">
        <v>113</v>
      </c>
      <c r="D29" s="108">
        <f t="shared" ref="D29:H44" si="11">$I29+$J29+$K29</f>
        <v>108.3588</v>
      </c>
      <c r="E29" s="108">
        <f t="shared" si="11"/>
        <v>108.3588</v>
      </c>
      <c r="F29" s="108">
        <f t="shared" si="11"/>
        <v>108.3588</v>
      </c>
      <c r="G29" s="108">
        <f t="shared" si="11"/>
        <v>108.3588</v>
      </c>
      <c r="H29" s="108">
        <f t="shared" si="11"/>
        <v>108.3588</v>
      </c>
      <c r="I29" s="52">
        <v>82.09</v>
      </c>
      <c r="J29" s="52">
        <f t="shared" ref="J29:J38" si="12">I29*0.24</f>
        <v>19.701599999999999</v>
      </c>
      <c r="K29" s="52">
        <f t="shared" ref="K29:K38" si="13">I29*0.08</f>
        <v>6.5672000000000006</v>
      </c>
    </row>
    <row r="30" spans="1:13" ht="24.95" customHeight="1">
      <c r="A30" s="61" t="s">
        <v>1038</v>
      </c>
      <c r="B30" s="170" t="s">
        <v>1169</v>
      </c>
      <c r="C30" s="61" t="s">
        <v>1038</v>
      </c>
      <c r="D30" s="108">
        <f t="shared" si="11"/>
        <v>315.22919999999999</v>
      </c>
      <c r="E30" s="108">
        <f t="shared" si="11"/>
        <v>315.22919999999999</v>
      </c>
      <c r="F30" s="108">
        <f t="shared" si="11"/>
        <v>315.22919999999999</v>
      </c>
      <c r="G30" s="108">
        <f t="shared" si="11"/>
        <v>315.22919999999999</v>
      </c>
      <c r="H30" s="108">
        <f t="shared" si="11"/>
        <v>315.22919999999999</v>
      </c>
      <c r="I30" s="52">
        <v>238.81</v>
      </c>
      <c r="J30" s="52">
        <f t="shared" si="12"/>
        <v>57.314399999999999</v>
      </c>
      <c r="K30" s="52">
        <f t="shared" si="13"/>
        <v>19.104800000000001</v>
      </c>
    </row>
    <row r="31" spans="1:13" ht="24.95" customHeight="1">
      <c r="A31" s="61" t="s">
        <v>14</v>
      </c>
      <c r="B31" s="25" t="s">
        <v>18</v>
      </c>
      <c r="C31" s="61" t="s">
        <v>14</v>
      </c>
      <c r="D31" s="108">
        <f t="shared" si="11"/>
        <v>290.59800000000001</v>
      </c>
      <c r="E31" s="108">
        <f t="shared" si="11"/>
        <v>290.59800000000001</v>
      </c>
      <c r="F31" s="108">
        <f t="shared" si="11"/>
        <v>290.59800000000001</v>
      </c>
      <c r="G31" s="108">
        <f t="shared" si="11"/>
        <v>290.59800000000001</v>
      </c>
      <c r="H31" s="108">
        <f t="shared" si="11"/>
        <v>290.59800000000001</v>
      </c>
      <c r="I31" s="52">
        <v>220.15</v>
      </c>
      <c r="J31" s="52">
        <f t="shared" si="12"/>
        <v>52.835999999999999</v>
      </c>
      <c r="K31" s="52">
        <f t="shared" si="13"/>
        <v>17.612000000000002</v>
      </c>
    </row>
    <row r="32" spans="1:13" ht="24.95" customHeight="1">
      <c r="A32" s="61" t="s">
        <v>118</v>
      </c>
      <c r="B32" s="25" t="s">
        <v>270</v>
      </c>
      <c r="C32" s="61" t="s">
        <v>118</v>
      </c>
      <c r="D32" s="108">
        <f t="shared" si="11"/>
        <v>162.5316</v>
      </c>
      <c r="E32" s="108">
        <f t="shared" si="11"/>
        <v>162.5316</v>
      </c>
      <c r="F32" s="108">
        <f t="shared" si="11"/>
        <v>162.5316</v>
      </c>
      <c r="G32" s="108">
        <f t="shared" si="11"/>
        <v>162.5316</v>
      </c>
      <c r="H32" s="108">
        <f t="shared" si="11"/>
        <v>162.5316</v>
      </c>
      <c r="I32" s="52">
        <v>123.13</v>
      </c>
      <c r="J32" s="52">
        <f t="shared" si="12"/>
        <v>29.551199999999998</v>
      </c>
      <c r="K32" s="52">
        <f t="shared" si="13"/>
        <v>9.8504000000000005</v>
      </c>
    </row>
    <row r="33" spans="1:13" ht="65.099999999999994" customHeight="1">
      <c r="A33" s="61" t="s">
        <v>516</v>
      </c>
      <c r="B33" s="25" t="s">
        <v>1065</v>
      </c>
      <c r="C33" s="61" t="s">
        <v>516</v>
      </c>
      <c r="D33" s="108">
        <f t="shared" si="11"/>
        <v>650.15279999999996</v>
      </c>
      <c r="E33" s="108">
        <f t="shared" si="11"/>
        <v>650.15279999999996</v>
      </c>
      <c r="F33" s="108">
        <f t="shared" si="11"/>
        <v>650.15279999999996</v>
      </c>
      <c r="G33" s="108">
        <f t="shared" si="11"/>
        <v>650.15279999999996</v>
      </c>
      <c r="H33" s="108">
        <f t="shared" si="11"/>
        <v>650.15279999999996</v>
      </c>
      <c r="I33" s="52">
        <v>492.54</v>
      </c>
      <c r="J33" s="52">
        <f t="shared" si="12"/>
        <v>118.20959999999999</v>
      </c>
      <c r="K33" s="52">
        <f t="shared" si="13"/>
        <v>39.403200000000005</v>
      </c>
    </row>
    <row r="34" spans="1:13" ht="45" customHeight="1">
      <c r="A34" s="61" t="s">
        <v>515</v>
      </c>
      <c r="B34" s="25" t="s">
        <v>1064</v>
      </c>
      <c r="C34" s="61" t="s">
        <v>515</v>
      </c>
      <c r="D34" s="108">
        <f t="shared" si="11"/>
        <v>1270.7508</v>
      </c>
      <c r="E34" s="108">
        <f t="shared" si="11"/>
        <v>1270.7508</v>
      </c>
      <c r="F34" s="108">
        <f t="shared" si="11"/>
        <v>1270.7508</v>
      </c>
      <c r="G34" s="108">
        <f t="shared" si="11"/>
        <v>1270.7508</v>
      </c>
      <c r="H34" s="108">
        <f t="shared" si="11"/>
        <v>1270.7508</v>
      </c>
      <c r="I34" s="52">
        <v>962.69</v>
      </c>
      <c r="J34" s="52">
        <f t="shared" si="12"/>
        <v>231.04560000000001</v>
      </c>
      <c r="K34" s="52">
        <f t="shared" si="13"/>
        <v>77.015200000000007</v>
      </c>
    </row>
    <row r="35" spans="1:13" ht="24.95" customHeight="1">
      <c r="A35" s="61" t="s">
        <v>110</v>
      </c>
      <c r="B35" s="25" t="s">
        <v>273</v>
      </c>
      <c r="C35" s="61" t="s">
        <v>110</v>
      </c>
      <c r="D35" s="108">
        <f t="shared" si="11"/>
        <v>211.79399999999998</v>
      </c>
      <c r="E35" s="108">
        <f t="shared" si="11"/>
        <v>211.79399999999998</v>
      </c>
      <c r="F35" s="108">
        <f t="shared" si="11"/>
        <v>211.79399999999998</v>
      </c>
      <c r="G35" s="108">
        <f t="shared" si="11"/>
        <v>211.79399999999998</v>
      </c>
      <c r="H35" s="108">
        <f t="shared" si="11"/>
        <v>211.79399999999998</v>
      </c>
      <c r="I35" s="52">
        <v>160.44999999999999</v>
      </c>
      <c r="J35" s="52">
        <f t="shared" si="12"/>
        <v>38.507999999999996</v>
      </c>
      <c r="K35" s="52">
        <f t="shared" si="13"/>
        <v>12.835999999999999</v>
      </c>
    </row>
    <row r="36" spans="1:13" ht="24.95" customHeight="1">
      <c r="A36" s="61" t="s">
        <v>510</v>
      </c>
      <c r="B36" s="25" t="s">
        <v>539</v>
      </c>
      <c r="C36" s="61" t="s">
        <v>510</v>
      </c>
      <c r="D36" s="108">
        <f t="shared" si="11"/>
        <v>211.79399999999998</v>
      </c>
      <c r="E36" s="108">
        <f t="shared" si="11"/>
        <v>211.79399999999998</v>
      </c>
      <c r="F36" s="108">
        <f t="shared" si="11"/>
        <v>211.79399999999998</v>
      </c>
      <c r="G36" s="108">
        <f t="shared" si="11"/>
        <v>211.79399999999998</v>
      </c>
      <c r="H36" s="108">
        <f t="shared" si="11"/>
        <v>211.79399999999998</v>
      </c>
      <c r="I36" s="52">
        <v>160.44999999999999</v>
      </c>
      <c r="J36" s="52">
        <f t="shared" si="12"/>
        <v>38.507999999999996</v>
      </c>
      <c r="K36" s="52">
        <f t="shared" si="13"/>
        <v>12.835999999999999</v>
      </c>
    </row>
    <row r="37" spans="1:13" ht="24.95" customHeight="1">
      <c r="A37" s="61" t="s">
        <v>152</v>
      </c>
      <c r="B37" s="25" t="s">
        <v>294</v>
      </c>
      <c r="C37" s="61" t="s">
        <v>152</v>
      </c>
      <c r="D37" s="108">
        <f t="shared" si="11"/>
        <v>177.31560000000002</v>
      </c>
      <c r="E37" s="108">
        <f t="shared" si="11"/>
        <v>177.31560000000002</v>
      </c>
      <c r="F37" s="108">
        <f t="shared" si="11"/>
        <v>177.31560000000002</v>
      </c>
      <c r="G37" s="108">
        <f t="shared" si="11"/>
        <v>177.31560000000002</v>
      </c>
      <c r="H37" s="108">
        <f t="shared" si="11"/>
        <v>177.31560000000002</v>
      </c>
      <c r="I37" s="52">
        <v>134.33000000000001</v>
      </c>
      <c r="J37" s="52">
        <f t="shared" si="12"/>
        <v>32.239200000000004</v>
      </c>
      <c r="K37" s="52">
        <f t="shared" si="13"/>
        <v>10.746400000000001</v>
      </c>
    </row>
    <row r="38" spans="1:13" ht="24.95" customHeight="1">
      <c r="A38" s="61" t="s">
        <v>154</v>
      </c>
      <c r="B38" s="25" t="s">
        <v>288</v>
      </c>
      <c r="C38" s="61" t="s">
        <v>154</v>
      </c>
      <c r="D38" s="108">
        <f t="shared" si="11"/>
        <v>261.04320000000001</v>
      </c>
      <c r="E38" s="108">
        <f t="shared" si="11"/>
        <v>261.04320000000001</v>
      </c>
      <c r="F38" s="108">
        <f t="shared" si="11"/>
        <v>261.04320000000001</v>
      </c>
      <c r="G38" s="108">
        <f t="shared" si="11"/>
        <v>261.04320000000001</v>
      </c>
      <c r="H38" s="108">
        <f t="shared" si="11"/>
        <v>261.04320000000001</v>
      </c>
      <c r="I38" s="52">
        <v>197.76</v>
      </c>
      <c r="J38" s="52">
        <f t="shared" si="12"/>
        <v>47.462399999999995</v>
      </c>
      <c r="K38" s="52">
        <f t="shared" si="13"/>
        <v>15.8208</v>
      </c>
    </row>
    <row r="39" spans="1:13" ht="24.95" customHeight="1">
      <c r="A39" s="61" t="s">
        <v>376</v>
      </c>
      <c r="B39" s="25" t="s">
        <v>379</v>
      </c>
      <c r="C39" s="61" t="s">
        <v>376</v>
      </c>
      <c r="D39" s="108">
        <f t="shared" si="11"/>
        <v>162.5316</v>
      </c>
      <c r="E39" s="108">
        <f t="shared" si="11"/>
        <v>162.5316</v>
      </c>
      <c r="F39" s="108">
        <f t="shared" si="11"/>
        <v>162.5316</v>
      </c>
      <c r="G39" s="108">
        <f t="shared" si="11"/>
        <v>162.5316</v>
      </c>
      <c r="H39" s="108">
        <f t="shared" si="11"/>
        <v>162.5316</v>
      </c>
      <c r="I39" s="52">
        <v>123.13</v>
      </c>
      <c r="J39" s="52">
        <f>I39*0.24</f>
        <v>29.551199999999998</v>
      </c>
      <c r="K39" s="52">
        <f>I39*0.08</f>
        <v>9.8504000000000005</v>
      </c>
      <c r="M39" s="111"/>
    </row>
    <row r="40" spans="1:13" ht="24.95" customHeight="1">
      <c r="A40" s="61" t="s">
        <v>156</v>
      </c>
      <c r="B40" s="25" t="s">
        <v>289</v>
      </c>
      <c r="C40" s="61" t="s">
        <v>156</v>
      </c>
      <c r="D40" s="108">
        <f t="shared" si="11"/>
        <v>98.511599999999987</v>
      </c>
      <c r="E40" s="108">
        <f t="shared" si="11"/>
        <v>98.511599999999987</v>
      </c>
      <c r="F40" s="108">
        <f t="shared" si="11"/>
        <v>98.511599999999987</v>
      </c>
      <c r="G40" s="108">
        <f t="shared" si="11"/>
        <v>98.511599999999987</v>
      </c>
      <c r="H40" s="108">
        <f t="shared" si="11"/>
        <v>98.511599999999987</v>
      </c>
      <c r="I40" s="52">
        <v>74.63</v>
      </c>
      <c r="J40" s="52">
        <f t="shared" ref="J40:J64" si="14">I40*0.24</f>
        <v>17.911199999999997</v>
      </c>
      <c r="K40" s="52">
        <f t="shared" ref="K40:K64" si="15">I40*0.08</f>
        <v>5.9703999999999997</v>
      </c>
      <c r="M40" s="111"/>
    </row>
    <row r="41" spans="1:13" ht="24.95" customHeight="1">
      <c r="A41" s="61" t="s">
        <v>12</v>
      </c>
      <c r="B41" s="25" t="s">
        <v>275</v>
      </c>
      <c r="C41" s="61" t="s">
        <v>12</v>
      </c>
      <c r="D41" s="108">
        <f t="shared" si="11"/>
        <v>241.34879999999998</v>
      </c>
      <c r="E41" s="108">
        <f t="shared" si="11"/>
        <v>241.34879999999998</v>
      </c>
      <c r="F41" s="108">
        <f t="shared" si="11"/>
        <v>241.34879999999998</v>
      </c>
      <c r="G41" s="108">
        <f t="shared" si="11"/>
        <v>241.34879999999998</v>
      </c>
      <c r="H41" s="108">
        <f t="shared" si="11"/>
        <v>241.34879999999998</v>
      </c>
      <c r="I41" s="52">
        <v>182.84</v>
      </c>
      <c r="J41" s="52">
        <f t="shared" si="14"/>
        <v>43.881599999999999</v>
      </c>
      <c r="K41" s="52">
        <f t="shared" si="15"/>
        <v>14.6272</v>
      </c>
    </row>
    <row r="42" spans="1:13" ht="24.95" customHeight="1">
      <c r="A42" s="61" t="s">
        <v>22</v>
      </c>
      <c r="B42" s="25" t="s">
        <v>276</v>
      </c>
      <c r="C42" s="61" t="s">
        <v>22</v>
      </c>
      <c r="D42" s="108">
        <f t="shared" si="11"/>
        <v>581.19600000000003</v>
      </c>
      <c r="E42" s="108">
        <f t="shared" si="11"/>
        <v>581.19600000000003</v>
      </c>
      <c r="F42" s="108">
        <f t="shared" si="11"/>
        <v>581.19600000000003</v>
      </c>
      <c r="G42" s="175" t="s">
        <v>95</v>
      </c>
      <c r="H42" s="108">
        <f t="shared" si="11"/>
        <v>581.19600000000003</v>
      </c>
      <c r="I42" s="52">
        <v>440.3</v>
      </c>
      <c r="J42" s="52">
        <f t="shared" si="14"/>
        <v>105.672</v>
      </c>
      <c r="K42" s="52">
        <f t="shared" si="15"/>
        <v>35.224000000000004</v>
      </c>
    </row>
    <row r="43" spans="1:13" ht="24.95" customHeight="1">
      <c r="A43" s="61" t="s">
        <v>163</v>
      </c>
      <c r="B43" s="25" t="s">
        <v>1055</v>
      </c>
      <c r="C43" s="61" t="s">
        <v>163</v>
      </c>
      <c r="D43" s="108">
        <f t="shared" si="11"/>
        <v>34.478400000000001</v>
      </c>
      <c r="E43" s="108">
        <f t="shared" si="11"/>
        <v>34.478400000000001</v>
      </c>
      <c r="F43" s="108">
        <f t="shared" si="11"/>
        <v>34.478400000000001</v>
      </c>
      <c r="G43" s="108">
        <f t="shared" si="11"/>
        <v>34.478400000000001</v>
      </c>
      <c r="H43" s="108">
        <f t="shared" si="11"/>
        <v>34.478400000000001</v>
      </c>
      <c r="I43" s="52">
        <v>26.12</v>
      </c>
      <c r="J43" s="52">
        <f t="shared" si="14"/>
        <v>6.2687999999999997</v>
      </c>
      <c r="K43" s="52">
        <f t="shared" si="15"/>
        <v>2.0895999999999999</v>
      </c>
    </row>
    <row r="44" spans="1:13" ht="24.95" customHeight="1">
      <c r="A44" s="61" t="s">
        <v>468</v>
      </c>
      <c r="B44" s="25" t="s">
        <v>544</v>
      </c>
      <c r="C44" s="61" t="s">
        <v>468</v>
      </c>
      <c r="D44" s="108">
        <f t="shared" si="11"/>
        <v>290.59800000000001</v>
      </c>
      <c r="E44" s="108">
        <f t="shared" si="11"/>
        <v>290.59800000000001</v>
      </c>
      <c r="F44" s="108">
        <f t="shared" si="11"/>
        <v>290.59800000000001</v>
      </c>
      <c r="G44" s="108">
        <f t="shared" si="11"/>
        <v>290.59800000000001</v>
      </c>
      <c r="H44" s="108">
        <f t="shared" si="11"/>
        <v>290.59800000000001</v>
      </c>
      <c r="I44" s="52">
        <v>220.15</v>
      </c>
      <c r="J44" s="52">
        <f t="shared" si="14"/>
        <v>52.835999999999999</v>
      </c>
      <c r="K44" s="52">
        <f t="shared" si="15"/>
        <v>17.612000000000002</v>
      </c>
      <c r="M44" s="111"/>
    </row>
    <row r="45" spans="1:13" ht="24.95" customHeight="1">
      <c r="A45" s="61" t="s">
        <v>293</v>
      </c>
      <c r="B45" s="25" t="s">
        <v>294</v>
      </c>
      <c r="C45" s="61" t="s">
        <v>293</v>
      </c>
      <c r="D45" s="108">
        <f t="shared" ref="D45:H64" si="16">$I45+$J45+$K45</f>
        <v>177.31560000000002</v>
      </c>
      <c r="E45" s="108">
        <f t="shared" si="16"/>
        <v>177.31560000000002</v>
      </c>
      <c r="F45" s="108">
        <f t="shared" si="16"/>
        <v>177.31560000000002</v>
      </c>
      <c r="G45" s="108">
        <f t="shared" si="16"/>
        <v>177.31560000000002</v>
      </c>
      <c r="H45" s="108">
        <f t="shared" si="16"/>
        <v>177.31560000000002</v>
      </c>
      <c r="I45" s="52">
        <v>134.33000000000001</v>
      </c>
      <c r="J45" s="52">
        <f t="shared" si="14"/>
        <v>32.239200000000004</v>
      </c>
      <c r="K45" s="52">
        <f t="shared" si="15"/>
        <v>10.746400000000001</v>
      </c>
      <c r="M45" s="111"/>
    </row>
    <row r="46" spans="1:13" ht="24.95" customHeight="1">
      <c r="A46" s="61" t="s">
        <v>506</v>
      </c>
      <c r="B46" s="25" t="s">
        <v>1056</v>
      </c>
      <c r="C46" s="61" t="s">
        <v>506</v>
      </c>
      <c r="D46" s="108">
        <f t="shared" si="16"/>
        <v>123.12960000000001</v>
      </c>
      <c r="E46" s="108">
        <f t="shared" si="16"/>
        <v>123.12960000000001</v>
      </c>
      <c r="F46" s="108">
        <f t="shared" si="16"/>
        <v>123.12960000000001</v>
      </c>
      <c r="G46" s="108">
        <f t="shared" si="16"/>
        <v>123.12960000000001</v>
      </c>
      <c r="H46" s="108">
        <f t="shared" si="16"/>
        <v>123.12960000000001</v>
      </c>
      <c r="I46" s="52">
        <v>93.28</v>
      </c>
      <c r="J46" s="52">
        <f t="shared" si="14"/>
        <v>22.3872</v>
      </c>
      <c r="K46" s="52">
        <f t="shared" si="15"/>
        <v>7.4624000000000006</v>
      </c>
      <c r="M46" s="111"/>
    </row>
    <row r="47" spans="1:13" ht="24.95" customHeight="1">
      <c r="A47" s="61" t="s">
        <v>1031</v>
      </c>
      <c r="B47" s="25" t="s">
        <v>1066</v>
      </c>
      <c r="C47" s="61" t="s">
        <v>1031</v>
      </c>
      <c r="D47" s="108">
        <f t="shared" si="16"/>
        <v>453.12959999999998</v>
      </c>
      <c r="E47" s="108">
        <f t="shared" si="16"/>
        <v>453.12959999999998</v>
      </c>
      <c r="F47" s="108">
        <f t="shared" si="16"/>
        <v>453.12959999999998</v>
      </c>
      <c r="G47" s="108">
        <f t="shared" si="16"/>
        <v>453.12959999999998</v>
      </c>
      <c r="H47" s="108">
        <f t="shared" si="16"/>
        <v>453.12959999999998</v>
      </c>
      <c r="I47" s="52">
        <v>343.28</v>
      </c>
      <c r="J47" s="52">
        <f t="shared" si="14"/>
        <v>82.387199999999993</v>
      </c>
      <c r="K47" s="52">
        <f t="shared" si="15"/>
        <v>27.462399999999999</v>
      </c>
      <c r="M47" s="111"/>
    </row>
    <row r="48" spans="1:13" ht="45" customHeight="1">
      <c r="A48" s="61" t="s">
        <v>1030</v>
      </c>
      <c r="B48" s="25" t="s">
        <v>1067</v>
      </c>
      <c r="C48" s="61" t="s">
        <v>1030</v>
      </c>
      <c r="D48" s="108">
        <f t="shared" si="16"/>
        <v>2378.9567999999999</v>
      </c>
      <c r="E48" s="108">
        <f t="shared" si="16"/>
        <v>2378.9567999999999</v>
      </c>
      <c r="F48" s="108">
        <f t="shared" si="16"/>
        <v>2378.9567999999999</v>
      </c>
      <c r="G48" s="108">
        <f t="shared" si="16"/>
        <v>2378.9567999999999</v>
      </c>
      <c r="H48" s="108">
        <f t="shared" si="16"/>
        <v>2378.9567999999999</v>
      </c>
      <c r="I48" s="52">
        <v>1802.24</v>
      </c>
      <c r="J48" s="52">
        <f t="shared" si="14"/>
        <v>432.5376</v>
      </c>
      <c r="K48" s="52">
        <f t="shared" si="15"/>
        <v>144.17920000000001</v>
      </c>
    </row>
    <row r="49" spans="1:13" ht="45" customHeight="1">
      <c r="A49" s="61" t="s">
        <v>1029</v>
      </c>
      <c r="B49" s="25" t="s">
        <v>1062</v>
      </c>
      <c r="C49" s="61" t="s">
        <v>1029</v>
      </c>
      <c r="D49" s="108">
        <f t="shared" si="16"/>
        <v>453.12959999999998</v>
      </c>
      <c r="E49" s="108">
        <f t="shared" si="16"/>
        <v>453.12959999999998</v>
      </c>
      <c r="F49" s="108">
        <f t="shared" si="16"/>
        <v>453.12959999999998</v>
      </c>
      <c r="G49" s="108">
        <f t="shared" si="16"/>
        <v>453.12959999999998</v>
      </c>
      <c r="H49" s="108">
        <f t="shared" si="16"/>
        <v>453.12959999999998</v>
      </c>
      <c r="I49" s="52">
        <v>343.28</v>
      </c>
      <c r="J49" s="52">
        <f t="shared" si="14"/>
        <v>82.387199999999993</v>
      </c>
      <c r="K49" s="52">
        <f t="shared" si="15"/>
        <v>27.462399999999999</v>
      </c>
    </row>
    <row r="50" spans="1:13" ht="45" customHeight="1">
      <c r="A50" s="61" t="s">
        <v>1025</v>
      </c>
      <c r="B50" s="25" t="s">
        <v>1085</v>
      </c>
      <c r="C50" s="61" t="s">
        <v>1025</v>
      </c>
      <c r="D50" s="108">
        <f t="shared" si="16"/>
        <v>738.80399999999997</v>
      </c>
      <c r="E50" s="108">
        <f t="shared" si="16"/>
        <v>738.80399999999997</v>
      </c>
      <c r="F50" s="108">
        <f t="shared" si="16"/>
        <v>738.80399999999997</v>
      </c>
      <c r="G50" s="108">
        <f t="shared" si="16"/>
        <v>738.80399999999997</v>
      </c>
      <c r="H50" s="108">
        <f t="shared" si="16"/>
        <v>738.80399999999997</v>
      </c>
      <c r="I50" s="52">
        <v>559.70000000000005</v>
      </c>
      <c r="J50" s="52">
        <f t="shared" si="14"/>
        <v>134.328</v>
      </c>
      <c r="K50" s="52">
        <f t="shared" si="15"/>
        <v>44.776000000000003</v>
      </c>
      <c r="M50" s="111"/>
    </row>
    <row r="51" spans="1:13" ht="24.95" customHeight="1">
      <c r="A51" s="61" t="s">
        <v>1023</v>
      </c>
      <c r="B51" s="25" t="s">
        <v>1051</v>
      </c>
      <c r="C51" s="61" t="s">
        <v>1023</v>
      </c>
      <c r="D51" s="108">
        <f t="shared" si="16"/>
        <v>290.59800000000001</v>
      </c>
      <c r="E51" s="108">
        <f t="shared" si="16"/>
        <v>290.59800000000001</v>
      </c>
      <c r="F51" s="108">
        <f t="shared" si="16"/>
        <v>290.59800000000001</v>
      </c>
      <c r="G51" s="108">
        <f t="shared" si="16"/>
        <v>290.59800000000001</v>
      </c>
      <c r="H51" s="108">
        <f t="shared" si="16"/>
        <v>290.59800000000001</v>
      </c>
      <c r="I51" s="52">
        <v>220.15</v>
      </c>
      <c r="J51" s="52">
        <f t="shared" si="14"/>
        <v>52.835999999999999</v>
      </c>
      <c r="K51" s="52">
        <f t="shared" si="15"/>
        <v>17.612000000000002</v>
      </c>
    </row>
    <row r="52" spans="1:13" ht="24.95" customHeight="1">
      <c r="A52" s="61" t="s">
        <v>505</v>
      </c>
      <c r="B52" s="25" t="s">
        <v>545</v>
      </c>
      <c r="C52" s="61" t="s">
        <v>505</v>
      </c>
      <c r="D52" s="108">
        <f t="shared" si="16"/>
        <v>236.41200000000001</v>
      </c>
      <c r="E52" s="108">
        <f t="shared" si="16"/>
        <v>236.41200000000001</v>
      </c>
      <c r="F52" s="108">
        <f t="shared" si="16"/>
        <v>236.41200000000001</v>
      </c>
      <c r="G52" s="108">
        <f t="shared" si="16"/>
        <v>236.41200000000001</v>
      </c>
      <c r="H52" s="108">
        <f t="shared" si="16"/>
        <v>236.41200000000001</v>
      </c>
      <c r="I52" s="52">
        <v>179.1</v>
      </c>
      <c r="J52" s="52">
        <f t="shared" si="14"/>
        <v>42.983999999999995</v>
      </c>
      <c r="K52" s="52">
        <f t="shared" si="15"/>
        <v>14.327999999999999</v>
      </c>
    </row>
    <row r="53" spans="1:13" ht="24.95" customHeight="1">
      <c r="A53" s="61" t="s">
        <v>229</v>
      </c>
      <c r="B53" s="25" t="s">
        <v>297</v>
      </c>
      <c r="C53" s="61" t="s">
        <v>229</v>
      </c>
      <c r="D53" s="108">
        <f t="shared" si="16"/>
        <v>0</v>
      </c>
      <c r="E53" s="108">
        <f t="shared" si="16"/>
        <v>0</v>
      </c>
      <c r="F53" s="108">
        <f t="shared" si="16"/>
        <v>0</v>
      </c>
      <c r="G53" s="108">
        <f t="shared" si="16"/>
        <v>0</v>
      </c>
      <c r="H53" s="108">
        <f t="shared" si="16"/>
        <v>0</v>
      </c>
      <c r="I53" s="52">
        <v>0</v>
      </c>
      <c r="J53" s="52">
        <f t="shared" si="14"/>
        <v>0</v>
      </c>
      <c r="K53" s="52">
        <f t="shared" si="15"/>
        <v>0</v>
      </c>
    </row>
    <row r="54" spans="1:13" ht="24.95" customHeight="1">
      <c r="A54" s="61" t="s">
        <v>137</v>
      </c>
      <c r="B54" s="25" t="s">
        <v>298</v>
      </c>
      <c r="C54" s="61" t="s">
        <v>137</v>
      </c>
      <c r="D54" s="108">
        <f t="shared" si="16"/>
        <v>847.16279999999995</v>
      </c>
      <c r="E54" s="108">
        <f t="shared" si="16"/>
        <v>847.16279999999995</v>
      </c>
      <c r="F54" s="108">
        <f t="shared" si="16"/>
        <v>847.16279999999995</v>
      </c>
      <c r="G54" s="108">
        <f t="shared" si="16"/>
        <v>847.16279999999995</v>
      </c>
      <c r="H54" s="108">
        <f t="shared" si="16"/>
        <v>847.16279999999995</v>
      </c>
      <c r="I54" s="52">
        <v>641.79</v>
      </c>
      <c r="J54" s="52">
        <f t="shared" si="14"/>
        <v>154.02959999999999</v>
      </c>
      <c r="K54" s="52">
        <f t="shared" si="15"/>
        <v>51.343199999999996</v>
      </c>
    </row>
    <row r="55" spans="1:13" ht="24.95" customHeight="1">
      <c r="A55" s="61" t="s">
        <v>504</v>
      </c>
      <c r="B55" s="25" t="s">
        <v>546</v>
      </c>
      <c r="C55" s="61" t="s">
        <v>504</v>
      </c>
      <c r="D55" s="108">
        <f t="shared" si="16"/>
        <v>241.34879999999998</v>
      </c>
      <c r="E55" s="108">
        <f t="shared" si="16"/>
        <v>241.34879999999998</v>
      </c>
      <c r="F55" s="108">
        <f t="shared" si="16"/>
        <v>241.34879999999998</v>
      </c>
      <c r="G55" s="108">
        <f t="shared" si="16"/>
        <v>241.34879999999998</v>
      </c>
      <c r="H55" s="108">
        <f t="shared" si="16"/>
        <v>241.34879999999998</v>
      </c>
      <c r="I55" s="52">
        <v>182.84</v>
      </c>
      <c r="J55" s="52">
        <f t="shared" si="14"/>
        <v>43.881599999999999</v>
      </c>
      <c r="K55" s="52">
        <f t="shared" si="15"/>
        <v>14.6272</v>
      </c>
    </row>
    <row r="56" spans="1:13" ht="24.95" customHeight="1">
      <c r="A56" s="61" t="s">
        <v>149</v>
      </c>
      <c r="B56" s="25" t="s">
        <v>316</v>
      </c>
      <c r="C56" s="61" t="s">
        <v>149</v>
      </c>
      <c r="D56" s="108">
        <f t="shared" si="16"/>
        <v>39.402000000000001</v>
      </c>
      <c r="E56" s="108">
        <f t="shared" si="16"/>
        <v>39.402000000000001</v>
      </c>
      <c r="F56" s="108">
        <f t="shared" si="16"/>
        <v>39.402000000000001</v>
      </c>
      <c r="G56" s="108">
        <f t="shared" si="16"/>
        <v>39.402000000000001</v>
      </c>
      <c r="H56" s="108">
        <f t="shared" si="16"/>
        <v>39.402000000000001</v>
      </c>
      <c r="I56" s="52">
        <v>29.85</v>
      </c>
      <c r="J56" s="52">
        <f t="shared" si="14"/>
        <v>7.1639999999999997</v>
      </c>
      <c r="K56" s="52">
        <f t="shared" si="15"/>
        <v>2.3880000000000003</v>
      </c>
    </row>
    <row r="57" spans="1:13" ht="24.95" customHeight="1">
      <c r="A57" s="61" t="s">
        <v>132</v>
      </c>
      <c r="B57" s="25" t="s">
        <v>300</v>
      </c>
      <c r="C57" s="61" t="s">
        <v>132</v>
      </c>
      <c r="D57" s="108">
        <f t="shared" si="16"/>
        <v>78.804000000000002</v>
      </c>
      <c r="E57" s="108">
        <f t="shared" si="16"/>
        <v>78.804000000000002</v>
      </c>
      <c r="F57" s="108">
        <f t="shared" si="16"/>
        <v>78.804000000000002</v>
      </c>
      <c r="G57" s="108">
        <f t="shared" si="16"/>
        <v>78.804000000000002</v>
      </c>
      <c r="H57" s="108">
        <f t="shared" si="16"/>
        <v>78.804000000000002</v>
      </c>
      <c r="I57" s="52">
        <v>59.7</v>
      </c>
      <c r="J57" s="52">
        <f t="shared" si="14"/>
        <v>14.327999999999999</v>
      </c>
      <c r="K57" s="52">
        <f t="shared" si="15"/>
        <v>4.7760000000000007</v>
      </c>
      <c r="M57" s="111"/>
    </row>
    <row r="58" spans="1:13" ht="24.95" customHeight="1">
      <c r="A58" s="61" t="s">
        <v>111</v>
      </c>
      <c r="B58" s="25" t="s">
        <v>235</v>
      </c>
      <c r="C58" s="61" t="s">
        <v>111</v>
      </c>
      <c r="D58" s="108">
        <f t="shared" si="16"/>
        <v>64.033199999999994</v>
      </c>
      <c r="E58" s="108">
        <f t="shared" si="16"/>
        <v>64.033199999999994</v>
      </c>
      <c r="F58" s="108">
        <f t="shared" si="16"/>
        <v>64.033199999999994</v>
      </c>
      <c r="G58" s="108">
        <f t="shared" si="16"/>
        <v>64.033199999999994</v>
      </c>
      <c r="H58" s="108">
        <f t="shared" si="16"/>
        <v>64.033199999999994</v>
      </c>
      <c r="I58" s="52">
        <v>48.51</v>
      </c>
      <c r="J58" s="52">
        <f t="shared" si="14"/>
        <v>11.642399999999999</v>
      </c>
      <c r="K58" s="52">
        <f t="shared" si="15"/>
        <v>3.8807999999999998</v>
      </c>
    </row>
    <row r="59" spans="1:13" ht="24.95" customHeight="1">
      <c r="A59" s="61" t="s">
        <v>503</v>
      </c>
      <c r="B59" s="25" t="s">
        <v>547</v>
      </c>
      <c r="C59" s="61" t="s">
        <v>503</v>
      </c>
      <c r="D59" s="108">
        <f t="shared" si="16"/>
        <v>216.7176</v>
      </c>
      <c r="E59" s="108">
        <f t="shared" si="16"/>
        <v>216.7176</v>
      </c>
      <c r="F59" s="108">
        <f t="shared" si="16"/>
        <v>216.7176</v>
      </c>
      <c r="G59" s="108">
        <f t="shared" si="16"/>
        <v>216.7176</v>
      </c>
      <c r="H59" s="108">
        <f t="shared" si="16"/>
        <v>216.7176</v>
      </c>
      <c r="I59" s="52">
        <v>164.18</v>
      </c>
      <c r="J59" s="52">
        <f t="shared" si="14"/>
        <v>39.403199999999998</v>
      </c>
      <c r="K59" s="52">
        <f t="shared" si="15"/>
        <v>13.134400000000001</v>
      </c>
    </row>
    <row r="60" spans="1:13" ht="24.95" customHeight="1">
      <c r="A60" s="61" t="s">
        <v>190</v>
      </c>
      <c r="B60" s="25" t="s">
        <v>305</v>
      </c>
      <c r="C60" s="61" t="s">
        <v>190</v>
      </c>
      <c r="D60" s="108">
        <f t="shared" si="16"/>
        <v>19.707599999999999</v>
      </c>
      <c r="E60" s="108">
        <f t="shared" si="16"/>
        <v>19.707599999999999</v>
      </c>
      <c r="F60" s="108">
        <f t="shared" si="16"/>
        <v>19.707599999999999</v>
      </c>
      <c r="G60" s="108">
        <f t="shared" si="16"/>
        <v>19.707599999999999</v>
      </c>
      <c r="H60" s="108">
        <f t="shared" si="16"/>
        <v>19.707599999999999</v>
      </c>
      <c r="I60" s="52">
        <v>14.93</v>
      </c>
      <c r="J60" s="52">
        <f t="shared" si="14"/>
        <v>3.5831999999999997</v>
      </c>
      <c r="K60" s="52">
        <f t="shared" si="15"/>
        <v>1.1943999999999999</v>
      </c>
    </row>
    <row r="61" spans="1:13" ht="24.95" customHeight="1">
      <c r="A61" s="61" t="s">
        <v>74</v>
      </c>
      <c r="B61" s="25" t="s">
        <v>1061</v>
      </c>
      <c r="C61" s="61" t="s">
        <v>74</v>
      </c>
      <c r="D61" s="108">
        <f t="shared" si="16"/>
        <v>88.651199999999989</v>
      </c>
      <c r="E61" s="108">
        <f t="shared" si="16"/>
        <v>88.651199999999989</v>
      </c>
      <c r="F61" s="108">
        <f t="shared" si="16"/>
        <v>88.651199999999989</v>
      </c>
      <c r="G61" s="108">
        <f t="shared" si="16"/>
        <v>88.651199999999989</v>
      </c>
      <c r="H61" s="108">
        <f t="shared" si="16"/>
        <v>88.651199999999989</v>
      </c>
      <c r="I61" s="52">
        <v>67.16</v>
      </c>
      <c r="J61" s="52">
        <f t="shared" si="14"/>
        <v>16.118399999999998</v>
      </c>
      <c r="K61" s="52">
        <f t="shared" si="15"/>
        <v>5.3727999999999998</v>
      </c>
    </row>
    <row r="62" spans="1:13" ht="24.95" customHeight="1">
      <c r="A62" s="61" t="s">
        <v>112</v>
      </c>
      <c r="B62" s="25" t="s">
        <v>89</v>
      </c>
      <c r="C62" s="61" t="s">
        <v>112</v>
      </c>
      <c r="D62" s="108">
        <f t="shared" si="16"/>
        <v>182.23920000000001</v>
      </c>
      <c r="E62" s="108">
        <f t="shared" si="16"/>
        <v>182.23920000000001</v>
      </c>
      <c r="F62" s="108">
        <f t="shared" si="16"/>
        <v>182.23920000000001</v>
      </c>
      <c r="G62" s="108">
        <f t="shared" si="16"/>
        <v>182.23920000000001</v>
      </c>
      <c r="H62" s="108">
        <f t="shared" si="16"/>
        <v>182.23920000000001</v>
      </c>
      <c r="I62" s="52">
        <v>138.06</v>
      </c>
      <c r="J62" s="52">
        <f t="shared" si="14"/>
        <v>33.134399999999999</v>
      </c>
      <c r="K62" s="52">
        <f t="shared" si="15"/>
        <v>11.0448</v>
      </c>
    </row>
    <row r="63" spans="1:13" ht="24.95" customHeight="1">
      <c r="A63" s="61" t="s">
        <v>501</v>
      </c>
      <c r="B63" s="25" t="s">
        <v>538</v>
      </c>
      <c r="C63" s="61" t="s">
        <v>501</v>
      </c>
      <c r="D63" s="108">
        <f t="shared" si="16"/>
        <v>211.79399999999998</v>
      </c>
      <c r="E63" s="108">
        <f t="shared" si="16"/>
        <v>211.79399999999998</v>
      </c>
      <c r="F63" s="108">
        <f t="shared" si="16"/>
        <v>211.79399999999998</v>
      </c>
      <c r="G63" s="108">
        <f t="shared" si="16"/>
        <v>211.79399999999998</v>
      </c>
      <c r="H63" s="108">
        <f t="shared" si="16"/>
        <v>211.79399999999998</v>
      </c>
      <c r="I63" s="52">
        <v>160.44999999999999</v>
      </c>
      <c r="J63" s="52">
        <f t="shared" si="14"/>
        <v>38.507999999999996</v>
      </c>
      <c r="K63" s="52">
        <f t="shared" si="15"/>
        <v>12.835999999999999</v>
      </c>
    </row>
    <row r="64" spans="1:13" ht="24.95" customHeight="1">
      <c r="A64" s="61" t="s">
        <v>527</v>
      </c>
      <c r="B64" s="25" t="s">
        <v>550</v>
      </c>
      <c r="C64" s="61" t="s">
        <v>527</v>
      </c>
      <c r="D64" s="108">
        <f t="shared" si="16"/>
        <v>162.5316</v>
      </c>
      <c r="E64" s="108">
        <f t="shared" si="16"/>
        <v>162.5316</v>
      </c>
      <c r="F64" s="108">
        <f t="shared" si="16"/>
        <v>162.5316</v>
      </c>
      <c r="G64" s="108">
        <f t="shared" si="16"/>
        <v>162.5316</v>
      </c>
      <c r="H64" s="108">
        <f t="shared" si="16"/>
        <v>162.5316</v>
      </c>
      <c r="I64" s="52">
        <v>123.13</v>
      </c>
      <c r="J64" s="52">
        <f t="shared" si="14"/>
        <v>29.551199999999998</v>
      </c>
      <c r="K64" s="52">
        <f t="shared" si="15"/>
        <v>9.8504000000000005</v>
      </c>
    </row>
    <row r="65" spans="1:20" ht="25.15" customHeight="1">
      <c r="A65" s="30" t="s">
        <v>244</v>
      </c>
      <c r="B65" s="39"/>
      <c r="I65" s="5"/>
      <c r="J65" s="5"/>
      <c r="K65" s="5"/>
      <c r="L65" s="5"/>
      <c r="M65" s="5"/>
      <c r="N65" s="5"/>
      <c r="O65" s="5"/>
      <c r="P65" s="5"/>
      <c r="Q65" s="5"/>
      <c r="R65" s="5"/>
      <c r="S65" s="5"/>
      <c r="T65" s="5"/>
    </row>
    <row r="66" spans="1:20" ht="25.15" customHeight="1">
      <c r="A66" s="63" t="s">
        <v>194</v>
      </c>
      <c r="B66" s="39"/>
      <c r="I66" s="5"/>
      <c r="J66" s="5"/>
      <c r="K66" s="5"/>
      <c r="L66" s="5"/>
      <c r="M66" s="5"/>
      <c r="N66" s="5"/>
      <c r="O66" s="5"/>
      <c r="P66" s="5"/>
      <c r="Q66" s="5"/>
      <c r="R66" s="5"/>
      <c r="S66" s="5"/>
      <c r="T66" s="5"/>
    </row>
    <row r="67" spans="1:20" ht="25.15" customHeight="1">
      <c r="A67" s="63" t="s">
        <v>195</v>
      </c>
      <c r="B67" s="39"/>
      <c r="I67" s="5"/>
      <c r="J67" s="5"/>
      <c r="K67" s="5"/>
      <c r="L67" s="5"/>
      <c r="M67" s="5"/>
      <c r="N67" s="5"/>
      <c r="O67" s="5"/>
      <c r="P67" s="5"/>
      <c r="Q67" s="5"/>
      <c r="R67" s="5"/>
      <c r="S67" s="5"/>
      <c r="T67" s="5"/>
    </row>
    <row r="68" spans="1:20" ht="25.15" customHeight="1">
      <c r="A68" s="63" t="s">
        <v>203</v>
      </c>
      <c r="B68" s="39"/>
      <c r="I68" s="5"/>
      <c r="J68" s="5"/>
      <c r="K68" s="5"/>
      <c r="L68" s="5"/>
      <c r="M68" s="5"/>
      <c r="N68" s="5"/>
      <c r="O68" s="5"/>
      <c r="P68" s="5"/>
      <c r="Q68" s="5"/>
      <c r="R68" s="5"/>
      <c r="S68" s="5"/>
      <c r="T68" s="5"/>
    </row>
  </sheetData>
  <sortState xmlns:xlrd2="http://schemas.microsoft.com/office/spreadsheetml/2017/richdata2" ref="A29:P64">
    <sortCondition ref="A29:A64"/>
  </sortState>
  <conditionalFormatting sqref="J3:J5">
    <cfRule type="cellIs" dxfId="987" priority="16" stopIfTrue="1" operator="equal">
      <formula>"-"</formula>
    </cfRule>
    <cfRule type="cellIs" dxfId="986" priority="17" stopIfTrue="1" operator="equal">
      <formula>"Std"</formula>
    </cfRule>
  </conditionalFormatting>
  <conditionalFormatting sqref="J3:J5">
    <cfRule type="cellIs" dxfId="985" priority="15" stopIfTrue="1" operator="between">
      <formula>0</formula>
      <formula>5000</formula>
    </cfRule>
  </conditionalFormatting>
  <conditionalFormatting sqref="D2:H2">
    <cfRule type="cellIs" dxfId="984" priority="13" stopIfTrue="1" operator="equal">
      <formula>"-"</formula>
    </cfRule>
    <cfRule type="cellIs" dxfId="983" priority="14" stopIfTrue="1" operator="equal">
      <formula>"Std"</formula>
    </cfRule>
  </conditionalFormatting>
  <conditionalFormatting sqref="D8:H28 D42:H42">
    <cfRule type="cellIs" dxfId="982" priority="10" stopIfTrue="1" operator="between">
      <formula>0</formula>
      <formula>5000</formula>
    </cfRule>
    <cfRule type="cellIs" dxfId="981" priority="11" stopIfTrue="1" operator="equal">
      <formula>"-"</formula>
    </cfRule>
    <cfRule type="cellIs" dxfId="980" priority="12" stopIfTrue="1" operator="equal">
      <formula>"S"</formula>
    </cfRule>
  </conditionalFormatting>
  <conditionalFormatting sqref="D29:H41">
    <cfRule type="cellIs" dxfId="979" priority="7" stopIfTrue="1" operator="between">
      <formula>0</formula>
      <formula>5000</formula>
    </cfRule>
    <cfRule type="cellIs" dxfId="978" priority="8" stopIfTrue="1" operator="equal">
      <formula>"-"</formula>
    </cfRule>
    <cfRule type="cellIs" dxfId="977" priority="9" stopIfTrue="1" operator="equal">
      <formula>"S"</formula>
    </cfRule>
  </conditionalFormatting>
  <conditionalFormatting sqref="D43:H46 D48:H64">
    <cfRule type="cellIs" dxfId="976" priority="4" stopIfTrue="1" operator="between">
      <formula>0</formula>
      <formula>5000</formula>
    </cfRule>
    <cfRule type="cellIs" dxfId="975" priority="5" stopIfTrue="1" operator="equal">
      <formula>"-"</formula>
    </cfRule>
    <cfRule type="cellIs" dxfId="974" priority="6" stopIfTrue="1" operator="equal">
      <formula>"S"</formula>
    </cfRule>
  </conditionalFormatting>
  <conditionalFormatting sqref="D47:H47">
    <cfRule type="cellIs" dxfId="973" priority="1" stopIfTrue="1" operator="between">
      <formula>0</formula>
      <formula>5000</formula>
    </cfRule>
    <cfRule type="cellIs" dxfId="972" priority="2" stopIfTrue="1" operator="equal">
      <formula>"-"</formula>
    </cfRule>
    <cfRule type="cellIs" dxfId="971" priority="3" stopIfTrue="1" operator="equal">
      <formula>"S"</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T104"/>
  <sheetViews>
    <sheetView showGridLines="0" view="pageBreakPreview" zoomScale="50" zoomScaleNormal="70" zoomScaleSheetLayoutView="50" workbookViewId="0">
      <pane ySplit="6" topLeftCell="A56" activePane="bottomLeft" state="frozen"/>
      <selection activeCell="B17" sqref="B17"/>
      <selection pane="bottomLeft" activeCell="B98" sqref="B98"/>
    </sheetView>
  </sheetViews>
  <sheetFormatPr defaultColWidth="8" defaultRowHeight="20.25"/>
  <cols>
    <col min="1" max="1" width="14" style="5" customWidth="1"/>
    <col min="2" max="2" width="89.28515625" style="39" customWidth="1"/>
    <col min="3" max="3" width="14" style="5" customWidth="1"/>
    <col min="4" max="13" width="19.5703125" style="5" customWidth="1"/>
    <col min="14" max="15" width="18.42578125" style="5" customWidth="1"/>
    <col min="16" max="16" width="6.7109375" style="39" customWidth="1"/>
    <col min="17" max="16384" width="8" style="39"/>
  </cols>
  <sheetData>
    <row r="1" spans="1:20" ht="105" customHeight="1">
      <c r="A1" s="57"/>
      <c r="B1" s="5" t="str">
        <f>'PANDA VAN S4'!B2</f>
        <v>Ισχύς προτεινόμενου τιμοκαταλόγου λιανικής από 28/11/2022</v>
      </c>
      <c r="C1" s="57"/>
      <c r="D1" s="67" t="s">
        <v>999</v>
      </c>
      <c r="E1" s="67" t="s">
        <v>1000</v>
      </c>
      <c r="F1" s="67" t="s">
        <v>1001</v>
      </c>
      <c r="G1" s="67" t="s">
        <v>1002</v>
      </c>
      <c r="H1" s="67" t="s">
        <v>1003</v>
      </c>
      <c r="I1" s="67" t="s">
        <v>1004</v>
      </c>
      <c r="J1" s="67" t="s">
        <v>1005</v>
      </c>
      <c r="K1" s="67" t="s">
        <v>1006</v>
      </c>
      <c r="L1" s="67" t="s">
        <v>1007</v>
      </c>
      <c r="M1" s="67" t="s">
        <v>1008</v>
      </c>
      <c r="O1" s="39"/>
    </row>
    <row r="2" spans="1:20" ht="25.15" customHeight="1">
      <c r="A2" s="58"/>
      <c r="B2" s="6" t="s">
        <v>207</v>
      </c>
      <c r="C2" s="58"/>
      <c r="D2" s="7">
        <f>D3+D4</f>
        <v>70007.482895040011</v>
      </c>
      <c r="E2" s="7">
        <f t="shared" ref="E2:M2" si="0">E3+E4</f>
        <v>90874.862594879989</v>
      </c>
      <c r="F2" s="7">
        <f t="shared" si="0"/>
        <v>72061.765489919999</v>
      </c>
      <c r="G2" s="7">
        <f t="shared" si="0"/>
        <v>92929.145189760005</v>
      </c>
      <c r="H2" s="7">
        <f t="shared" si="0"/>
        <v>72494.244624960003</v>
      </c>
      <c r="I2" s="7">
        <f t="shared" si="0"/>
        <v>93361.624324799996</v>
      </c>
      <c r="J2" s="7">
        <f t="shared" si="0"/>
        <v>74116.048084799986</v>
      </c>
      <c r="K2" s="7">
        <f t="shared" si="0"/>
        <v>94983.427784639993</v>
      </c>
      <c r="L2" s="7">
        <f t="shared" si="0"/>
        <v>74548.527219839991</v>
      </c>
      <c r="M2" s="7">
        <f t="shared" si="0"/>
        <v>95415.906919679997</v>
      </c>
      <c r="N2" s="8" t="s">
        <v>214</v>
      </c>
      <c r="O2" s="9"/>
    </row>
    <row r="3" spans="1:20" ht="25.15" customHeight="1">
      <c r="A3" s="68"/>
      <c r="B3" s="16" t="s">
        <v>15</v>
      </c>
      <c r="C3" s="68"/>
      <c r="D3" s="52">
        <f>D4*0.24</f>
        <v>13549.835399040001</v>
      </c>
      <c r="E3" s="52">
        <f t="shared" ref="E3:M3" si="1">E4*0.24</f>
        <v>17588.683082879998</v>
      </c>
      <c r="F3" s="52">
        <f t="shared" si="1"/>
        <v>13947.43848192</v>
      </c>
      <c r="G3" s="52">
        <f t="shared" si="1"/>
        <v>17986.286165760001</v>
      </c>
      <c r="H3" s="52">
        <f t="shared" si="1"/>
        <v>14031.14412096</v>
      </c>
      <c r="I3" s="52">
        <f t="shared" si="1"/>
        <v>18069.9918048</v>
      </c>
      <c r="J3" s="52">
        <f t="shared" si="1"/>
        <v>14345.041564799998</v>
      </c>
      <c r="K3" s="52">
        <f t="shared" si="1"/>
        <v>18383.889248639996</v>
      </c>
      <c r="L3" s="52">
        <f t="shared" si="1"/>
        <v>14428.747203839999</v>
      </c>
      <c r="M3" s="52">
        <f t="shared" si="1"/>
        <v>18467.594887679999</v>
      </c>
      <c r="N3" s="15" t="s">
        <v>343</v>
      </c>
      <c r="O3" s="16" t="s">
        <v>206</v>
      </c>
      <c r="P3" s="42"/>
    </row>
    <row r="4" spans="1:20" s="45" customFormat="1" ht="25.15" customHeight="1">
      <c r="A4" s="69"/>
      <c r="B4" s="55" t="s">
        <v>208</v>
      </c>
      <c r="C4" s="69"/>
      <c r="D4" s="128">
        <v>56457.647496000005</v>
      </c>
      <c r="E4" s="128">
        <v>73286.179511999988</v>
      </c>
      <c r="F4" s="128">
        <v>58114.327008</v>
      </c>
      <c r="G4" s="128">
        <v>74942.859024000005</v>
      </c>
      <c r="H4" s="128">
        <v>58463.100504000002</v>
      </c>
      <c r="I4" s="128">
        <v>75291.632519999999</v>
      </c>
      <c r="J4" s="128">
        <v>59771.006519999995</v>
      </c>
      <c r="K4" s="128">
        <v>76599.538535999993</v>
      </c>
      <c r="L4" s="128">
        <v>60119.780015999997</v>
      </c>
      <c r="M4" s="128">
        <v>76948.312032000002</v>
      </c>
      <c r="N4" s="15">
        <v>123</v>
      </c>
      <c r="O4" s="16" t="s">
        <v>410</v>
      </c>
      <c r="P4" s="44"/>
    </row>
    <row r="5" spans="1:20" ht="25.15" customHeight="1">
      <c r="A5" s="58"/>
      <c r="B5" s="16" t="s">
        <v>412</v>
      </c>
      <c r="C5" s="58"/>
      <c r="D5" s="16" t="s">
        <v>821</v>
      </c>
      <c r="E5" s="16" t="s">
        <v>822</v>
      </c>
      <c r="F5" s="16" t="s">
        <v>823</v>
      </c>
      <c r="G5" s="16" t="s">
        <v>824</v>
      </c>
      <c r="H5" s="16" t="s">
        <v>825</v>
      </c>
      <c r="I5" s="16" t="s">
        <v>826</v>
      </c>
      <c r="J5" s="16" t="s">
        <v>827</v>
      </c>
      <c r="K5" s="16" t="s">
        <v>828</v>
      </c>
      <c r="L5" s="16" t="s">
        <v>829</v>
      </c>
      <c r="M5" s="16" t="s">
        <v>830</v>
      </c>
      <c r="N5" s="15" t="s">
        <v>95</v>
      </c>
      <c r="O5" s="16" t="s">
        <v>411</v>
      </c>
    </row>
    <row r="6" spans="1:20" ht="78" customHeight="1">
      <c r="A6" s="58" t="s">
        <v>3</v>
      </c>
      <c r="B6" s="23" t="s">
        <v>213</v>
      </c>
      <c r="C6" s="58" t="s">
        <v>3</v>
      </c>
      <c r="D6" s="23" t="s">
        <v>188</v>
      </c>
      <c r="E6" s="23" t="s">
        <v>188</v>
      </c>
      <c r="F6" s="23" t="s">
        <v>188</v>
      </c>
      <c r="G6" s="23" t="s">
        <v>188</v>
      </c>
      <c r="H6" s="23" t="s">
        <v>188</v>
      </c>
      <c r="I6" s="23" t="s">
        <v>188</v>
      </c>
      <c r="J6" s="23" t="s">
        <v>188</v>
      </c>
      <c r="K6" s="23" t="s">
        <v>188</v>
      </c>
      <c r="L6" s="23" t="s">
        <v>188</v>
      </c>
      <c r="M6" s="23" t="s">
        <v>188</v>
      </c>
      <c r="N6" s="23" t="s">
        <v>187</v>
      </c>
      <c r="O6" s="23" t="s">
        <v>192</v>
      </c>
    </row>
    <row r="7" spans="1:20" ht="25.15" customHeight="1">
      <c r="A7" s="24" t="s">
        <v>27</v>
      </c>
      <c r="B7" s="62" t="s">
        <v>248</v>
      </c>
      <c r="C7" s="24" t="s">
        <v>27</v>
      </c>
      <c r="D7" s="15" t="s">
        <v>343</v>
      </c>
      <c r="E7" s="15" t="s">
        <v>343</v>
      </c>
      <c r="F7" s="15" t="s">
        <v>343</v>
      </c>
      <c r="G7" s="15" t="s">
        <v>343</v>
      </c>
      <c r="H7" s="15" t="s">
        <v>343</v>
      </c>
      <c r="I7" s="15" t="s">
        <v>343</v>
      </c>
      <c r="J7" s="15" t="s">
        <v>343</v>
      </c>
      <c r="K7" s="15" t="s">
        <v>343</v>
      </c>
      <c r="L7" s="15" t="s">
        <v>343</v>
      </c>
      <c r="M7" s="15" t="s">
        <v>343</v>
      </c>
      <c r="N7" s="70" t="s">
        <v>95</v>
      </c>
      <c r="O7" s="70" t="s">
        <v>95</v>
      </c>
      <c r="P7" s="71"/>
      <c r="Q7" s="71"/>
      <c r="R7" s="71"/>
      <c r="S7" s="71"/>
    </row>
    <row r="8" spans="1:20" ht="25.15" customHeight="1">
      <c r="A8" s="24" t="s">
        <v>113</v>
      </c>
      <c r="B8" s="62" t="s">
        <v>249</v>
      </c>
      <c r="C8" s="24" t="s">
        <v>113</v>
      </c>
      <c r="D8" s="15" t="s">
        <v>343</v>
      </c>
      <c r="E8" s="15" t="s">
        <v>343</v>
      </c>
      <c r="F8" s="15" t="s">
        <v>343</v>
      </c>
      <c r="G8" s="15" t="s">
        <v>343</v>
      </c>
      <c r="H8" s="15" t="s">
        <v>343</v>
      </c>
      <c r="I8" s="15" t="s">
        <v>343</v>
      </c>
      <c r="J8" s="15" t="s">
        <v>343</v>
      </c>
      <c r="K8" s="15" t="s">
        <v>343</v>
      </c>
      <c r="L8" s="15" t="s">
        <v>343</v>
      </c>
      <c r="M8" s="15" t="s">
        <v>343</v>
      </c>
      <c r="N8" s="70" t="s">
        <v>95</v>
      </c>
      <c r="O8" s="70" t="s">
        <v>95</v>
      </c>
      <c r="P8" s="71"/>
      <c r="Q8" s="71"/>
      <c r="R8" s="71"/>
      <c r="S8" s="71"/>
    </row>
    <row r="9" spans="1:20" s="65" customFormat="1" ht="25.15" customHeight="1">
      <c r="A9" s="24" t="s">
        <v>342</v>
      </c>
      <c r="B9" s="62" t="s">
        <v>377</v>
      </c>
      <c r="C9" s="24" t="s">
        <v>342</v>
      </c>
      <c r="D9" s="15" t="s">
        <v>343</v>
      </c>
      <c r="E9" s="15" t="s">
        <v>343</v>
      </c>
      <c r="F9" s="15" t="s">
        <v>343</v>
      </c>
      <c r="G9" s="15" t="s">
        <v>343</v>
      </c>
      <c r="H9" s="15" t="s">
        <v>343</v>
      </c>
      <c r="I9" s="15" t="s">
        <v>343</v>
      </c>
      <c r="J9" s="15" t="s">
        <v>343</v>
      </c>
      <c r="K9" s="15" t="s">
        <v>343</v>
      </c>
      <c r="L9" s="15" t="s">
        <v>343</v>
      </c>
      <c r="M9" s="15" t="s">
        <v>343</v>
      </c>
      <c r="N9" s="70" t="s">
        <v>95</v>
      </c>
      <c r="O9" s="70" t="s">
        <v>95</v>
      </c>
      <c r="P9" s="71"/>
      <c r="Q9" s="71"/>
      <c r="R9" s="71"/>
      <c r="S9" s="71"/>
      <c r="T9" s="39"/>
    </row>
    <row r="10" spans="1:20" s="65" customFormat="1" ht="25.15" customHeight="1">
      <c r="A10" s="24" t="s">
        <v>398</v>
      </c>
      <c r="B10" s="62" t="s">
        <v>403</v>
      </c>
      <c r="C10" s="24" t="s">
        <v>398</v>
      </c>
      <c r="D10" s="28" t="s">
        <v>95</v>
      </c>
      <c r="E10" s="28" t="s">
        <v>95</v>
      </c>
      <c r="F10" s="28" t="s">
        <v>95</v>
      </c>
      <c r="G10" s="28" t="s">
        <v>95</v>
      </c>
      <c r="H10" s="28" t="s">
        <v>95</v>
      </c>
      <c r="I10" s="28" t="s">
        <v>95</v>
      </c>
      <c r="J10" s="15" t="s">
        <v>343</v>
      </c>
      <c r="K10" s="15" t="s">
        <v>343</v>
      </c>
      <c r="L10" s="15" t="s">
        <v>343</v>
      </c>
      <c r="M10" s="15" t="s">
        <v>343</v>
      </c>
      <c r="N10" s="70" t="s">
        <v>95</v>
      </c>
      <c r="O10" s="70" t="s">
        <v>95</v>
      </c>
      <c r="P10" s="71"/>
      <c r="Q10" s="71"/>
      <c r="R10" s="71"/>
      <c r="S10" s="71"/>
      <c r="T10" s="39"/>
    </row>
    <row r="11" spans="1:20" ht="25.15" customHeight="1">
      <c r="A11" s="24" t="s">
        <v>55</v>
      </c>
      <c r="B11" s="62" t="s">
        <v>250</v>
      </c>
      <c r="C11" s="24" t="s">
        <v>55</v>
      </c>
      <c r="D11" s="15" t="s">
        <v>343</v>
      </c>
      <c r="E11" s="15" t="s">
        <v>343</v>
      </c>
      <c r="F11" s="15" t="s">
        <v>343</v>
      </c>
      <c r="G11" s="15" t="s">
        <v>343</v>
      </c>
      <c r="H11" s="15" t="s">
        <v>343</v>
      </c>
      <c r="I11" s="15" t="s">
        <v>343</v>
      </c>
      <c r="J11" s="15" t="s">
        <v>343</v>
      </c>
      <c r="K11" s="15" t="s">
        <v>343</v>
      </c>
      <c r="L11" s="15" t="s">
        <v>343</v>
      </c>
      <c r="M11" s="15" t="s">
        <v>343</v>
      </c>
      <c r="N11" s="70" t="s">
        <v>95</v>
      </c>
      <c r="O11" s="70" t="s">
        <v>95</v>
      </c>
      <c r="P11" s="71"/>
      <c r="Q11" s="71"/>
      <c r="R11" s="71"/>
      <c r="S11" s="71"/>
    </row>
    <row r="12" spans="1:20" ht="25.15" customHeight="1">
      <c r="A12" s="24" t="s">
        <v>97</v>
      </c>
      <c r="B12" s="62" t="s">
        <v>98</v>
      </c>
      <c r="C12" s="24" t="s">
        <v>97</v>
      </c>
      <c r="D12" s="15" t="s">
        <v>343</v>
      </c>
      <c r="E12" s="15" t="s">
        <v>343</v>
      </c>
      <c r="F12" s="15" t="s">
        <v>343</v>
      </c>
      <c r="G12" s="15" t="s">
        <v>343</v>
      </c>
      <c r="H12" s="15" t="s">
        <v>343</v>
      </c>
      <c r="I12" s="15" t="s">
        <v>343</v>
      </c>
      <c r="J12" s="15" t="s">
        <v>343</v>
      </c>
      <c r="K12" s="15" t="s">
        <v>343</v>
      </c>
      <c r="L12" s="15" t="s">
        <v>343</v>
      </c>
      <c r="M12" s="15" t="s">
        <v>343</v>
      </c>
      <c r="N12" s="70" t="s">
        <v>95</v>
      </c>
      <c r="O12" s="70" t="s">
        <v>95</v>
      </c>
      <c r="P12" s="71"/>
      <c r="Q12" s="71"/>
      <c r="R12" s="71"/>
      <c r="S12" s="71"/>
    </row>
    <row r="13" spans="1:20" ht="25.15" customHeight="1">
      <c r="A13" s="24" t="s">
        <v>392</v>
      </c>
      <c r="B13" s="62" t="s">
        <v>658</v>
      </c>
      <c r="C13" s="24" t="s">
        <v>392</v>
      </c>
      <c r="D13" s="15" t="s">
        <v>343</v>
      </c>
      <c r="E13" s="15" t="s">
        <v>343</v>
      </c>
      <c r="F13" s="15" t="s">
        <v>343</v>
      </c>
      <c r="G13" s="15" t="s">
        <v>343</v>
      </c>
      <c r="H13" s="15" t="s">
        <v>343</v>
      </c>
      <c r="I13" s="15" t="s">
        <v>343</v>
      </c>
      <c r="J13" s="15" t="s">
        <v>343</v>
      </c>
      <c r="K13" s="15" t="s">
        <v>343</v>
      </c>
      <c r="L13" s="15" t="s">
        <v>343</v>
      </c>
      <c r="M13" s="15" t="s">
        <v>343</v>
      </c>
      <c r="N13" s="70" t="s">
        <v>95</v>
      </c>
      <c r="O13" s="70" t="s">
        <v>95</v>
      </c>
      <c r="P13" s="71"/>
      <c r="Q13" s="71"/>
      <c r="R13" s="71"/>
      <c r="S13" s="71"/>
    </row>
    <row r="14" spans="1:20" ht="25.15" customHeight="1">
      <c r="A14" s="24" t="s">
        <v>24</v>
      </c>
      <c r="B14" s="62" t="s">
        <v>251</v>
      </c>
      <c r="C14" s="24" t="s">
        <v>24</v>
      </c>
      <c r="D14" s="15" t="s">
        <v>343</v>
      </c>
      <c r="E14" s="15" t="s">
        <v>343</v>
      </c>
      <c r="F14" s="15" t="s">
        <v>343</v>
      </c>
      <c r="G14" s="15" t="s">
        <v>343</v>
      </c>
      <c r="H14" s="15" t="s">
        <v>343</v>
      </c>
      <c r="I14" s="15" t="s">
        <v>343</v>
      </c>
      <c r="J14" s="15" t="s">
        <v>343</v>
      </c>
      <c r="K14" s="15" t="s">
        <v>343</v>
      </c>
      <c r="L14" s="15" t="s">
        <v>343</v>
      </c>
      <c r="M14" s="15" t="s">
        <v>343</v>
      </c>
      <c r="N14" s="72" t="s">
        <v>95</v>
      </c>
      <c r="O14" s="73" t="s">
        <v>95</v>
      </c>
      <c r="P14" s="71"/>
      <c r="Q14" s="71"/>
      <c r="R14" s="71"/>
      <c r="S14" s="71"/>
    </row>
    <row r="15" spans="1:20" s="5" customFormat="1" ht="25.15" customHeight="1">
      <c r="A15" s="24" t="s">
        <v>394</v>
      </c>
      <c r="B15" s="62" t="s">
        <v>402</v>
      </c>
      <c r="C15" s="24" t="s">
        <v>394</v>
      </c>
      <c r="D15" s="15" t="s">
        <v>343</v>
      </c>
      <c r="E15" s="28" t="s">
        <v>95</v>
      </c>
      <c r="F15" s="15" t="s">
        <v>343</v>
      </c>
      <c r="G15" s="28" t="s">
        <v>95</v>
      </c>
      <c r="H15" s="15" t="s">
        <v>343</v>
      </c>
      <c r="I15" s="28" t="s">
        <v>95</v>
      </c>
      <c r="J15" s="15" t="s">
        <v>343</v>
      </c>
      <c r="K15" s="28" t="s">
        <v>95</v>
      </c>
      <c r="L15" s="15" t="s">
        <v>343</v>
      </c>
      <c r="M15" s="28" t="s">
        <v>95</v>
      </c>
      <c r="N15" s="70" t="s">
        <v>95</v>
      </c>
      <c r="O15" s="70" t="s">
        <v>95</v>
      </c>
      <c r="P15" s="71"/>
      <c r="Q15" s="71"/>
      <c r="R15" s="71"/>
      <c r="S15" s="71"/>
      <c r="T15" s="39"/>
    </row>
    <row r="16" spans="1:20" s="5" customFormat="1" ht="25.15" customHeight="1">
      <c r="A16" s="24" t="s">
        <v>393</v>
      </c>
      <c r="B16" s="62" t="s">
        <v>401</v>
      </c>
      <c r="C16" s="24" t="s">
        <v>393</v>
      </c>
      <c r="D16" s="15">
        <f>$N16+$O16</f>
        <v>1680.0015999999998</v>
      </c>
      <c r="E16" s="15" t="s">
        <v>343</v>
      </c>
      <c r="F16" s="15">
        <f>$N16+$O16</f>
        <v>1680.0015999999998</v>
      </c>
      <c r="G16" s="15" t="s">
        <v>343</v>
      </c>
      <c r="H16" s="15">
        <f>$N16+$O16</f>
        <v>1680.0015999999998</v>
      </c>
      <c r="I16" s="15" t="s">
        <v>343</v>
      </c>
      <c r="J16" s="15">
        <f>$N16+$O16</f>
        <v>1680.0015999999998</v>
      </c>
      <c r="K16" s="15" t="s">
        <v>343</v>
      </c>
      <c r="L16" s="15">
        <f>$N16+$O16</f>
        <v>1680.0015999999998</v>
      </c>
      <c r="M16" s="15" t="s">
        <v>343</v>
      </c>
      <c r="N16" s="70">
        <v>1354.84</v>
      </c>
      <c r="O16" s="70">
        <f>N16*0.24</f>
        <v>325.16159999999996</v>
      </c>
      <c r="P16" s="71"/>
      <c r="Q16" s="71"/>
      <c r="R16" s="71"/>
      <c r="S16" s="71"/>
      <c r="T16" s="39"/>
    </row>
    <row r="17" spans="1:20" ht="25.15" customHeight="1">
      <c r="A17" s="24" t="s">
        <v>107</v>
      </c>
      <c r="B17" s="62" t="s">
        <v>252</v>
      </c>
      <c r="C17" s="24" t="s">
        <v>107</v>
      </c>
      <c r="D17" s="15" t="s">
        <v>343</v>
      </c>
      <c r="E17" s="15" t="s">
        <v>343</v>
      </c>
      <c r="F17" s="15" t="s">
        <v>343</v>
      </c>
      <c r="G17" s="15" t="s">
        <v>343</v>
      </c>
      <c r="H17" s="15" t="s">
        <v>343</v>
      </c>
      <c r="I17" s="15" t="s">
        <v>343</v>
      </c>
      <c r="J17" s="15" t="s">
        <v>343</v>
      </c>
      <c r="K17" s="15" t="s">
        <v>343</v>
      </c>
      <c r="L17" s="15" t="s">
        <v>343</v>
      </c>
      <c r="M17" s="15" t="s">
        <v>343</v>
      </c>
      <c r="N17" s="70" t="s">
        <v>95</v>
      </c>
      <c r="O17" s="70" t="s">
        <v>95</v>
      </c>
      <c r="P17" s="71"/>
      <c r="Q17" s="71"/>
      <c r="R17" s="71"/>
      <c r="S17" s="71"/>
    </row>
    <row r="18" spans="1:20" ht="25.15" customHeight="1">
      <c r="A18" s="24" t="s">
        <v>135</v>
      </c>
      <c r="B18" s="62" t="s">
        <v>253</v>
      </c>
      <c r="C18" s="24" t="s">
        <v>135</v>
      </c>
      <c r="D18" s="15" t="s">
        <v>343</v>
      </c>
      <c r="E18" s="15" t="s">
        <v>343</v>
      </c>
      <c r="F18" s="15" t="s">
        <v>343</v>
      </c>
      <c r="G18" s="15" t="s">
        <v>343</v>
      </c>
      <c r="H18" s="15" t="s">
        <v>343</v>
      </c>
      <c r="I18" s="15" t="s">
        <v>343</v>
      </c>
      <c r="J18" s="15" t="s">
        <v>343</v>
      </c>
      <c r="K18" s="15" t="s">
        <v>343</v>
      </c>
      <c r="L18" s="15" t="s">
        <v>343</v>
      </c>
      <c r="M18" s="15" t="s">
        <v>343</v>
      </c>
      <c r="N18" s="70" t="s">
        <v>95</v>
      </c>
      <c r="O18" s="70" t="s">
        <v>95</v>
      </c>
      <c r="P18" s="71"/>
      <c r="Q18" s="71"/>
      <c r="R18" s="71"/>
      <c r="S18" s="71"/>
    </row>
    <row r="19" spans="1:20" ht="25.15" customHeight="1">
      <c r="A19" s="24" t="s">
        <v>143</v>
      </c>
      <c r="B19" s="62" t="s">
        <v>254</v>
      </c>
      <c r="C19" s="24" t="s">
        <v>143</v>
      </c>
      <c r="D19" s="15" t="s">
        <v>343</v>
      </c>
      <c r="E19" s="15" t="s">
        <v>343</v>
      </c>
      <c r="F19" s="15" t="s">
        <v>343</v>
      </c>
      <c r="G19" s="15" t="s">
        <v>343</v>
      </c>
      <c r="H19" s="15" t="s">
        <v>343</v>
      </c>
      <c r="I19" s="15" t="s">
        <v>343</v>
      </c>
      <c r="J19" s="15" t="s">
        <v>343</v>
      </c>
      <c r="K19" s="15" t="s">
        <v>343</v>
      </c>
      <c r="L19" s="15" t="s">
        <v>343</v>
      </c>
      <c r="M19" s="15" t="s">
        <v>343</v>
      </c>
      <c r="N19" s="72" t="s">
        <v>95</v>
      </c>
      <c r="O19" s="73" t="s">
        <v>95</v>
      </c>
      <c r="P19" s="71"/>
      <c r="Q19" s="71"/>
      <c r="R19" s="71"/>
      <c r="S19" s="71"/>
    </row>
    <row r="20" spans="1:20" ht="25.15" customHeight="1">
      <c r="A20" s="24" t="s">
        <v>99</v>
      </c>
      <c r="B20" s="62" t="s">
        <v>255</v>
      </c>
      <c r="C20" s="24" t="s">
        <v>99</v>
      </c>
      <c r="D20" s="15" t="s">
        <v>343</v>
      </c>
      <c r="E20" s="15" t="s">
        <v>343</v>
      </c>
      <c r="F20" s="15" t="s">
        <v>343</v>
      </c>
      <c r="G20" s="15" t="s">
        <v>343</v>
      </c>
      <c r="H20" s="15" t="s">
        <v>343</v>
      </c>
      <c r="I20" s="15" t="s">
        <v>343</v>
      </c>
      <c r="J20" s="15" t="s">
        <v>343</v>
      </c>
      <c r="K20" s="15" t="s">
        <v>343</v>
      </c>
      <c r="L20" s="15" t="s">
        <v>343</v>
      </c>
      <c r="M20" s="15" t="s">
        <v>343</v>
      </c>
      <c r="N20" s="70" t="s">
        <v>95</v>
      </c>
      <c r="O20" s="70" t="s">
        <v>95</v>
      </c>
      <c r="P20" s="71"/>
      <c r="Q20" s="71"/>
      <c r="R20" s="71"/>
      <c r="S20" s="71"/>
    </row>
    <row r="21" spans="1:20" ht="25.15" customHeight="1">
      <c r="A21" s="24" t="s">
        <v>161</v>
      </c>
      <c r="B21" s="62" t="s">
        <v>406</v>
      </c>
      <c r="C21" s="24" t="s">
        <v>161</v>
      </c>
      <c r="D21" s="15" t="s">
        <v>343</v>
      </c>
      <c r="E21" s="15" t="s">
        <v>343</v>
      </c>
      <c r="F21" s="15" t="s">
        <v>343</v>
      </c>
      <c r="G21" s="15" t="s">
        <v>343</v>
      </c>
      <c r="H21" s="15" t="s">
        <v>343</v>
      </c>
      <c r="I21" s="15" t="s">
        <v>343</v>
      </c>
      <c r="J21" s="15" t="s">
        <v>343</v>
      </c>
      <c r="K21" s="15" t="s">
        <v>343</v>
      </c>
      <c r="L21" s="15" t="s">
        <v>343</v>
      </c>
      <c r="M21" s="15" t="s">
        <v>343</v>
      </c>
      <c r="N21" s="70" t="s">
        <v>95</v>
      </c>
      <c r="O21" s="70" t="s">
        <v>95</v>
      </c>
      <c r="P21" s="71"/>
      <c r="Q21" s="71"/>
      <c r="R21" s="71"/>
      <c r="S21" s="71"/>
    </row>
    <row r="22" spans="1:20" ht="25.15" customHeight="1">
      <c r="A22" s="24" t="s">
        <v>140</v>
      </c>
      <c r="B22" s="62" t="s">
        <v>231</v>
      </c>
      <c r="C22" s="24" t="s">
        <v>140</v>
      </c>
      <c r="D22" s="15" t="s">
        <v>343</v>
      </c>
      <c r="E22" s="15" t="s">
        <v>343</v>
      </c>
      <c r="F22" s="15" t="s">
        <v>343</v>
      </c>
      <c r="G22" s="15" t="s">
        <v>343</v>
      </c>
      <c r="H22" s="15" t="s">
        <v>343</v>
      </c>
      <c r="I22" s="15" t="s">
        <v>343</v>
      </c>
      <c r="J22" s="15" t="s">
        <v>343</v>
      </c>
      <c r="K22" s="15" t="s">
        <v>343</v>
      </c>
      <c r="L22" s="15" t="s">
        <v>343</v>
      </c>
      <c r="M22" s="15" t="s">
        <v>343</v>
      </c>
      <c r="N22" s="70" t="s">
        <v>95</v>
      </c>
      <c r="O22" s="70" t="s">
        <v>95</v>
      </c>
      <c r="P22" s="71"/>
      <c r="Q22" s="71"/>
      <c r="R22" s="71"/>
      <c r="S22" s="71"/>
    </row>
    <row r="23" spans="1:20" ht="25.15" customHeight="1">
      <c r="A23" s="24" t="s">
        <v>150</v>
      </c>
      <c r="B23" s="62" t="s">
        <v>378</v>
      </c>
      <c r="C23" s="24" t="s">
        <v>150</v>
      </c>
      <c r="D23" s="28" t="s">
        <v>95</v>
      </c>
      <c r="E23" s="28" t="s">
        <v>95</v>
      </c>
      <c r="F23" s="28" t="s">
        <v>95</v>
      </c>
      <c r="G23" s="28" t="s">
        <v>95</v>
      </c>
      <c r="H23" s="28" t="s">
        <v>95</v>
      </c>
      <c r="I23" s="28" t="s">
        <v>95</v>
      </c>
      <c r="J23" s="15" t="s">
        <v>343</v>
      </c>
      <c r="K23" s="15" t="s">
        <v>343</v>
      </c>
      <c r="L23" s="15" t="s">
        <v>343</v>
      </c>
      <c r="M23" s="15" t="s">
        <v>343</v>
      </c>
      <c r="N23" s="72" t="s">
        <v>95</v>
      </c>
      <c r="O23" s="73" t="s">
        <v>95</v>
      </c>
      <c r="P23" s="71"/>
      <c r="Q23" s="71"/>
      <c r="R23" s="71"/>
      <c r="S23" s="71"/>
    </row>
    <row r="24" spans="1:20" ht="25.15" customHeight="1">
      <c r="A24" s="24" t="s">
        <v>155</v>
      </c>
      <c r="B24" s="62" t="s">
        <v>259</v>
      </c>
      <c r="C24" s="24" t="s">
        <v>155</v>
      </c>
      <c r="D24" s="15" t="s">
        <v>343</v>
      </c>
      <c r="E24" s="15" t="s">
        <v>343</v>
      </c>
      <c r="F24" s="15" t="s">
        <v>343</v>
      </c>
      <c r="G24" s="15" t="s">
        <v>343</v>
      </c>
      <c r="H24" s="15" t="s">
        <v>343</v>
      </c>
      <c r="I24" s="15" t="s">
        <v>343</v>
      </c>
      <c r="J24" s="15" t="s">
        <v>343</v>
      </c>
      <c r="K24" s="15" t="s">
        <v>343</v>
      </c>
      <c r="L24" s="15" t="s">
        <v>343</v>
      </c>
      <c r="M24" s="15" t="s">
        <v>343</v>
      </c>
      <c r="N24" s="70" t="s">
        <v>95</v>
      </c>
      <c r="O24" s="70" t="s">
        <v>95</v>
      </c>
      <c r="P24" s="71"/>
      <c r="Q24" s="71"/>
      <c r="R24" s="71"/>
      <c r="S24" s="71"/>
    </row>
    <row r="25" spans="1:20" ht="25.15" customHeight="1">
      <c r="A25" s="24" t="s">
        <v>13</v>
      </c>
      <c r="B25" s="62" t="s">
        <v>19</v>
      </c>
      <c r="C25" s="24" t="s">
        <v>13</v>
      </c>
      <c r="D25" s="15" t="s">
        <v>343</v>
      </c>
      <c r="E25" s="15" t="s">
        <v>343</v>
      </c>
      <c r="F25" s="15" t="s">
        <v>343</v>
      </c>
      <c r="G25" s="15" t="s">
        <v>343</v>
      </c>
      <c r="H25" s="15" t="s">
        <v>343</v>
      </c>
      <c r="I25" s="15" t="s">
        <v>343</v>
      </c>
      <c r="J25" s="15" t="s">
        <v>343</v>
      </c>
      <c r="K25" s="15" t="s">
        <v>343</v>
      </c>
      <c r="L25" s="15" t="s">
        <v>343</v>
      </c>
      <c r="M25" s="15" t="s">
        <v>343</v>
      </c>
      <c r="N25" s="70" t="s">
        <v>95</v>
      </c>
      <c r="O25" s="70" t="s">
        <v>95</v>
      </c>
      <c r="P25" s="71"/>
      <c r="Q25" s="71"/>
      <c r="R25" s="71"/>
      <c r="S25" s="71"/>
    </row>
    <row r="26" spans="1:20" ht="25.15" customHeight="1">
      <c r="A26" s="24" t="s">
        <v>31</v>
      </c>
      <c r="B26" s="62" t="s">
        <v>256</v>
      </c>
      <c r="C26" s="24" t="s">
        <v>31</v>
      </c>
      <c r="D26" s="15" t="s">
        <v>343</v>
      </c>
      <c r="E26" s="15" t="s">
        <v>343</v>
      </c>
      <c r="F26" s="15" t="s">
        <v>343</v>
      </c>
      <c r="G26" s="15" t="s">
        <v>343</v>
      </c>
      <c r="H26" s="15" t="s">
        <v>343</v>
      </c>
      <c r="I26" s="15" t="s">
        <v>343</v>
      </c>
      <c r="J26" s="15" t="s">
        <v>343</v>
      </c>
      <c r="K26" s="15" t="s">
        <v>343</v>
      </c>
      <c r="L26" s="15" t="s">
        <v>343</v>
      </c>
      <c r="M26" s="15" t="s">
        <v>343</v>
      </c>
      <c r="N26" s="70" t="s">
        <v>95</v>
      </c>
      <c r="O26" s="70" t="s">
        <v>95</v>
      </c>
      <c r="P26" s="71"/>
      <c r="Q26" s="71"/>
      <c r="R26" s="71"/>
      <c r="S26" s="71"/>
    </row>
    <row r="27" spans="1:20" ht="25.15" customHeight="1">
      <c r="A27" s="24" t="s">
        <v>25</v>
      </c>
      <c r="B27" s="62" t="s">
        <v>257</v>
      </c>
      <c r="C27" s="24" t="s">
        <v>25</v>
      </c>
      <c r="D27" s="15" t="s">
        <v>343</v>
      </c>
      <c r="E27" s="15" t="s">
        <v>343</v>
      </c>
      <c r="F27" s="15" t="s">
        <v>343</v>
      </c>
      <c r="G27" s="15" t="s">
        <v>343</v>
      </c>
      <c r="H27" s="15" t="s">
        <v>343</v>
      </c>
      <c r="I27" s="15" t="s">
        <v>343</v>
      </c>
      <c r="J27" s="15" t="s">
        <v>343</v>
      </c>
      <c r="K27" s="15" t="s">
        <v>343</v>
      </c>
      <c r="L27" s="15" t="s">
        <v>343</v>
      </c>
      <c r="M27" s="15" t="s">
        <v>343</v>
      </c>
      <c r="N27" s="70" t="s">
        <v>95</v>
      </c>
      <c r="O27" s="70" t="s">
        <v>95</v>
      </c>
      <c r="P27" s="71"/>
      <c r="Q27" s="71"/>
      <c r="R27" s="71"/>
      <c r="S27" s="71"/>
    </row>
    <row r="28" spans="1:20" ht="25.15" customHeight="1">
      <c r="A28" s="24" t="s">
        <v>128</v>
      </c>
      <c r="B28" s="62" t="s">
        <v>260</v>
      </c>
      <c r="C28" s="24" t="s">
        <v>128</v>
      </c>
      <c r="D28" s="15" t="s">
        <v>343</v>
      </c>
      <c r="E28" s="15" t="s">
        <v>343</v>
      </c>
      <c r="F28" s="15" t="s">
        <v>343</v>
      </c>
      <c r="G28" s="15" t="s">
        <v>343</v>
      </c>
      <c r="H28" s="15" t="s">
        <v>343</v>
      </c>
      <c r="I28" s="15" t="s">
        <v>343</v>
      </c>
      <c r="J28" s="15" t="s">
        <v>343</v>
      </c>
      <c r="K28" s="15" t="s">
        <v>343</v>
      </c>
      <c r="L28" s="15" t="s">
        <v>343</v>
      </c>
      <c r="M28" s="15" t="s">
        <v>343</v>
      </c>
      <c r="N28" s="70" t="s">
        <v>95</v>
      </c>
      <c r="O28" s="70" t="s">
        <v>95</v>
      </c>
      <c r="P28" s="71"/>
      <c r="Q28" s="71"/>
      <c r="R28" s="71"/>
      <c r="S28" s="71"/>
    </row>
    <row r="29" spans="1:20" ht="25.15" customHeight="1">
      <c r="A29" s="24" t="s">
        <v>295</v>
      </c>
      <c r="B29" s="62" t="s">
        <v>383</v>
      </c>
      <c r="C29" s="24" t="s">
        <v>295</v>
      </c>
      <c r="D29" s="15" t="s">
        <v>343</v>
      </c>
      <c r="E29" s="15" t="s">
        <v>343</v>
      </c>
      <c r="F29" s="15" t="s">
        <v>343</v>
      </c>
      <c r="G29" s="15" t="s">
        <v>343</v>
      </c>
      <c r="H29" s="15" t="s">
        <v>343</v>
      </c>
      <c r="I29" s="15" t="s">
        <v>343</v>
      </c>
      <c r="J29" s="15" t="s">
        <v>343</v>
      </c>
      <c r="K29" s="15" t="s">
        <v>343</v>
      </c>
      <c r="L29" s="15" t="s">
        <v>343</v>
      </c>
      <c r="M29" s="15" t="s">
        <v>343</v>
      </c>
      <c r="N29" s="70" t="s">
        <v>95</v>
      </c>
      <c r="O29" s="70" t="s">
        <v>95</v>
      </c>
      <c r="P29" s="71"/>
      <c r="Q29" s="71"/>
      <c r="R29" s="71"/>
      <c r="S29" s="71"/>
    </row>
    <row r="30" spans="1:20" ht="25.15" customHeight="1">
      <c r="A30" s="24" t="s">
        <v>330</v>
      </c>
      <c r="B30" s="62" t="s">
        <v>416</v>
      </c>
      <c r="C30" s="24" t="s">
        <v>330</v>
      </c>
      <c r="D30" s="15" t="s">
        <v>343</v>
      </c>
      <c r="E30" s="15" t="s">
        <v>343</v>
      </c>
      <c r="F30" s="15" t="s">
        <v>343</v>
      </c>
      <c r="G30" s="15" t="s">
        <v>343</v>
      </c>
      <c r="H30" s="15" t="s">
        <v>343</v>
      </c>
      <c r="I30" s="15" t="s">
        <v>343</v>
      </c>
      <c r="J30" s="15" t="s">
        <v>343</v>
      </c>
      <c r="K30" s="15" t="s">
        <v>343</v>
      </c>
      <c r="L30" s="15" t="s">
        <v>343</v>
      </c>
      <c r="M30" s="15" t="s">
        <v>343</v>
      </c>
      <c r="N30" s="70" t="s">
        <v>95</v>
      </c>
      <c r="O30" s="70" t="s">
        <v>95</v>
      </c>
      <c r="P30" s="71"/>
      <c r="Q30" s="71"/>
      <c r="R30" s="71"/>
      <c r="S30" s="71"/>
    </row>
    <row r="31" spans="1:20" ht="25.15" customHeight="1">
      <c r="A31" s="24" t="s">
        <v>164</v>
      </c>
      <c r="B31" s="62" t="s">
        <v>400</v>
      </c>
      <c r="C31" s="24" t="s">
        <v>164</v>
      </c>
      <c r="D31" s="15" t="s">
        <v>343</v>
      </c>
      <c r="E31" s="15" t="s">
        <v>343</v>
      </c>
      <c r="F31" s="15" t="s">
        <v>343</v>
      </c>
      <c r="G31" s="15" t="s">
        <v>343</v>
      </c>
      <c r="H31" s="15" t="s">
        <v>343</v>
      </c>
      <c r="I31" s="15" t="s">
        <v>343</v>
      </c>
      <c r="J31" s="15" t="s">
        <v>343</v>
      </c>
      <c r="K31" s="15" t="s">
        <v>343</v>
      </c>
      <c r="L31" s="15" t="s">
        <v>343</v>
      </c>
      <c r="M31" s="15" t="s">
        <v>343</v>
      </c>
      <c r="N31" s="72" t="s">
        <v>95</v>
      </c>
      <c r="O31" s="73" t="s">
        <v>95</v>
      </c>
      <c r="P31" s="71"/>
      <c r="Q31" s="71"/>
      <c r="R31" s="71"/>
      <c r="S31" s="71"/>
      <c r="T31" s="65"/>
    </row>
    <row r="32" spans="1:20" ht="25.15" customHeight="1">
      <c r="A32" s="24" t="s">
        <v>374</v>
      </c>
      <c r="B32" s="62" t="s">
        <v>380</v>
      </c>
      <c r="C32" s="24" t="s">
        <v>374</v>
      </c>
      <c r="D32" s="15" t="s">
        <v>343</v>
      </c>
      <c r="E32" s="15" t="s">
        <v>343</v>
      </c>
      <c r="F32" s="15" t="s">
        <v>343</v>
      </c>
      <c r="G32" s="15" t="s">
        <v>343</v>
      </c>
      <c r="H32" s="15" t="s">
        <v>343</v>
      </c>
      <c r="I32" s="15" t="s">
        <v>343</v>
      </c>
      <c r="J32" s="15" t="s">
        <v>343</v>
      </c>
      <c r="K32" s="15" t="s">
        <v>343</v>
      </c>
      <c r="L32" s="15" t="s">
        <v>343</v>
      </c>
      <c r="M32" s="15" t="s">
        <v>343</v>
      </c>
      <c r="N32" s="70" t="s">
        <v>95</v>
      </c>
      <c r="O32" s="70" t="s">
        <v>95</v>
      </c>
      <c r="P32" s="71"/>
      <c r="Q32" s="71"/>
      <c r="R32" s="71"/>
      <c r="S32" s="71"/>
    </row>
    <row r="33" spans="1:20" ht="25.15" customHeight="1">
      <c r="A33" s="24" t="s">
        <v>166</v>
      </c>
      <c r="B33" s="62" t="s">
        <v>236</v>
      </c>
      <c r="C33" s="24" t="s">
        <v>166</v>
      </c>
      <c r="D33" s="15" t="s">
        <v>343</v>
      </c>
      <c r="E33" s="15" t="s">
        <v>343</v>
      </c>
      <c r="F33" s="15" t="s">
        <v>343</v>
      </c>
      <c r="G33" s="15" t="s">
        <v>343</v>
      </c>
      <c r="H33" s="15" t="s">
        <v>343</v>
      </c>
      <c r="I33" s="15" t="s">
        <v>343</v>
      </c>
      <c r="J33" s="15" t="s">
        <v>343</v>
      </c>
      <c r="K33" s="15" t="s">
        <v>343</v>
      </c>
      <c r="L33" s="15" t="s">
        <v>343</v>
      </c>
      <c r="M33" s="15" t="s">
        <v>343</v>
      </c>
      <c r="N33" s="72" t="s">
        <v>95</v>
      </c>
      <c r="O33" s="73" t="s">
        <v>95</v>
      </c>
      <c r="P33" s="71"/>
      <c r="Q33" s="71"/>
      <c r="R33" s="71"/>
      <c r="S33" s="71"/>
      <c r="T33" s="65"/>
    </row>
    <row r="34" spans="1:20" ht="25.15" customHeight="1">
      <c r="A34" s="24" t="s">
        <v>240</v>
      </c>
      <c r="B34" s="62" t="s">
        <v>258</v>
      </c>
      <c r="C34" s="24" t="s">
        <v>240</v>
      </c>
      <c r="D34" s="15" t="s">
        <v>343</v>
      </c>
      <c r="E34" s="15" t="s">
        <v>343</v>
      </c>
      <c r="F34" s="15" t="s">
        <v>343</v>
      </c>
      <c r="G34" s="15" t="s">
        <v>343</v>
      </c>
      <c r="H34" s="15" t="s">
        <v>343</v>
      </c>
      <c r="I34" s="15" t="s">
        <v>343</v>
      </c>
      <c r="J34" s="15" t="s">
        <v>343</v>
      </c>
      <c r="K34" s="15" t="s">
        <v>343</v>
      </c>
      <c r="L34" s="15" t="s">
        <v>343</v>
      </c>
      <c r="M34" s="15" t="s">
        <v>343</v>
      </c>
      <c r="N34" s="72" t="s">
        <v>95</v>
      </c>
      <c r="O34" s="73" t="s">
        <v>95</v>
      </c>
      <c r="P34" s="71"/>
      <c r="Q34" s="71"/>
      <c r="R34" s="71"/>
      <c r="S34" s="71"/>
      <c r="T34" s="65"/>
    </row>
    <row r="35" spans="1:20" ht="25.15" customHeight="1">
      <c r="A35" s="24" t="s">
        <v>123</v>
      </c>
      <c r="B35" s="62" t="s">
        <v>399</v>
      </c>
      <c r="C35" s="24" t="s">
        <v>123</v>
      </c>
      <c r="D35" s="15" t="s">
        <v>343</v>
      </c>
      <c r="E35" s="15" t="s">
        <v>343</v>
      </c>
      <c r="F35" s="15" t="s">
        <v>343</v>
      </c>
      <c r="G35" s="15" t="s">
        <v>343</v>
      </c>
      <c r="H35" s="15" t="s">
        <v>343</v>
      </c>
      <c r="I35" s="15" t="s">
        <v>343</v>
      </c>
      <c r="J35" s="15" t="s">
        <v>343</v>
      </c>
      <c r="K35" s="15" t="s">
        <v>343</v>
      </c>
      <c r="L35" s="15" t="s">
        <v>343</v>
      </c>
      <c r="M35" s="15" t="s">
        <v>343</v>
      </c>
      <c r="N35" s="70" t="s">
        <v>95</v>
      </c>
      <c r="O35" s="70" t="s">
        <v>95</v>
      </c>
      <c r="P35" s="71"/>
      <c r="Q35" s="71"/>
      <c r="R35" s="71"/>
      <c r="S35" s="71"/>
    </row>
    <row r="36" spans="1:20" ht="25.15" customHeight="1">
      <c r="A36" s="24" t="s">
        <v>39</v>
      </c>
      <c r="B36" s="62" t="s">
        <v>237</v>
      </c>
      <c r="C36" s="24" t="s">
        <v>39</v>
      </c>
      <c r="D36" s="15" t="s">
        <v>343</v>
      </c>
      <c r="E36" s="15" t="s">
        <v>343</v>
      </c>
      <c r="F36" s="15" t="s">
        <v>343</v>
      </c>
      <c r="G36" s="15" t="s">
        <v>343</v>
      </c>
      <c r="H36" s="15" t="s">
        <v>343</v>
      </c>
      <c r="I36" s="15" t="s">
        <v>343</v>
      </c>
      <c r="J36" s="15" t="s">
        <v>343</v>
      </c>
      <c r="K36" s="15" t="s">
        <v>343</v>
      </c>
      <c r="L36" s="15" t="s">
        <v>343</v>
      </c>
      <c r="M36" s="15" t="s">
        <v>343</v>
      </c>
      <c r="N36" s="70" t="s">
        <v>95</v>
      </c>
      <c r="O36" s="70" t="s">
        <v>95</v>
      </c>
      <c r="P36" s="71"/>
      <c r="Q36" s="71"/>
      <c r="R36" s="71"/>
      <c r="S36" s="71"/>
    </row>
    <row r="37" spans="1:20" ht="25.15" customHeight="1">
      <c r="A37" s="24" t="s">
        <v>261</v>
      </c>
      <c r="B37" s="62" t="s">
        <v>262</v>
      </c>
      <c r="C37" s="24" t="s">
        <v>261</v>
      </c>
      <c r="D37" s="15" t="s">
        <v>343</v>
      </c>
      <c r="E37" s="15" t="s">
        <v>343</v>
      </c>
      <c r="F37" s="15" t="s">
        <v>343</v>
      </c>
      <c r="G37" s="15" t="s">
        <v>343</v>
      </c>
      <c r="H37" s="15" t="s">
        <v>343</v>
      </c>
      <c r="I37" s="15" t="s">
        <v>343</v>
      </c>
      <c r="J37" s="15" t="s">
        <v>343</v>
      </c>
      <c r="K37" s="15" t="s">
        <v>343</v>
      </c>
      <c r="L37" s="15" t="s">
        <v>343</v>
      </c>
      <c r="M37" s="15" t="s">
        <v>343</v>
      </c>
      <c r="N37" s="72" t="s">
        <v>95</v>
      </c>
      <c r="O37" s="73" t="s">
        <v>95</v>
      </c>
      <c r="P37" s="71"/>
      <c r="Q37" s="71"/>
      <c r="R37" s="71"/>
      <c r="S37" s="71"/>
    </row>
    <row r="38" spans="1:20" ht="25.15" customHeight="1">
      <c r="A38" s="24" t="s">
        <v>216</v>
      </c>
      <c r="B38" s="62" t="s">
        <v>217</v>
      </c>
      <c r="C38" s="24" t="s">
        <v>216</v>
      </c>
      <c r="D38" s="15" t="s">
        <v>343</v>
      </c>
      <c r="E38" s="15" t="s">
        <v>343</v>
      </c>
      <c r="F38" s="15" t="s">
        <v>343</v>
      </c>
      <c r="G38" s="15" t="s">
        <v>343</v>
      </c>
      <c r="H38" s="15" t="s">
        <v>343</v>
      </c>
      <c r="I38" s="15" t="s">
        <v>343</v>
      </c>
      <c r="J38" s="15" t="s">
        <v>343</v>
      </c>
      <c r="K38" s="15" t="s">
        <v>343</v>
      </c>
      <c r="L38" s="15" t="s">
        <v>343</v>
      </c>
      <c r="M38" s="15" t="s">
        <v>343</v>
      </c>
      <c r="N38" s="72" t="s">
        <v>95</v>
      </c>
      <c r="O38" s="73" t="s">
        <v>95</v>
      </c>
      <c r="P38" s="71"/>
      <c r="Q38" s="71"/>
      <c r="R38" s="71"/>
      <c r="S38" s="71"/>
    </row>
    <row r="39" spans="1:20" ht="25.15" customHeight="1">
      <c r="A39" s="24" t="s">
        <v>168</v>
      </c>
      <c r="B39" s="62" t="s">
        <v>234</v>
      </c>
      <c r="C39" s="24" t="s">
        <v>168</v>
      </c>
      <c r="D39" s="15" t="s">
        <v>343</v>
      </c>
      <c r="E39" s="15" t="s">
        <v>343</v>
      </c>
      <c r="F39" s="15" t="s">
        <v>343</v>
      </c>
      <c r="G39" s="15" t="s">
        <v>343</v>
      </c>
      <c r="H39" s="15" t="s">
        <v>343</v>
      </c>
      <c r="I39" s="15" t="s">
        <v>343</v>
      </c>
      <c r="J39" s="15" t="s">
        <v>343</v>
      </c>
      <c r="K39" s="15" t="s">
        <v>343</v>
      </c>
      <c r="L39" s="15" t="s">
        <v>343</v>
      </c>
      <c r="M39" s="15" t="s">
        <v>343</v>
      </c>
      <c r="N39" s="72" t="s">
        <v>95</v>
      </c>
      <c r="O39" s="73" t="s">
        <v>95</v>
      </c>
      <c r="P39" s="71"/>
      <c r="Q39" s="71"/>
      <c r="R39" s="71"/>
      <c r="S39" s="71"/>
    </row>
    <row r="40" spans="1:20" ht="24.6" customHeight="1">
      <c r="A40" s="24" t="s">
        <v>182</v>
      </c>
      <c r="B40" s="62" t="s">
        <v>183</v>
      </c>
      <c r="C40" s="24" t="s">
        <v>182</v>
      </c>
      <c r="D40" s="15" t="s">
        <v>343</v>
      </c>
      <c r="E40" s="15" t="s">
        <v>343</v>
      </c>
      <c r="F40" s="15" t="s">
        <v>343</v>
      </c>
      <c r="G40" s="15" t="s">
        <v>343</v>
      </c>
      <c r="H40" s="15" t="s">
        <v>343</v>
      </c>
      <c r="I40" s="15" t="s">
        <v>343</v>
      </c>
      <c r="J40" s="15" t="s">
        <v>343</v>
      </c>
      <c r="K40" s="15" t="s">
        <v>343</v>
      </c>
      <c r="L40" s="15" t="s">
        <v>343</v>
      </c>
      <c r="M40" s="15" t="s">
        <v>343</v>
      </c>
      <c r="N40" s="72" t="s">
        <v>95</v>
      </c>
      <c r="O40" s="73" t="s">
        <v>95</v>
      </c>
      <c r="P40" s="71"/>
      <c r="Q40" s="71"/>
      <c r="R40" s="71"/>
      <c r="S40" s="71"/>
    </row>
    <row r="41" spans="1:20" ht="25.15" customHeight="1">
      <c r="A41" s="24" t="s">
        <v>36</v>
      </c>
      <c r="B41" s="62" t="s">
        <v>382</v>
      </c>
      <c r="C41" s="24" t="s">
        <v>36</v>
      </c>
      <c r="D41" s="15">
        <f t="shared" ref="D41:M54" si="2">$N41+$O41</f>
        <v>159.99719999999999</v>
      </c>
      <c r="E41" s="15">
        <f t="shared" si="2"/>
        <v>159.99719999999999</v>
      </c>
      <c r="F41" s="15">
        <f t="shared" si="2"/>
        <v>159.99719999999999</v>
      </c>
      <c r="G41" s="15">
        <f t="shared" si="2"/>
        <v>159.99719999999999</v>
      </c>
      <c r="H41" s="15">
        <f t="shared" si="2"/>
        <v>159.99719999999999</v>
      </c>
      <c r="I41" s="15">
        <f t="shared" si="2"/>
        <v>159.99719999999999</v>
      </c>
      <c r="J41" s="15">
        <f t="shared" si="2"/>
        <v>159.99719999999999</v>
      </c>
      <c r="K41" s="15">
        <f t="shared" si="2"/>
        <v>159.99719999999999</v>
      </c>
      <c r="L41" s="15">
        <f t="shared" si="2"/>
        <v>159.99719999999999</v>
      </c>
      <c r="M41" s="15">
        <f t="shared" si="2"/>
        <v>159.99719999999999</v>
      </c>
      <c r="N41" s="72">
        <v>129.03</v>
      </c>
      <c r="O41" s="73">
        <f t="shared" ref="O41:O72" si="3">N41*0.24</f>
        <v>30.967199999999998</v>
      </c>
      <c r="P41" s="71"/>
      <c r="Q41" s="71"/>
      <c r="R41" s="71"/>
      <c r="S41" s="71"/>
    </row>
    <row r="42" spans="1:20" ht="25.15" customHeight="1">
      <c r="A42" s="24" t="s">
        <v>109</v>
      </c>
      <c r="B42" s="62" t="s">
        <v>264</v>
      </c>
      <c r="C42" s="24" t="s">
        <v>109</v>
      </c>
      <c r="D42" s="15">
        <f t="shared" si="2"/>
        <v>159.99719999999999</v>
      </c>
      <c r="E42" s="15">
        <f t="shared" si="2"/>
        <v>159.99719999999999</v>
      </c>
      <c r="F42" s="15">
        <f t="shared" si="2"/>
        <v>159.99719999999999</v>
      </c>
      <c r="G42" s="15">
        <f t="shared" si="2"/>
        <v>159.99719999999999</v>
      </c>
      <c r="H42" s="15">
        <f t="shared" si="2"/>
        <v>159.99719999999999</v>
      </c>
      <c r="I42" s="15">
        <f t="shared" si="2"/>
        <v>159.99719999999999</v>
      </c>
      <c r="J42" s="15">
        <f t="shared" si="2"/>
        <v>159.99719999999999</v>
      </c>
      <c r="K42" s="15">
        <f t="shared" si="2"/>
        <v>159.99719999999999</v>
      </c>
      <c r="L42" s="15">
        <f t="shared" si="2"/>
        <v>159.99719999999999</v>
      </c>
      <c r="M42" s="15">
        <f t="shared" si="2"/>
        <v>159.99719999999999</v>
      </c>
      <c r="N42" s="72">
        <v>129.03</v>
      </c>
      <c r="O42" s="73">
        <f t="shared" si="3"/>
        <v>30.967199999999998</v>
      </c>
      <c r="P42" s="71"/>
      <c r="Q42" s="71"/>
      <c r="R42" s="71"/>
      <c r="S42" s="71"/>
    </row>
    <row r="43" spans="1:20" ht="25.15" customHeight="1">
      <c r="A43" s="24" t="s">
        <v>29</v>
      </c>
      <c r="B43" s="62" t="s">
        <v>265</v>
      </c>
      <c r="C43" s="24" t="s">
        <v>29</v>
      </c>
      <c r="D43" s="15">
        <f t="shared" si="2"/>
        <v>440.00159999999994</v>
      </c>
      <c r="E43" s="15">
        <f t="shared" si="2"/>
        <v>440.00159999999994</v>
      </c>
      <c r="F43" s="15">
        <f t="shared" si="2"/>
        <v>440.00159999999994</v>
      </c>
      <c r="G43" s="15">
        <f t="shared" si="2"/>
        <v>440.00159999999994</v>
      </c>
      <c r="H43" s="15">
        <f t="shared" si="2"/>
        <v>440.00159999999994</v>
      </c>
      <c r="I43" s="15">
        <f t="shared" si="2"/>
        <v>440.00159999999994</v>
      </c>
      <c r="J43" s="15">
        <f t="shared" si="2"/>
        <v>440.00159999999994</v>
      </c>
      <c r="K43" s="15">
        <f t="shared" si="2"/>
        <v>440.00159999999994</v>
      </c>
      <c r="L43" s="15">
        <f t="shared" si="2"/>
        <v>440.00159999999994</v>
      </c>
      <c r="M43" s="15">
        <f t="shared" si="2"/>
        <v>440.00159999999994</v>
      </c>
      <c r="N43" s="72">
        <v>354.84</v>
      </c>
      <c r="O43" s="73">
        <f t="shared" si="3"/>
        <v>85.161599999999993</v>
      </c>
      <c r="P43" s="71"/>
      <c r="Q43" s="71"/>
      <c r="R43" s="71"/>
      <c r="S43" s="71"/>
    </row>
    <row r="44" spans="1:20" ht="25.15" customHeight="1">
      <c r="A44" s="24" t="s">
        <v>86</v>
      </c>
      <c r="B44" s="62" t="s">
        <v>266</v>
      </c>
      <c r="C44" s="24" t="s">
        <v>86</v>
      </c>
      <c r="D44" s="15">
        <f t="shared" si="2"/>
        <v>159.99719999999999</v>
      </c>
      <c r="E44" s="15">
        <f t="shared" si="2"/>
        <v>159.99719999999999</v>
      </c>
      <c r="F44" s="15">
        <f t="shared" si="2"/>
        <v>159.99719999999999</v>
      </c>
      <c r="G44" s="15">
        <f t="shared" si="2"/>
        <v>159.99719999999999</v>
      </c>
      <c r="H44" s="15">
        <f t="shared" si="2"/>
        <v>159.99719999999999</v>
      </c>
      <c r="I44" s="15">
        <f t="shared" si="2"/>
        <v>159.99719999999999</v>
      </c>
      <c r="J44" s="15">
        <f t="shared" si="2"/>
        <v>159.99719999999999</v>
      </c>
      <c r="K44" s="15">
        <f t="shared" si="2"/>
        <v>159.99719999999999</v>
      </c>
      <c r="L44" s="15">
        <f t="shared" si="2"/>
        <v>159.99719999999999</v>
      </c>
      <c r="M44" s="15">
        <f t="shared" si="2"/>
        <v>159.99719999999999</v>
      </c>
      <c r="N44" s="72">
        <v>129.03</v>
      </c>
      <c r="O44" s="73">
        <f t="shared" si="3"/>
        <v>30.967199999999998</v>
      </c>
      <c r="P44" s="71"/>
      <c r="Q44" s="71"/>
      <c r="R44" s="71"/>
      <c r="S44" s="71"/>
    </row>
    <row r="45" spans="1:20" ht="45" customHeight="1">
      <c r="A45" s="24" t="s">
        <v>396</v>
      </c>
      <c r="B45" s="62" t="s">
        <v>415</v>
      </c>
      <c r="C45" s="24" t="s">
        <v>396</v>
      </c>
      <c r="D45" s="15">
        <f t="shared" si="2"/>
        <v>2949.9972000000002</v>
      </c>
      <c r="E45" s="15">
        <f t="shared" si="2"/>
        <v>2949.9972000000002</v>
      </c>
      <c r="F45" s="15">
        <f t="shared" si="2"/>
        <v>2949.9972000000002</v>
      </c>
      <c r="G45" s="15">
        <f t="shared" si="2"/>
        <v>2949.9972000000002</v>
      </c>
      <c r="H45" s="15">
        <f t="shared" si="2"/>
        <v>2949.9972000000002</v>
      </c>
      <c r="I45" s="15">
        <f t="shared" si="2"/>
        <v>2949.9972000000002</v>
      </c>
      <c r="J45" s="15">
        <f t="shared" si="2"/>
        <v>2949.9972000000002</v>
      </c>
      <c r="K45" s="15">
        <f t="shared" si="2"/>
        <v>2949.9972000000002</v>
      </c>
      <c r="L45" s="15">
        <f t="shared" si="2"/>
        <v>2949.9972000000002</v>
      </c>
      <c r="M45" s="15">
        <f t="shared" si="2"/>
        <v>2949.9972000000002</v>
      </c>
      <c r="N45" s="72">
        <v>2379.0300000000002</v>
      </c>
      <c r="O45" s="73">
        <f t="shared" si="3"/>
        <v>570.96720000000005</v>
      </c>
      <c r="P45" s="71"/>
      <c r="Q45" s="71"/>
      <c r="R45" s="71"/>
      <c r="S45" s="71"/>
    </row>
    <row r="46" spans="1:20" ht="25.15" customHeight="1">
      <c r="A46" s="24" t="s">
        <v>114</v>
      </c>
      <c r="B46" s="62" t="s">
        <v>267</v>
      </c>
      <c r="C46" s="24" t="s">
        <v>114</v>
      </c>
      <c r="D46" s="15">
        <f t="shared" si="2"/>
        <v>89.999200000000002</v>
      </c>
      <c r="E46" s="15">
        <f t="shared" si="2"/>
        <v>89.999200000000002</v>
      </c>
      <c r="F46" s="15">
        <f t="shared" si="2"/>
        <v>89.999200000000002</v>
      </c>
      <c r="G46" s="15">
        <f t="shared" si="2"/>
        <v>89.999200000000002</v>
      </c>
      <c r="H46" s="15">
        <f t="shared" si="2"/>
        <v>89.999200000000002</v>
      </c>
      <c r="I46" s="15">
        <f t="shared" si="2"/>
        <v>89.999200000000002</v>
      </c>
      <c r="J46" s="15">
        <f t="shared" si="2"/>
        <v>89.999200000000002</v>
      </c>
      <c r="K46" s="15">
        <f t="shared" si="2"/>
        <v>89.999200000000002</v>
      </c>
      <c r="L46" s="15">
        <f t="shared" si="2"/>
        <v>89.999200000000002</v>
      </c>
      <c r="M46" s="15">
        <f t="shared" si="2"/>
        <v>89.999200000000002</v>
      </c>
      <c r="N46" s="72">
        <v>72.58</v>
      </c>
      <c r="O46" s="73">
        <f t="shared" si="3"/>
        <v>17.4192</v>
      </c>
      <c r="P46" s="71"/>
      <c r="Q46" s="71"/>
      <c r="R46" s="71"/>
      <c r="S46" s="71"/>
    </row>
    <row r="47" spans="1:20" s="65" customFormat="1" ht="25.15" customHeight="1">
      <c r="A47" s="24" t="s">
        <v>10</v>
      </c>
      <c r="B47" s="62" t="s">
        <v>17</v>
      </c>
      <c r="C47" s="24" t="s">
        <v>10</v>
      </c>
      <c r="D47" s="15">
        <f t="shared" si="2"/>
        <v>89.999200000000002</v>
      </c>
      <c r="E47" s="15">
        <f t="shared" si="2"/>
        <v>89.999200000000002</v>
      </c>
      <c r="F47" s="15">
        <f t="shared" si="2"/>
        <v>89.999200000000002</v>
      </c>
      <c r="G47" s="15">
        <f t="shared" si="2"/>
        <v>89.999200000000002</v>
      </c>
      <c r="H47" s="15">
        <f t="shared" si="2"/>
        <v>89.999200000000002</v>
      </c>
      <c r="I47" s="15">
        <f t="shared" si="2"/>
        <v>89.999200000000002</v>
      </c>
      <c r="J47" s="15">
        <f t="shared" si="2"/>
        <v>89.999200000000002</v>
      </c>
      <c r="K47" s="15">
        <f t="shared" si="2"/>
        <v>89.999200000000002</v>
      </c>
      <c r="L47" s="15">
        <f t="shared" si="2"/>
        <v>89.999200000000002</v>
      </c>
      <c r="M47" s="15">
        <f t="shared" si="2"/>
        <v>89.999200000000002</v>
      </c>
      <c r="N47" s="72">
        <v>72.58</v>
      </c>
      <c r="O47" s="73">
        <f t="shared" si="3"/>
        <v>17.4192</v>
      </c>
      <c r="P47" s="71"/>
      <c r="Q47" s="71"/>
      <c r="R47" s="71"/>
      <c r="S47" s="71"/>
      <c r="T47" s="39"/>
    </row>
    <row r="48" spans="1:20" ht="45" customHeight="1">
      <c r="A48" s="24" t="s">
        <v>283</v>
      </c>
      <c r="B48" s="62" t="s">
        <v>385</v>
      </c>
      <c r="C48" s="24" t="s">
        <v>283</v>
      </c>
      <c r="D48" s="15">
        <f t="shared" si="2"/>
        <v>359.99680000000001</v>
      </c>
      <c r="E48" s="15">
        <f t="shared" si="2"/>
        <v>359.99680000000001</v>
      </c>
      <c r="F48" s="15">
        <f t="shared" si="2"/>
        <v>359.99680000000001</v>
      </c>
      <c r="G48" s="15">
        <f t="shared" si="2"/>
        <v>359.99680000000001</v>
      </c>
      <c r="H48" s="15">
        <f t="shared" si="2"/>
        <v>359.99680000000001</v>
      </c>
      <c r="I48" s="15">
        <f t="shared" si="2"/>
        <v>359.99680000000001</v>
      </c>
      <c r="J48" s="15">
        <f t="shared" si="2"/>
        <v>359.99680000000001</v>
      </c>
      <c r="K48" s="15">
        <f t="shared" si="2"/>
        <v>359.99680000000001</v>
      </c>
      <c r="L48" s="15">
        <f t="shared" si="2"/>
        <v>359.99680000000001</v>
      </c>
      <c r="M48" s="15">
        <f t="shared" si="2"/>
        <v>359.99680000000001</v>
      </c>
      <c r="N48" s="72">
        <v>290.32</v>
      </c>
      <c r="O48" s="73">
        <f t="shared" si="3"/>
        <v>69.6768</v>
      </c>
      <c r="P48" s="71"/>
      <c r="Q48" s="71"/>
      <c r="R48" s="71"/>
      <c r="S48" s="71"/>
    </row>
    <row r="49" spans="1:19" ht="45" customHeight="1">
      <c r="A49" s="24" t="s">
        <v>523</v>
      </c>
      <c r="B49" s="62" t="s">
        <v>643</v>
      </c>
      <c r="C49" s="24" t="s">
        <v>523</v>
      </c>
      <c r="D49" s="15">
        <f t="shared" si="2"/>
        <v>159.99719999999999</v>
      </c>
      <c r="E49" s="15">
        <f t="shared" si="2"/>
        <v>159.99719999999999</v>
      </c>
      <c r="F49" s="15">
        <f t="shared" si="2"/>
        <v>159.99719999999999</v>
      </c>
      <c r="G49" s="15">
        <f t="shared" si="2"/>
        <v>159.99719999999999</v>
      </c>
      <c r="H49" s="15">
        <f t="shared" si="2"/>
        <v>159.99719999999999</v>
      </c>
      <c r="I49" s="15">
        <f t="shared" si="2"/>
        <v>159.99719999999999</v>
      </c>
      <c r="J49" s="15">
        <f t="shared" si="2"/>
        <v>159.99719999999999</v>
      </c>
      <c r="K49" s="15">
        <f t="shared" si="2"/>
        <v>159.99719999999999</v>
      </c>
      <c r="L49" s="15">
        <f t="shared" si="2"/>
        <v>159.99719999999999</v>
      </c>
      <c r="M49" s="15">
        <f t="shared" si="2"/>
        <v>159.99719999999999</v>
      </c>
      <c r="N49" s="72">
        <v>129.03</v>
      </c>
      <c r="O49" s="73">
        <f t="shared" si="3"/>
        <v>30.967199999999998</v>
      </c>
      <c r="P49" s="71"/>
      <c r="Q49" s="71"/>
      <c r="R49" s="71"/>
      <c r="S49" s="71"/>
    </row>
    <row r="50" spans="1:19" ht="25.15" customHeight="1">
      <c r="A50" s="24" t="s">
        <v>116</v>
      </c>
      <c r="B50" s="62" t="s">
        <v>238</v>
      </c>
      <c r="C50" s="24" t="s">
        <v>116</v>
      </c>
      <c r="D50" s="15">
        <f t="shared" si="2"/>
        <v>60.003599999999999</v>
      </c>
      <c r="E50" s="15">
        <f t="shared" si="2"/>
        <v>60.003599999999999</v>
      </c>
      <c r="F50" s="15">
        <f t="shared" si="2"/>
        <v>60.003599999999999</v>
      </c>
      <c r="G50" s="15">
        <f t="shared" si="2"/>
        <v>60.003599999999999</v>
      </c>
      <c r="H50" s="15">
        <f t="shared" si="2"/>
        <v>60.003599999999999</v>
      </c>
      <c r="I50" s="15">
        <f t="shared" si="2"/>
        <v>60.003599999999999</v>
      </c>
      <c r="J50" s="15">
        <f t="shared" si="2"/>
        <v>60.003599999999999</v>
      </c>
      <c r="K50" s="15">
        <f t="shared" si="2"/>
        <v>60.003599999999999</v>
      </c>
      <c r="L50" s="15">
        <f t="shared" si="2"/>
        <v>60.003599999999999</v>
      </c>
      <c r="M50" s="15">
        <f t="shared" si="2"/>
        <v>60.003599999999999</v>
      </c>
      <c r="N50" s="72">
        <v>48.39</v>
      </c>
      <c r="O50" s="73">
        <f t="shared" si="3"/>
        <v>11.6136</v>
      </c>
      <c r="P50" s="71"/>
      <c r="Q50" s="71"/>
      <c r="R50" s="71"/>
      <c r="S50" s="71"/>
    </row>
    <row r="51" spans="1:19" ht="25.15" customHeight="1">
      <c r="A51" s="24" t="s">
        <v>389</v>
      </c>
      <c r="B51" s="62" t="s">
        <v>390</v>
      </c>
      <c r="C51" s="24" t="s">
        <v>389</v>
      </c>
      <c r="D51" s="15">
        <f t="shared" si="2"/>
        <v>60.003599999999999</v>
      </c>
      <c r="E51" s="15">
        <f t="shared" si="2"/>
        <v>60.003599999999999</v>
      </c>
      <c r="F51" s="15">
        <f t="shared" si="2"/>
        <v>60.003599999999999</v>
      </c>
      <c r="G51" s="15">
        <f t="shared" si="2"/>
        <v>60.003599999999999</v>
      </c>
      <c r="H51" s="15">
        <f t="shared" si="2"/>
        <v>60.003599999999999</v>
      </c>
      <c r="I51" s="15">
        <f t="shared" si="2"/>
        <v>60.003599999999999</v>
      </c>
      <c r="J51" s="15">
        <f t="shared" si="2"/>
        <v>60.003599999999999</v>
      </c>
      <c r="K51" s="15">
        <f t="shared" si="2"/>
        <v>60.003599999999999</v>
      </c>
      <c r="L51" s="15">
        <f t="shared" si="2"/>
        <v>60.003599999999999</v>
      </c>
      <c r="M51" s="15">
        <f t="shared" si="2"/>
        <v>60.003599999999999</v>
      </c>
      <c r="N51" s="72">
        <v>48.39</v>
      </c>
      <c r="O51" s="73">
        <f t="shared" si="3"/>
        <v>11.6136</v>
      </c>
      <c r="P51" s="71"/>
      <c r="Q51" s="71"/>
      <c r="R51" s="71"/>
      <c r="S51" s="71"/>
    </row>
    <row r="52" spans="1:19" ht="25.15" customHeight="1">
      <c r="A52" s="24" t="s">
        <v>395</v>
      </c>
      <c r="B52" s="62" t="s">
        <v>654</v>
      </c>
      <c r="C52" s="24" t="s">
        <v>395</v>
      </c>
      <c r="D52" s="15">
        <f t="shared" si="2"/>
        <v>4650</v>
      </c>
      <c r="E52" s="15">
        <f t="shared" si="2"/>
        <v>4650</v>
      </c>
      <c r="F52" s="15">
        <f t="shared" si="2"/>
        <v>4650</v>
      </c>
      <c r="G52" s="15">
        <f t="shared" si="2"/>
        <v>4650</v>
      </c>
      <c r="H52" s="15">
        <f t="shared" si="2"/>
        <v>4650</v>
      </c>
      <c r="I52" s="15">
        <f t="shared" si="2"/>
        <v>4650</v>
      </c>
      <c r="J52" s="15">
        <f t="shared" si="2"/>
        <v>4650</v>
      </c>
      <c r="K52" s="15">
        <f t="shared" si="2"/>
        <v>4650</v>
      </c>
      <c r="L52" s="15">
        <f t="shared" si="2"/>
        <v>4650</v>
      </c>
      <c r="M52" s="15">
        <f t="shared" si="2"/>
        <v>4650</v>
      </c>
      <c r="N52" s="72">
        <v>3750</v>
      </c>
      <c r="O52" s="73">
        <f t="shared" si="3"/>
        <v>900</v>
      </c>
      <c r="P52" s="71"/>
      <c r="Q52" s="71"/>
      <c r="R52" s="71"/>
      <c r="S52" s="71"/>
    </row>
    <row r="53" spans="1:19" ht="25.15" customHeight="1">
      <c r="A53" s="24" t="s">
        <v>14</v>
      </c>
      <c r="B53" s="62" t="s">
        <v>18</v>
      </c>
      <c r="C53" s="24" t="s">
        <v>14</v>
      </c>
      <c r="D53" s="15">
        <f t="shared" si="2"/>
        <v>240.00200000000001</v>
      </c>
      <c r="E53" s="15">
        <f t="shared" si="2"/>
        <v>240.00200000000001</v>
      </c>
      <c r="F53" s="15">
        <f t="shared" si="2"/>
        <v>240.00200000000001</v>
      </c>
      <c r="G53" s="15">
        <f t="shared" si="2"/>
        <v>240.00200000000001</v>
      </c>
      <c r="H53" s="15">
        <f t="shared" si="2"/>
        <v>240.00200000000001</v>
      </c>
      <c r="I53" s="15">
        <f t="shared" si="2"/>
        <v>240.00200000000001</v>
      </c>
      <c r="J53" s="15">
        <f t="shared" si="2"/>
        <v>240.00200000000001</v>
      </c>
      <c r="K53" s="15">
        <f t="shared" si="2"/>
        <v>240.00200000000001</v>
      </c>
      <c r="L53" s="15">
        <f t="shared" si="2"/>
        <v>240.00200000000001</v>
      </c>
      <c r="M53" s="15">
        <f t="shared" si="2"/>
        <v>240.00200000000001</v>
      </c>
      <c r="N53" s="72">
        <v>193.55</v>
      </c>
      <c r="O53" s="73">
        <f t="shared" si="3"/>
        <v>46.451999999999998</v>
      </c>
      <c r="P53" s="71"/>
      <c r="Q53" s="71"/>
      <c r="R53" s="71"/>
      <c r="S53" s="71"/>
    </row>
    <row r="54" spans="1:19" ht="25.15" customHeight="1">
      <c r="A54" s="24" t="s">
        <v>69</v>
      </c>
      <c r="B54" s="62" t="s">
        <v>271</v>
      </c>
      <c r="C54" s="24" t="s">
        <v>69</v>
      </c>
      <c r="D54" s="15">
        <f t="shared" si="2"/>
        <v>119.9948</v>
      </c>
      <c r="E54" s="15">
        <f t="shared" si="2"/>
        <v>119.9948</v>
      </c>
      <c r="F54" s="15">
        <f t="shared" si="2"/>
        <v>119.9948</v>
      </c>
      <c r="G54" s="15">
        <f t="shared" si="2"/>
        <v>119.9948</v>
      </c>
      <c r="H54" s="15">
        <f t="shared" si="2"/>
        <v>119.9948</v>
      </c>
      <c r="I54" s="15">
        <f t="shared" si="2"/>
        <v>119.9948</v>
      </c>
      <c r="J54" s="15">
        <f t="shared" si="2"/>
        <v>119.9948</v>
      </c>
      <c r="K54" s="15">
        <f t="shared" si="2"/>
        <v>119.9948</v>
      </c>
      <c r="L54" s="15">
        <f t="shared" si="2"/>
        <v>119.9948</v>
      </c>
      <c r="M54" s="15">
        <f t="shared" si="2"/>
        <v>119.9948</v>
      </c>
      <c r="N54" s="72">
        <v>96.77</v>
      </c>
      <c r="O54" s="73">
        <f t="shared" si="3"/>
        <v>23.224799999999998</v>
      </c>
      <c r="P54" s="71"/>
      <c r="Q54" s="71"/>
      <c r="R54" s="71"/>
      <c r="S54" s="71"/>
    </row>
    <row r="55" spans="1:19" ht="45" customHeight="1">
      <c r="A55" s="24" t="s">
        <v>142</v>
      </c>
      <c r="B55" s="62" t="s">
        <v>405</v>
      </c>
      <c r="C55" s="24" t="s">
        <v>142</v>
      </c>
      <c r="D55" s="15">
        <f t="shared" ref="D55:G74" si="4">$N55+$O55</f>
        <v>359.99680000000001</v>
      </c>
      <c r="E55" s="15">
        <f t="shared" si="4"/>
        <v>359.99680000000001</v>
      </c>
      <c r="F55" s="15">
        <f t="shared" si="4"/>
        <v>359.99680000000001</v>
      </c>
      <c r="G55" s="15">
        <f t="shared" si="4"/>
        <v>359.99680000000001</v>
      </c>
      <c r="H55" s="15" t="s">
        <v>95</v>
      </c>
      <c r="I55" s="15" t="s">
        <v>95</v>
      </c>
      <c r="J55" s="15">
        <f t="shared" ref="J55:K74" si="5">$N55+$O55</f>
        <v>359.99680000000001</v>
      </c>
      <c r="K55" s="15">
        <f t="shared" si="5"/>
        <v>359.99680000000001</v>
      </c>
      <c r="L55" s="15" t="s">
        <v>95</v>
      </c>
      <c r="M55" s="15" t="s">
        <v>95</v>
      </c>
      <c r="N55" s="72">
        <v>290.32</v>
      </c>
      <c r="O55" s="73">
        <f t="shared" si="3"/>
        <v>69.6768</v>
      </c>
      <c r="P55" s="71"/>
      <c r="Q55" s="71"/>
      <c r="R55" s="71"/>
      <c r="S55" s="71"/>
    </row>
    <row r="56" spans="1:19" ht="25.15" customHeight="1">
      <c r="A56" s="24" t="s">
        <v>121</v>
      </c>
      <c r="B56" s="62" t="s">
        <v>272</v>
      </c>
      <c r="C56" s="24" t="s">
        <v>121</v>
      </c>
      <c r="D56" s="15">
        <f t="shared" si="4"/>
        <v>119.9948</v>
      </c>
      <c r="E56" s="15">
        <f t="shared" si="4"/>
        <v>119.9948</v>
      </c>
      <c r="F56" s="15">
        <f t="shared" si="4"/>
        <v>119.9948</v>
      </c>
      <c r="G56" s="15">
        <f t="shared" si="4"/>
        <v>119.9948</v>
      </c>
      <c r="H56" s="15">
        <f t="shared" ref="H56:I75" si="6">$N56+$O56</f>
        <v>119.9948</v>
      </c>
      <c r="I56" s="15">
        <f t="shared" si="6"/>
        <v>119.9948</v>
      </c>
      <c r="J56" s="15">
        <f t="shared" si="5"/>
        <v>119.9948</v>
      </c>
      <c r="K56" s="15">
        <f t="shared" si="5"/>
        <v>119.9948</v>
      </c>
      <c r="L56" s="15">
        <f t="shared" ref="L56:M75" si="7">$N56+$O56</f>
        <v>119.9948</v>
      </c>
      <c r="M56" s="15">
        <f t="shared" si="7"/>
        <v>119.9948</v>
      </c>
      <c r="N56" s="72">
        <v>96.77</v>
      </c>
      <c r="O56" s="73">
        <f t="shared" si="3"/>
        <v>23.224799999999998</v>
      </c>
      <c r="P56" s="71"/>
      <c r="Q56" s="71"/>
      <c r="R56" s="71"/>
      <c r="S56" s="71"/>
    </row>
    <row r="57" spans="1:19" ht="25.15" customHeight="1">
      <c r="A57" s="24" t="s">
        <v>110</v>
      </c>
      <c r="B57" s="62" t="s">
        <v>273</v>
      </c>
      <c r="C57" s="24" t="s">
        <v>110</v>
      </c>
      <c r="D57" s="15">
        <f t="shared" si="4"/>
        <v>240.00200000000001</v>
      </c>
      <c r="E57" s="15">
        <f t="shared" si="4"/>
        <v>240.00200000000001</v>
      </c>
      <c r="F57" s="15">
        <f t="shared" si="4"/>
        <v>240.00200000000001</v>
      </c>
      <c r="G57" s="15">
        <f t="shared" si="4"/>
        <v>240.00200000000001</v>
      </c>
      <c r="H57" s="15">
        <f t="shared" si="6"/>
        <v>240.00200000000001</v>
      </c>
      <c r="I57" s="15">
        <f t="shared" si="6"/>
        <v>240.00200000000001</v>
      </c>
      <c r="J57" s="15">
        <f t="shared" si="5"/>
        <v>240.00200000000001</v>
      </c>
      <c r="K57" s="15">
        <f t="shared" si="5"/>
        <v>240.00200000000001</v>
      </c>
      <c r="L57" s="15">
        <f t="shared" si="7"/>
        <v>240.00200000000001</v>
      </c>
      <c r="M57" s="15">
        <f t="shared" si="7"/>
        <v>240.00200000000001</v>
      </c>
      <c r="N57" s="72">
        <v>193.55</v>
      </c>
      <c r="O57" s="73">
        <f t="shared" si="3"/>
        <v>46.451999999999998</v>
      </c>
      <c r="P57" s="71"/>
      <c r="Q57" s="71"/>
      <c r="R57" s="71"/>
      <c r="S57" s="71"/>
    </row>
    <row r="58" spans="1:19" ht="25.15" customHeight="1">
      <c r="A58" s="24" t="s">
        <v>159</v>
      </c>
      <c r="B58" s="62" t="s">
        <v>540</v>
      </c>
      <c r="C58" s="24" t="s">
        <v>159</v>
      </c>
      <c r="D58" s="15">
        <f t="shared" si="4"/>
        <v>240.00200000000001</v>
      </c>
      <c r="E58" s="15">
        <f t="shared" si="4"/>
        <v>240.00200000000001</v>
      </c>
      <c r="F58" s="15">
        <f t="shared" si="4"/>
        <v>240.00200000000001</v>
      </c>
      <c r="G58" s="15">
        <f t="shared" si="4"/>
        <v>240.00200000000001</v>
      </c>
      <c r="H58" s="15">
        <f t="shared" si="6"/>
        <v>240.00200000000001</v>
      </c>
      <c r="I58" s="15">
        <f t="shared" si="6"/>
        <v>240.00200000000001</v>
      </c>
      <c r="J58" s="15">
        <f t="shared" si="5"/>
        <v>240.00200000000001</v>
      </c>
      <c r="K58" s="15">
        <f t="shared" si="5"/>
        <v>240.00200000000001</v>
      </c>
      <c r="L58" s="15">
        <f t="shared" si="7"/>
        <v>240.00200000000001</v>
      </c>
      <c r="M58" s="15">
        <f t="shared" si="7"/>
        <v>240.00200000000001</v>
      </c>
      <c r="N58" s="72">
        <v>193.55</v>
      </c>
      <c r="O58" s="73">
        <f t="shared" si="3"/>
        <v>46.451999999999998</v>
      </c>
      <c r="P58" s="71"/>
      <c r="Q58" s="71"/>
      <c r="R58" s="71"/>
      <c r="S58" s="71"/>
    </row>
    <row r="59" spans="1:19" ht="25.15" customHeight="1">
      <c r="A59" s="24" t="s">
        <v>507</v>
      </c>
      <c r="B59" s="62" t="s">
        <v>541</v>
      </c>
      <c r="C59" s="24" t="s">
        <v>507</v>
      </c>
      <c r="D59" s="15">
        <f t="shared" si="4"/>
        <v>240.00200000000001</v>
      </c>
      <c r="E59" s="15">
        <f t="shared" si="4"/>
        <v>240.00200000000001</v>
      </c>
      <c r="F59" s="15">
        <f t="shared" si="4"/>
        <v>240.00200000000001</v>
      </c>
      <c r="G59" s="15">
        <f t="shared" si="4"/>
        <v>240.00200000000001</v>
      </c>
      <c r="H59" s="15">
        <f t="shared" si="6"/>
        <v>240.00200000000001</v>
      </c>
      <c r="I59" s="15">
        <f t="shared" si="6"/>
        <v>240.00200000000001</v>
      </c>
      <c r="J59" s="15">
        <f t="shared" si="5"/>
        <v>240.00200000000001</v>
      </c>
      <c r="K59" s="15">
        <f t="shared" si="5"/>
        <v>240.00200000000001</v>
      </c>
      <c r="L59" s="15">
        <f t="shared" si="7"/>
        <v>240.00200000000001</v>
      </c>
      <c r="M59" s="15">
        <f t="shared" si="7"/>
        <v>240.00200000000001</v>
      </c>
      <c r="N59" s="72">
        <v>193.55</v>
      </c>
      <c r="O59" s="73">
        <f t="shared" si="3"/>
        <v>46.451999999999998</v>
      </c>
      <c r="P59" s="71"/>
      <c r="Q59" s="71"/>
      <c r="R59" s="71"/>
      <c r="S59" s="71"/>
    </row>
    <row r="60" spans="1:19" ht="25.15" customHeight="1">
      <c r="A60" s="24" t="s">
        <v>126</v>
      </c>
      <c r="B60" s="62" t="s">
        <v>286</v>
      </c>
      <c r="C60" s="24" t="s">
        <v>126</v>
      </c>
      <c r="D60" s="15">
        <f t="shared" si="4"/>
        <v>240.00200000000001</v>
      </c>
      <c r="E60" s="15">
        <f t="shared" si="4"/>
        <v>240.00200000000001</v>
      </c>
      <c r="F60" s="15">
        <f t="shared" si="4"/>
        <v>240.00200000000001</v>
      </c>
      <c r="G60" s="15">
        <f t="shared" si="4"/>
        <v>240.00200000000001</v>
      </c>
      <c r="H60" s="15">
        <f t="shared" si="6"/>
        <v>240.00200000000001</v>
      </c>
      <c r="I60" s="15">
        <f t="shared" si="6"/>
        <v>240.00200000000001</v>
      </c>
      <c r="J60" s="15">
        <f t="shared" si="5"/>
        <v>240.00200000000001</v>
      </c>
      <c r="K60" s="15">
        <f t="shared" si="5"/>
        <v>240.00200000000001</v>
      </c>
      <c r="L60" s="15">
        <f t="shared" si="7"/>
        <v>240.00200000000001</v>
      </c>
      <c r="M60" s="15">
        <f t="shared" si="7"/>
        <v>240.00200000000001</v>
      </c>
      <c r="N60" s="72">
        <v>193.55</v>
      </c>
      <c r="O60" s="73">
        <f t="shared" si="3"/>
        <v>46.451999999999998</v>
      </c>
      <c r="P60" s="71"/>
      <c r="Q60" s="71"/>
      <c r="R60" s="71"/>
      <c r="S60" s="71"/>
    </row>
    <row r="61" spans="1:19" ht="25.15" customHeight="1">
      <c r="A61" s="24" t="s">
        <v>152</v>
      </c>
      <c r="B61" s="62" t="s">
        <v>287</v>
      </c>
      <c r="C61" s="24" t="s">
        <v>152</v>
      </c>
      <c r="D61" s="15">
        <f t="shared" si="4"/>
        <v>159.99719999999999</v>
      </c>
      <c r="E61" s="15">
        <f t="shared" si="4"/>
        <v>159.99719999999999</v>
      </c>
      <c r="F61" s="15">
        <f t="shared" si="4"/>
        <v>159.99719999999999</v>
      </c>
      <c r="G61" s="15">
        <f t="shared" si="4"/>
        <v>159.99719999999999</v>
      </c>
      <c r="H61" s="15">
        <f t="shared" si="6"/>
        <v>159.99719999999999</v>
      </c>
      <c r="I61" s="15">
        <f t="shared" si="6"/>
        <v>159.99719999999999</v>
      </c>
      <c r="J61" s="15">
        <f t="shared" si="5"/>
        <v>159.99719999999999</v>
      </c>
      <c r="K61" s="15">
        <f t="shared" si="5"/>
        <v>159.99719999999999</v>
      </c>
      <c r="L61" s="15">
        <f t="shared" si="7"/>
        <v>159.99719999999999</v>
      </c>
      <c r="M61" s="15">
        <f t="shared" si="7"/>
        <v>159.99719999999999</v>
      </c>
      <c r="N61" s="72">
        <v>129.03</v>
      </c>
      <c r="O61" s="73">
        <f t="shared" si="3"/>
        <v>30.967199999999998</v>
      </c>
      <c r="P61" s="71"/>
      <c r="Q61" s="71"/>
      <c r="R61" s="71"/>
      <c r="S61" s="71"/>
    </row>
    <row r="62" spans="1:19" ht="25.15" customHeight="1">
      <c r="A62" s="24" t="s">
        <v>509</v>
      </c>
      <c r="B62" s="62" t="s">
        <v>542</v>
      </c>
      <c r="C62" s="24" t="s">
        <v>509</v>
      </c>
      <c r="D62" s="15">
        <f t="shared" si="4"/>
        <v>240.00200000000001</v>
      </c>
      <c r="E62" s="15">
        <f t="shared" si="4"/>
        <v>240.00200000000001</v>
      </c>
      <c r="F62" s="15">
        <f t="shared" si="4"/>
        <v>240.00200000000001</v>
      </c>
      <c r="G62" s="15">
        <f t="shared" si="4"/>
        <v>240.00200000000001</v>
      </c>
      <c r="H62" s="15">
        <f t="shared" si="6"/>
        <v>240.00200000000001</v>
      </c>
      <c r="I62" s="15">
        <f t="shared" si="6"/>
        <v>240.00200000000001</v>
      </c>
      <c r="J62" s="15">
        <f t="shared" si="5"/>
        <v>240.00200000000001</v>
      </c>
      <c r="K62" s="15">
        <f t="shared" si="5"/>
        <v>240.00200000000001</v>
      </c>
      <c r="L62" s="15">
        <f t="shared" si="7"/>
        <v>240.00200000000001</v>
      </c>
      <c r="M62" s="15">
        <f t="shared" si="7"/>
        <v>240.00200000000001</v>
      </c>
      <c r="N62" s="72">
        <v>193.55</v>
      </c>
      <c r="O62" s="73">
        <f t="shared" si="3"/>
        <v>46.451999999999998</v>
      </c>
      <c r="P62" s="71"/>
      <c r="Q62" s="71"/>
      <c r="R62" s="71"/>
      <c r="S62" s="71"/>
    </row>
    <row r="63" spans="1:19" ht="25.15" customHeight="1">
      <c r="A63" s="24" t="s">
        <v>508</v>
      </c>
      <c r="B63" s="62" t="s">
        <v>543</v>
      </c>
      <c r="C63" s="24" t="s">
        <v>508</v>
      </c>
      <c r="D63" s="15">
        <f t="shared" si="4"/>
        <v>240.00200000000001</v>
      </c>
      <c r="E63" s="15">
        <f t="shared" si="4"/>
        <v>240.00200000000001</v>
      </c>
      <c r="F63" s="15">
        <f t="shared" si="4"/>
        <v>240.00200000000001</v>
      </c>
      <c r="G63" s="15">
        <f t="shared" si="4"/>
        <v>240.00200000000001</v>
      </c>
      <c r="H63" s="15">
        <f t="shared" si="6"/>
        <v>240.00200000000001</v>
      </c>
      <c r="I63" s="15">
        <f t="shared" si="6"/>
        <v>240.00200000000001</v>
      </c>
      <c r="J63" s="15">
        <f t="shared" si="5"/>
        <v>240.00200000000001</v>
      </c>
      <c r="K63" s="15">
        <f t="shared" si="5"/>
        <v>240.00200000000001</v>
      </c>
      <c r="L63" s="15">
        <f t="shared" si="7"/>
        <v>240.00200000000001</v>
      </c>
      <c r="M63" s="15">
        <f t="shared" si="7"/>
        <v>240.00200000000001</v>
      </c>
      <c r="N63" s="72">
        <v>193.55</v>
      </c>
      <c r="O63" s="73">
        <f t="shared" si="3"/>
        <v>46.451999999999998</v>
      </c>
      <c r="P63" s="71"/>
      <c r="Q63" s="71"/>
      <c r="R63" s="71"/>
      <c r="S63" s="71"/>
    </row>
    <row r="64" spans="1:19" ht="25.15" customHeight="1">
      <c r="A64" s="24" t="s">
        <v>376</v>
      </c>
      <c r="B64" s="62" t="s">
        <v>379</v>
      </c>
      <c r="C64" s="24" t="s">
        <v>376</v>
      </c>
      <c r="D64" s="15">
        <f t="shared" si="4"/>
        <v>240.00200000000001</v>
      </c>
      <c r="E64" s="15">
        <f t="shared" si="4"/>
        <v>240.00200000000001</v>
      </c>
      <c r="F64" s="15">
        <f t="shared" si="4"/>
        <v>240.00200000000001</v>
      </c>
      <c r="G64" s="15">
        <f t="shared" si="4"/>
        <v>240.00200000000001</v>
      </c>
      <c r="H64" s="15">
        <f t="shared" si="6"/>
        <v>240.00200000000001</v>
      </c>
      <c r="I64" s="15">
        <f t="shared" si="6"/>
        <v>240.00200000000001</v>
      </c>
      <c r="J64" s="15">
        <f t="shared" si="5"/>
        <v>240.00200000000001</v>
      </c>
      <c r="K64" s="15">
        <f t="shared" si="5"/>
        <v>240.00200000000001</v>
      </c>
      <c r="L64" s="15">
        <f t="shared" si="7"/>
        <v>240.00200000000001</v>
      </c>
      <c r="M64" s="15">
        <f t="shared" si="7"/>
        <v>240.00200000000001</v>
      </c>
      <c r="N64" s="72">
        <v>193.55</v>
      </c>
      <c r="O64" s="73">
        <f t="shared" si="3"/>
        <v>46.451999999999998</v>
      </c>
      <c r="P64" s="71"/>
      <c r="Q64" s="71"/>
      <c r="R64" s="71"/>
      <c r="S64" s="71"/>
    </row>
    <row r="65" spans="1:19" ht="25.15" customHeight="1">
      <c r="A65" s="24" t="s">
        <v>156</v>
      </c>
      <c r="B65" s="62" t="s">
        <v>289</v>
      </c>
      <c r="C65" s="24" t="s">
        <v>156</v>
      </c>
      <c r="D65" s="15">
        <f t="shared" si="4"/>
        <v>60.003599999999999</v>
      </c>
      <c r="E65" s="15">
        <f t="shared" si="4"/>
        <v>60.003599999999999</v>
      </c>
      <c r="F65" s="15">
        <f t="shared" si="4"/>
        <v>60.003599999999999</v>
      </c>
      <c r="G65" s="15">
        <f t="shared" si="4"/>
        <v>60.003599999999999</v>
      </c>
      <c r="H65" s="15">
        <f t="shared" si="6"/>
        <v>60.003599999999999</v>
      </c>
      <c r="I65" s="15">
        <f t="shared" si="6"/>
        <v>60.003599999999999</v>
      </c>
      <c r="J65" s="15">
        <f t="shared" si="5"/>
        <v>60.003599999999999</v>
      </c>
      <c r="K65" s="15">
        <f t="shared" si="5"/>
        <v>60.003599999999999</v>
      </c>
      <c r="L65" s="15">
        <f t="shared" si="7"/>
        <v>60.003599999999999</v>
      </c>
      <c r="M65" s="15">
        <f t="shared" si="7"/>
        <v>60.003599999999999</v>
      </c>
      <c r="N65" s="72">
        <v>48.39</v>
      </c>
      <c r="O65" s="73">
        <f t="shared" si="3"/>
        <v>11.6136</v>
      </c>
      <c r="P65" s="71"/>
      <c r="Q65" s="71"/>
      <c r="R65" s="71"/>
      <c r="S65" s="71"/>
    </row>
    <row r="66" spans="1:19" ht="25.15" customHeight="1">
      <c r="A66" s="24" t="s">
        <v>12</v>
      </c>
      <c r="B66" s="62" t="s">
        <v>275</v>
      </c>
      <c r="C66" s="24" t="s">
        <v>12</v>
      </c>
      <c r="D66" s="15">
        <f t="shared" si="4"/>
        <v>240.00200000000001</v>
      </c>
      <c r="E66" s="15">
        <f t="shared" si="4"/>
        <v>240.00200000000001</v>
      </c>
      <c r="F66" s="15">
        <f t="shared" si="4"/>
        <v>240.00200000000001</v>
      </c>
      <c r="G66" s="15">
        <f t="shared" si="4"/>
        <v>240.00200000000001</v>
      </c>
      <c r="H66" s="15">
        <f t="shared" si="6"/>
        <v>240.00200000000001</v>
      </c>
      <c r="I66" s="15">
        <f t="shared" si="6"/>
        <v>240.00200000000001</v>
      </c>
      <c r="J66" s="15">
        <f t="shared" si="5"/>
        <v>240.00200000000001</v>
      </c>
      <c r="K66" s="15">
        <f t="shared" si="5"/>
        <v>240.00200000000001</v>
      </c>
      <c r="L66" s="15">
        <f t="shared" si="7"/>
        <v>240.00200000000001</v>
      </c>
      <c r="M66" s="15">
        <f t="shared" si="7"/>
        <v>240.00200000000001</v>
      </c>
      <c r="N66" s="72">
        <v>193.55</v>
      </c>
      <c r="O66" s="73">
        <f t="shared" si="3"/>
        <v>46.451999999999998</v>
      </c>
      <c r="P66" s="71"/>
      <c r="Q66" s="71"/>
      <c r="R66" s="71"/>
      <c r="S66" s="71"/>
    </row>
    <row r="67" spans="1:19" ht="25.15" customHeight="1">
      <c r="A67" s="24" t="s">
        <v>22</v>
      </c>
      <c r="B67" s="62" t="s">
        <v>276</v>
      </c>
      <c r="C67" s="24" t="s">
        <v>22</v>
      </c>
      <c r="D67" s="15">
        <f t="shared" si="4"/>
        <v>440.00159999999994</v>
      </c>
      <c r="E67" s="15">
        <f t="shared" si="4"/>
        <v>440.00159999999994</v>
      </c>
      <c r="F67" s="15">
        <f t="shared" si="4"/>
        <v>440.00159999999994</v>
      </c>
      <c r="G67" s="15">
        <f t="shared" si="4"/>
        <v>440.00159999999994</v>
      </c>
      <c r="H67" s="15">
        <f t="shared" si="6"/>
        <v>440.00159999999994</v>
      </c>
      <c r="I67" s="15">
        <f t="shared" si="6"/>
        <v>440.00159999999994</v>
      </c>
      <c r="J67" s="15">
        <f t="shared" si="5"/>
        <v>440.00159999999994</v>
      </c>
      <c r="K67" s="15">
        <f t="shared" si="5"/>
        <v>440.00159999999994</v>
      </c>
      <c r="L67" s="15">
        <f t="shared" si="7"/>
        <v>440.00159999999994</v>
      </c>
      <c r="M67" s="15">
        <f t="shared" si="7"/>
        <v>440.00159999999994</v>
      </c>
      <c r="N67" s="72">
        <v>354.84</v>
      </c>
      <c r="O67" s="73">
        <f t="shared" si="3"/>
        <v>85.161599999999993</v>
      </c>
      <c r="P67" s="71"/>
      <c r="Q67" s="71"/>
      <c r="R67" s="71"/>
      <c r="S67" s="71"/>
    </row>
    <row r="68" spans="1:19" ht="25.15" customHeight="1">
      <c r="A68" s="24" t="s">
        <v>375</v>
      </c>
      <c r="B68" s="62" t="s">
        <v>387</v>
      </c>
      <c r="C68" s="24" t="s">
        <v>375</v>
      </c>
      <c r="D68" s="15">
        <f t="shared" si="4"/>
        <v>89.999200000000002</v>
      </c>
      <c r="E68" s="15">
        <f t="shared" si="4"/>
        <v>89.999200000000002</v>
      </c>
      <c r="F68" s="15">
        <f t="shared" si="4"/>
        <v>89.999200000000002</v>
      </c>
      <c r="G68" s="15">
        <f t="shared" si="4"/>
        <v>89.999200000000002</v>
      </c>
      <c r="H68" s="15">
        <f t="shared" si="6"/>
        <v>89.999200000000002</v>
      </c>
      <c r="I68" s="15">
        <f t="shared" si="6"/>
        <v>89.999200000000002</v>
      </c>
      <c r="J68" s="15">
        <f t="shared" si="5"/>
        <v>89.999200000000002</v>
      </c>
      <c r="K68" s="15">
        <f t="shared" si="5"/>
        <v>89.999200000000002</v>
      </c>
      <c r="L68" s="15">
        <f t="shared" si="7"/>
        <v>89.999200000000002</v>
      </c>
      <c r="M68" s="15">
        <f t="shared" si="7"/>
        <v>89.999200000000002</v>
      </c>
      <c r="N68" s="72">
        <v>72.58</v>
      </c>
      <c r="O68" s="73">
        <f t="shared" si="3"/>
        <v>17.4192</v>
      </c>
      <c r="P68" s="71"/>
      <c r="Q68" s="71"/>
      <c r="R68" s="71"/>
      <c r="S68" s="71"/>
    </row>
    <row r="69" spans="1:19" ht="25.15" customHeight="1">
      <c r="A69" s="24" t="s">
        <v>146</v>
      </c>
      <c r="B69" s="62" t="s">
        <v>290</v>
      </c>
      <c r="C69" s="24" t="s">
        <v>146</v>
      </c>
      <c r="D69" s="15">
        <f t="shared" si="4"/>
        <v>60.003599999999999</v>
      </c>
      <c r="E69" s="15">
        <f t="shared" si="4"/>
        <v>60.003599999999999</v>
      </c>
      <c r="F69" s="15">
        <f t="shared" si="4"/>
        <v>60.003599999999999</v>
      </c>
      <c r="G69" s="15">
        <f t="shared" si="4"/>
        <v>60.003599999999999</v>
      </c>
      <c r="H69" s="15">
        <f t="shared" si="6"/>
        <v>60.003599999999999</v>
      </c>
      <c r="I69" s="15">
        <f t="shared" si="6"/>
        <v>60.003599999999999</v>
      </c>
      <c r="J69" s="15">
        <f t="shared" si="5"/>
        <v>60.003599999999999</v>
      </c>
      <c r="K69" s="15">
        <f t="shared" si="5"/>
        <v>60.003599999999999</v>
      </c>
      <c r="L69" s="15">
        <f t="shared" si="7"/>
        <v>60.003599999999999</v>
      </c>
      <c r="M69" s="15">
        <f t="shared" si="7"/>
        <v>60.003599999999999</v>
      </c>
      <c r="N69" s="72">
        <v>48.39</v>
      </c>
      <c r="O69" s="73">
        <f t="shared" si="3"/>
        <v>11.6136</v>
      </c>
      <c r="P69" s="71"/>
      <c r="Q69" s="71"/>
      <c r="R69" s="71"/>
      <c r="S69" s="71"/>
    </row>
    <row r="70" spans="1:19" ht="25.15" customHeight="1">
      <c r="A70" s="24" t="s">
        <v>185</v>
      </c>
      <c r="B70" s="62" t="s">
        <v>277</v>
      </c>
      <c r="C70" s="24" t="s">
        <v>185</v>
      </c>
      <c r="D70" s="15">
        <f t="shared" si="4"/>
        <v>159.99719999999999</v>
      </c>
      <c r="E70" s="15">
        <f t="shared" si="4"/>
        <v>159.99719999999999</v>
      </c>
      <c r="F70" s="15">
        <f t="shared" si="4"/>
        <v>159.99719999999999</v>
      </c>
      <c r="G70" s="15">
        <f t="shared" si="4"/>
        <v>159.99719999999999</v>
      </c>
      <c r="H70" s="15">
        <f t="shared" si="6"/>
        <v>159.99719999999999</v>
      </c>
      <c r="I70" s="15">
        <f t="shared" si="6"/>
        <v>159.99719999999999</v>
      </c>
      <c r="J70" s="15">
        <f t="shared" si="5"/>
        <v>159.99719999999999</v>
      </c>
      <c r="K70" s="15">
        <f t="shared" si="5"/>
        <v>159.99719999999999</v>
      </c>
      <c r="L70" s="15">
        <f t="shared" si="7"/>
        <v>159.99719999999999</v>
      </c>
      <c r="M70" s="15">
        <f t="shared" si="7"/>
        <v>159.99719999999999</v>
      </c>
      <c r="N70" s="72">
        <v>129.03</v>
      </c>
      <c r="O70" s="73">
        <f t="shared" si="3"/>
        <v>30.967199999999998</v>
      </c>
      <c r="P70" s="71"/>
      <c r="Q70" s="71"/>
      <c r="R70" s="71"/>
      <c r="S70" s="71"/>
    </row>
    <row r="71" spans="1:19" ht="25.15" customHeight="1">
      <c r="A71" s="24" t="s">
        <v>163</v>
      </c>
      <c r="B71" s="62" t="s">
        <v>278</v>
      </c>
      <c r="C71" s="24" t="s">
        <v>163</v>
      </c>
      <c r="D71" s="15">
        <f t="shared" si="4"/>
        <v>60.003599999999999</v>
      </c>
      <c r="E71" s="15">
        <f t="shared" si="4"/>
        <v>60.003599999999999</v>
      </c>
      <c r="F71" s="15">
        <f t="shared" si="4"/>
        <v>60.003599999999999</v>
      </c>
      <c r="G71" s="15">
        <f t="shared" si="4"/>
        <v>60.003599999999999</v>
      </c>
      <c r="H71" s="15">
        <f t="shared" si="6"/>
        <v>60.003599999999999</v>
      </c>
      <c r="I71" s="15">
        <f t="shared" si="6"/>
        <v>60.003599999999999</v>
      </c>
      <c r="J71" s="15">
        <f t="shared" si="5"/>
        <v>60.003599999999999</v>
      </c>
      <c r="K71" s="15">
        <f t="shared" si="5"/>
        <v>60.003599999999999</v>
      </c>
      <c r="L71" s="15">
        <f t="shared" si="7"/>
        <v>60.003599999999999</v>
      </c>
      <c r="M71" s="15">
        <f t="shared" si="7"/>
        <v>60.003599999999999</v>
      </c>
      <c r="N71" s="72">
        <v>48.39</v>
      </c>
      <c r="O71" s="73">
        <f t="shared" si="3"/>
        <v>11.6136</v>
      </c>
      <c r="P71" s="71"/>
      <c r="Q71" s="71"/>
      <c r="R71" s="71"/>
      <c r="S71" s="71"/>
    </row>
    <row r="72" spans="1:19" ht="25.15" customHeight="1">
      <c r="A72" s="24" t="s">
        <v>66</v>
      </c>
      <c r="B72" s="62" t="s">
        <v>292</v>
      </c>
      <c r="C72" s="24" t="s">
        <v>66</v>
      </c>
      <c r="D72" s="15">
        <f t="shared" si="4"/>
        <v>60.003599999999999</v>
      </c>
      <c r="E72" s="15">
        <f t="shared" si="4"/>
        <v>60.003599999999999</v>
      </c>
      <c r="F72" s="15">
        <f t="shared" si="4"/>
        <v>60.003599999999999</v>
      </c>
      <c r="G72" s="15">
        <f t="shared" si="4"/>
        <v>60.003599999999999</v>
      </c>
      <c r="H72" s="15">
        <f t="shared" si="6"/>
        <v>60.003599999999999</v>
      </c>
      <c r="I72" s="15">
        <f t="shared" si="6"/>
        <v>60.003599999999999</v>
      </c>
      <c r="J72" s="15">
        <f t="shared" si="5"/>
        <v>60.003599999999999</v>
      </c>
      <c r="K72" s="15">
        <f t="shared" si="5"/>
        <v>60.003599999999999</v>
      </c>
      <c r="L72" s="15">
        <f t="shared" si="7"/>
        <v>60.003599999999999</v>
      </c>
      <c r="M72" s="15">
        <f t="shared" si="7"/>
        <v>60.003599999999999</v>
      </c>
      <c r="N72" s="72">
        <v>48.39</v>
      </c>
      <c r="O72" s="73">
        <f t="shared" si="3"/>
        <v>11.6136</v>
      </c>
      <c r="P72" s="71"/>
      <c r="Q72" s="71"/>
      <c r="R72" s="71"/>
      <c r="S72" s="71"/>
    </row>
    <row r="73" spans="1:19" ht="25.15" customHeight="1">
      <c r="A73" s="24" t="s">
        <v>293</v>
      </c>
      <c r="B73" s="62" t="s">
        <v>294</v>
      </c>
      <c r="C73" s="24" t="s">
        <v>293</v>
      </c>
      <c r="D73" s="15">
        <f t="shared" si="4"/>
        <v>159.99719999999999</v>
      </c>
      <c r="E73" s="15">
        <f t="shared" si="4"/>
        <v>159.99719999999999</v>
      </c>
      <c r="F73" s="15">
        <f t="shared" si="4"/>
        <v>159.99719999999999</v>
      </c>
      <c r="G73" s="15">
        <f t="shared" si="4"/>
        <v>159.99719999999999</v>
      </c>
      <c r="H73" s="15">
        <f t="shared" si="6"/>
        <v>159.99719999999999</v>
      </c>
      <c r="I73" s="15">
        <f t="shared" si="6"/>
        <v>159.99719999999999</v>
      </c>
      <c r="J73" s="15">
        <f t="shared" si="5"/>
        <v>159.99719999999999</v>
      </c>
      <c r="K73" s="15">
        <f t="shared" si="5"/>
        <v>159.99719999999999</v>
      </c>
      <c r="L73" s="15">
        <f t="shared" si="7"/>
        <v>159.99719999999999</v>
      </c>
      <c r="M73" s="15">
        <f t="shared" si="7"/>
        <v>159.99719999999999</v>
      </c>
      <c r="N73" s="72">
        <v>129.03</v>
      </c>
      <c r="O73" s="73">
        <f t="shared" ref="O73:O100" si="8">N73*0.24</f>
        <v>30.967199999999998</v>
      </c>
      <c r="P73" s="71"/>
      <c r="Q73" s="71"/>
      <c r="R73" s="71"/>
      <c r="S73" s="71"/>
    </row>
    <row r="74" spans="1:19" ht="25.15" customHeight="1">
      <c r="A74" s="24" t="s">
        <v>144</v>
      </c>
      <c r="B74" s="62" t="s">
        <v>279</v>
      </c>
      <c r="C74" s="24" t="s">
        <v>144</v>
      </c>
      <c r="D74" s="15">
        <f t="shared" si="4"/>
        <v>240.00200000000001</v>
      </c>
      <c r="E74" s="15">
        <f t="shared" si="4"/>
        <v>240.00200000000001</v>
      </c>
      <c r="F74" s="15">
        <f t="shared" si="4"/>
        <v>240.00200000000001</v>
      </c>
      <c r="G74" s="15">
        <f t="shared" si="4"/>
        <v>240.00200000000001</v>
      </c>
      <c r="H74" s="15">
        <f t="shared" si="6"/>
        <v>240.00200000000001</v>
      </c>
      <c r="I74" s="15">
        <f t="shared" si="6"/>
        <v>240.00200000000001</v>
      </c>
      <c r="J74" s="15">
        <f t="shared" si="5"/>
        <v>240.00200000000001</v>
      </c>
      <c r="K74" s="15">
        <f t="shared" si="5"/>
        <v>240.00200000000001</v>
      </c>
      <c r="L74" s="15">
        <f t="shared" si="7"/>
        <v>240.00200000000001</v>
      </c>
      <c r="M74" s="15">
        <f t="shared" si="7"/>
        <v>240.00200000000001</v>
      </c>
      <c r="N74" s="72">
        <v>193.55</v>
      </c>
      <c r="O74" s="73">
        <f t="shared" si="8"/>
        <v>46.451999999999998</v>
      </c>
      <c r="P74" s="71"/>
      <c r="Q74" s="71"/>
      <c r="R74" s="71"/>
      <c r="S74" s="71"/>
    </row>
    <row r="75" spans="1:19" ht="25.15" customHeight="1">
      <c r="A75" s="24" t="s">
        <v>130</v>
      </c>
      <c r="B75" s="62" t="s">
        <v>296</v>
      </c>
      <c r="C75" s="24" t="s">
        <v>130</v>
      </c>
      <c r="D75" s="15">
        <f t="shared" ref="D75:G94" si="9">$N75+$O75</f>
        <v>89.999200000000002</v>
      </c>
      <c r="E75" s="15">
        <f t="shared" si="9"/>
        <v>89.999200000000002</v>
      </c>
      <c r="F75" s="15">
        <f t="shared" si="9"/>
        <v>89.999200000000002</v>
      </c>
      <c r="G75" s="15">
        <f t="shared" si="9"/>
        <v>89.999200000000002</v>
      </c>
      <c r="H75" s="15">
        <f t="shared" si="6"/>
        <v>89.999200000000002</v>
      </c>
      <c r="I75" s="15">
        <f t="shared" si="6"/>
        <v>89.999200000000002</v>
      </c>
      <c r="J75" s="15">
        <f t="shared" ref="J75:K94" si="10">$N75+$O75</f>
        <v>89.999200000000002</v>
      </c>
      <c r="K75" s="15">
        <f t="shared" si="10"/>
        <v>89.999200000000002</v>
      </c>
      <c r="L75" s="15">
        <f t="shared" si="7"/>
        <v>89.999200000000002</v>
      </c>
      <c r="M75" s="15">
        <f t="shared" si="7"/>
        <v>89.999200000000002</v>
      </c>
      <c r="N75" s="72">
        <v>72.58</v>
      </c>
      <c r="O75" s="73">
        <f t="shared" si="8"/>
        <v>17.4192</v>
      </c>
      <c r="P75" s="71"/>
      <c r="Q75" s="71"/>
      <c r="R75" s="71"/>
      <c r="S75" s="71"/>
    </row>
    <row r="76" spans="1:19" ht="25.15" customHeight="1">
      <c r="A76" s="24" t="s">
        <v>505</v>
      </c>
      <c r="B76" s="62" t="s">
        <v>545</v>
      </c>
      <c r="C76" s="24" t="s">
        <v>505</v>
      </c>
      <c r="D76" s="15">
        <f t="shared" si="9"/>
        <v>240.00200000000001</v>
      </c>
      <c r="E76" s="15">
        <f t="shared" si="9"/>
        <v>240.00200000000001</v>
      </c>
      <c r="F76" s="15">
        <f t="shared" si="9"/>
        <v>240.00200000000001</v>
      </c>
      <c r="G76" s="15">
        <f t="shared" si="9"/>
        <v>240.00200000000001</v>
      </c>
      <c r="H76" s="15">
        <f t="shared" ref="H76:I100" si="11">$N76+$O76</f>
        <v>240.00200000000001</v>
      </c>
      <c r="I76" s="15">
        <f t="shared" si="11"/>
        <v>240.00200000000001</v>
      </c>
      <c r="J76" s="15">
        <f t="shared" si="10"/>
        <v>240.00200000000001</v>
      </c>
      <c r="K76" s="15">
        <f t="shared" si="10"/>
        <v>240.00200000000001</v>
      </c>
      <c r="L76" s="15">
        <f t="shared" ref="L76:M100" si="12">$N76+$O76</f>
        <v>240.00200000000001</v>
      </c>
      <c r="M76" s="15">
        <f t="shared" si="12"/>
        <v>240.00200000000001</v>
      </c>
      <c r="N76" s="72">
        <v>193.55</v>
      </c>
      <c r="O76" s="73">
        <f t="shared" si="8"/>
        <v>46.451999999999998</v>
      </c>
      <c r="P76" s="71"/>
      <c r="Q76" s="71"/>
      <c r="R76" s="71"/>
      <c r="S76" s="71"/>
    </row>
    <row r="77" spans="1:19" ht="25.15" customHeight="1">
      <c r="A77" s="24" t="s">
        <v>229</v>
      </c>
      <c r="B77" s="62" t="s">
        <v>297</v>
      </c>
      <c r="C77" s="24" t="s">
        <v>229</v>
      </c>
      <c r="D77" s="15">
        <f t="shared" si="9"/>
        <v>0</v>
      </c>
      <c r="E77" s="15">
        <f t="shared" si="9"/>
        <v>0</v>
      </c>
      <c r="F77" s="15">
        <f t="shared" si="9"/>
        <v>0</v>
      </c>
      <c r="G77" s="15">
        <f t="shared" si="9"/>
        <v>0</v>
      </c>
      <c r="H77" s="15">
        <f t="shared" si="11"/>
        <v>0</v>
      </c>
      <c r="I77" s="15">
        <f t="shared" si="11"/>
        <v>0</v>
      </c>
      <c r="J77" s="15">
        <f t="shared" si="10"/>
        <v>0</v>
      </c>
      <c r="K77" s="15">
        <f t="shared" si="10"/>
        <v>0</v>
      </c>
      <c r="L77" s="15">
        <f t="shared" si="12"/>
        <v>0</v>
      </c>
      <c r="M77" s="15">
        <f t="shared" si="12"/>
        <v>0</v>
      </c>
      <c r="N77" s="72">
        <v>0</v>
      </c>
      <c r="O77" s="73">
        <f t="shared" si="8"/>
        <v>0</v>
      </c>
      <c r="P77" s="71"/>
      <c r="Q77" s="71"/>
      <c r="R77" s="71"/>
      <c r="S77" s="71"/>
    </row>
    <row r="78" spans="1:19" ht="25.15" customHeight="1">
      <c r="A78" s="24" t="s">
        <v>373</v>
      </c>
      <c r="B78" s="62" t="s">
        <v>381</v>
      </c>
      <c r="C78" s="24" t="s">
        <v>373</v>
      </c>
      <c r="D78" s="15">
        <f t="shared" si="9"/>
        <v>640.00119999999993</v>
      </c>
      <c r="E78" s="15">
        <f t="shared" si="9"/>
        <v>640.00119999999993</v>
      </c>
      <c r="F78" s="15">
        <f t="shared" si="9"/>
        <v>640.00119999999993</v>
      </c>
      <c r="G78" s="15">
        <f t="shared" si="9"/>
        <v>640.00119999999993</v>
      </c>
      <c r="H78" s="15">
        <f t="shared" si="11"/>
        <v>640.00119999999993</v>
      </c>
      <c r="I78" s="15">
        <f t="shared" si="11"/>
        <v>640.00119999999993</v>
      </c>
      <c r="J78" s="15">
        <f t="shared" si="10"/>
        <v>640.00119999999993</v>
      </c>
      <c r="K78" s="15">
        <f t="shared" si="10"/>
        <v>640.00119999999993</v>
      </c>
      <c r="L78" s="15">
        <f t="shared" si="12"/>
        <v>640.00119999999993</v>
      </c>
      <c r="M78" s="15">
        <f t="shared" si="12"/>
        <v>640.00119999999993</v>
      </c>
      <c r="N78" s="72">
        <v>516.13</v>
      </c>
      <c r="O78" s="73">
        <f t="shared" si="8"/>
        <v>123.87119999999999</v>
      </c>
      <c r="P78" s="71"/>
      <c r="Q78" s="71"/>
      <c r="R78" s="71"/>
      <c r="S78" s="71"/>
    </row>
    <row r="79" spans="1:19" ht="45" customHeight="1">
      <c r="A79" s="24" t="s">
        <v>633</v>
      </c>
      <c r="B79" s="62" t="s">
        <v>650</v>
      </c>
      <c r="C79" s="24" t="s">
        <v>633</v>
      </c>
      <c r="D79" s="15">
        <f t="shared" si="9"/>
        <v>359.99680000000001</v>
      </c>
      <c r="E79" s="15">
        <f t="shared" si="9"/>
        <v>359.99680000000001</v>
      </c>
      <c r="F79" s="15">
        <f t="shared" si="9"/>
        <v>359.99680000000001</v>
      </c>
      <c r="G79" s="15">
        <f t="shared" si="9"/>
        <v>359.99680000000001</v>
      </c>
      <c r="H79" s="15">
        <f t="shared" si="11"/>
        <v>359.99680000000001</v>
      </c>
      <c r="I79" s="15">
        <f t="shared" si="11"/>
        <v>359.99680000000001</v>
      </c>
      <c r="J79" s="15">
        <f t="shared" si="10"/>
        <v>359.99680000000001</v>
      </c>
      <c r="K79" s="15">
        <f t="shared" si="10"/>
        <v>359.99680000000001</v>
      </c>
      <c r="L79" s="15">
        <f t="shared" si="12"/>
        <v>359.99680000000001</v>
      </c>
      <c r="M79" s="15">
        <f t="shared" si="12"/>
        <v>359.99680000000001</v>
      </c>
      <c r="N79" s="72">
        <v>290.32</v>
      </c>
      <c r="O79" s="73">
        <f t="shared" si="8"/>
        <v>69.6768</v>
      </c>
      <c r="P79" s="71"/>
      <c r="Q79" s="71"/>
      <c r="R79" s="71"/>
      <c r="S79" s="71"/>
    </row>
    <row r="80" spans="1:19" ht="25.15" customHeight="1">
      <c r="A80" s="24" t="s">
        <v>504</v>
      </c>
      <c r="B80" s="62" t="s">
        <v>546</v>
      </c>
      <c r="C80" s="24" t="s">
        <v>504</v>
      </c>
      <c r="D80" s="15">
        <f t="shared" si="9"/>
        <v>240.00200000000001</v>
      </c>
      <c r="E80" s="15">
        <f t="shared" si="9"/>
        <v>240.00200000000001</v>
      </c>
      <c r="F80" s="15">
        <f t="shared" si="9"/>
        <v>240.00200000000001</v>
      </c>
      <c r="G80" s="15">
        <f t="shared" si="9"/>
        <v>240.00200000000001</v>
      </c>
      <c r="H80" s="15">
        <f t="shared" si="11"/>
        <v>240.00200000000001</v>
      </c>
      <c r="I80" s="15">
        <f t="shared" si="11"/>
        <v>240.00200000000001</v>
      </c>
      <c r="J80" s="15">
        <f t="shared" si="10"/>
        <v>240.00200000000001</v>
      </c>
      <c r="K80" s="15">
        <f t="shared" si="10"/>
        <v>240.00200000000001</v>
      </c>
      <c r="L80" s="15">
        <f t="shared" si="12"/>
        <v>240.00200000000001</v>
      </c>
      <c r="M80" s="15">
        <f t="shared" si="12"/>
        <v>240.00200000000001</v>
      </c>
      <c r="N80" s="72">
        <v>193.55</v>
      </c>
      <c r="O80" s="73">
        <f t="shared" si="8"/>
        <v>46.451999999999998</v>
      </c>
      <c r="P80" s="71"/>
      <c r="Q80" s="71"/>
      <c r="R80" s="71"/>
      <c r="S80" s="71"/>
    </row>
    <row r="81" spans="1:20" ht="25.15" customHeight="1">
      <c r="A81" s="24" t="s">
        <v>131</v>
      </c>
      <c r="B81" s="62" t="s">
        <v>299</v>
      </c>
      <c r="C81" s="24" t="s">
        <v>131</v>
      </c>
      <c r="D81" s="15">
        <f t="shared" si="9"/>
        <v>60.003599999999999</v>
      </c>
      <c r="E81" s="15">
        <f t="shared" si="9"/>
        <v>60.003599999999999</v>
      </c>
      <c r="F81" s="15">
        <f t="shared" si="9"/>
        <v>60.003599999999999</v>
      </c>
      <c r="G81" s="15">
        <f t="shared" si="9"/>
        <v>60.003599999999999</v>
      </c>
      <c r="H81" s="15">
        <f t="shared" si="11"/>
        <v>60.003599999999999</v>
      </c>
      <c r="I81" s="15">
        <f t="shared" si="11"/>
        <v>60.003599999999999</v>
      </c>
      <c r="J81" s="15">
        <f t="shared" si="10"/>
        <v>60.003599999999999</v>
      </c>
      <c r="K81" s="15">
        <f t="shared" si="10"/>
        <v>60.003599999999999</v>
      </c>
      <c r="L81" s="15">
        <f t="shared" si="12"/>
        <v>60.003599999999999</v>
      </c>
      <c r="M81" s="15">
        <f t="shared" si="12"/>
        <v>60.003599999999999</v>
      </c>
      <c r="N81" s="72">
        <v>48.39</v>
      </c>
      <c r="O81" s="73">
        <f t="shared" si="8"/>
        <v>11.6136</v>
      </c>
      <c r="P81" s="71"/>
      <c r="Q81" s="71"/>
      <c r="R81" s="71"/>
      <c r="S81" s="71"/>
    </row>
    <row r="82" spans="1:20" ht="25.15" customHeight="1">
      <c r="A82" s="24" t="s">
        <v>627</v>
      </c>
      <c r="B82" s="62" t="s">
        <v>655</v>
      </c>
      <c r="C82" s="24" t="s">
        <v>627</v>
      </c>
      <c r="D82" s="15">
        <f t="shared" si="9"/>
        <v>60.003599999999999</v>
      </c>
      <c r="E82" s="15">
        <f t="shared" si="9"/>
        <v>60.003599999999999</v>
      </c>
      <c r="F82" s="15">
        <f t="shared" si="9"/>
        <v>60.003599999999999</v>
      </c>
      <c r="G82" s="15">
        <f t="shared" si="9"/>
        <v>60.003599999999999</v>
      </c>
      <c r="H82" s="15">
        <f t="shared" si="11"/>
        <v>60.003599999999999</v>
      </c>
      <c r="I82" s="15">
        <f t="shared" si="11"/>
        <v>60.003599999999999</v>
      </c>
      <c r="J82" s="15">
        <f t="shared" si="10"/>
        <v>60.003599999999999</v>
      </c>
      <c r="K82" s="15">
        <f t="shared" si="10"/>
        <v>60.003599999999999</v>
      </c>
      <c r="L82" s="15">
        <f t="shared" si="12"/>
        <v>60.003599999999999</v>
      </c>
      <c r="M82" s="15">
        <f t="shared" si="12"/>
        <v>60.003599999999999</v>
      </c>
      <c r="N82" s="72">
        <v>48.39</v>
      </c>
      <c r="O82" s="73">
        <f t="shared" si="8"/>
        <v>11.6136</v>
      </c>
      <c r="P82" s="71"/>
      <c r="Q82" s="71"/>
      <c r="R82" s="71"/>
      <c r="S82" s="71"/>
      <c r="T82" s="65"/>
    </row>
    <row r="83" spans="1:20" ht="25.15" customHeight="1">
      <c r="A83" s="24" t="s">
        <v>132</v>
      </c>
      <c r="B83" s="62" t="s">
        <v>300</v>
      </c>
      <c r="C83" s="24" t="s">
        <v>132</v>
      </c>
      <c r="D83" s="15">
        <f t="shared" si="9"/>
        <v>89.999200000000002</v>
      </c>
      <c r="E83" s="15">
        <f t="shared" si="9"/>
        <v>89.999200000000002</v>
      </c>
      <c r="F83" s="15">
        <f t="shared" si="9"/>
        <v>89.999200000000002</v>
      </c>
      <c r="G83" s="15">
        <f t="shared" si="9"/>
        <v>89.999200000000002</v>
      </c>
      <c r="H83" s="15">
        <f t="shared" si="11"/>
        <v>89.999200000000002</v>
      </c>
      <c r="I83" s="15">
        <f t="shared" si="11"/>
        <v>89.999200000000002</v>
      </c>
      <c r="J83" s="15">
        <f t="shared" si="10"/>
        <v>89.999200000000002</v>
      </c>
      <c r="K83" s="15">
        <f t="shared" si="10"/>
        <v>89.999200000000002</v>
      </c>
      <c r="L83" s="15">
        <f t="shared" si="12"/>
        <v>89.999200000000002</v>
      </c>
      <c r="M83" s="15">
        <f t="shared" si="12"/>
        <v>89.999200000000002</v>
      </c>
      <c r="N83" s="72">
        <v>72.58</v>
      </c>
      <c r="O83" s="73">
        <f t="shared" si="8"/>
        <v>17.4192</v>
      </c>
      <c r="P83" s="71"/>
      <c r="Q83" s="71"/>
      <c r="R83" s="71"/>
      <c r="S83" s="71"/>
    </row>
    <row r="84" spans="1:20" ht="25.15" customHeight="1">
      <c r="A84" s="24" t="s">
        <v>133</v>
      </c>
      <c r="B84" s="62" t="s">
        <v>303</v>
      </c>
      <c r="C84" s="24" t="s">
        <v>133</v>
      </c>
      <c r="D84" s="15">
        <f t="shared" si="9"/>
        <v>60.003599999999999</v>
      </c>
      <c r="E84" s="15">
        <f t="shared" si="9"/>
        <v>60.003599999999999</v>
      </c>
      <c r="F84" s="15">
        <f t="shared" si="9"/>
        <v>60.003599999999999</v>
      </c>
      <c r="G84" s="15">
        <f t="shared" si="9"/>
        <v>60.003599999999999</v>
      </c>
      <c r="H84" s="15">
        <f t="shared" si="11"/>
        <v>60.003599999999999</v>
      </c>
      <c r="I84" s="15">
        <f t="shared" si="11"/>
        <v>60.003599999999999</v>
      </c>
      <c r="J84" s="15">
        <f t="shared" si="10"/>
        <v>60.003599999999999</v>
      </c>
      <c r="K84" s="15">
        <f t="shared" si="10"/>
        <v>60.003599999999999</v>
      </c>
      <c r="L84" s="15">
        <f t="shared" si="12"/>
        <v>60.003599999999999</v>
      </c>
      <c r="M84" s="15">
        <f t="shared" si="12"/>
        <v>60.003599999999999</v>
      </c>
      <c r="N84" s="72">
        <v>48.39</v>
      </c>
      <c r="O84" s="73">
        <f t="shared" si="8"/>
        <v>11.6136</v>
      </c>
      <c r="P84" s="71"/>
      <c r="Q84" s="71"/>
      <c r="R84" s="71"/>
      <c r="S84" s="71"/>
      <c r="T84" s="65"/>
    </row>
    <row r="85" spans="1:20" ht="25.15" customHeight="1">
      <c r="A85" s="24" t="s">
        <v>503</v>
      </c>
      <c r="B85" s="62" t="s">
        <v>547</v>
      </c>
      <c r="C85" s="24" t="s">
        <v>503</v>
      </c>
      <c r="D85" s="15">
        <f t="shared" si="9"/>
        <v>240.00200000000001</v>
      </c>
      <c r="E85" s="15">
        <f t="shared" si="9"/>
        <v>240.00200000000001</v>
      </c>
      <c r="F85" s="15">
        <f t="shared" si="9"/>
        <v>240.00200000000001</v>
      </c>
      <c r="G85" s="15">
        <f t="shared" si="9"/>
        <v>240.00200000000001</v>
      </c>
      <c r="H85" s="15">
        <f t="shared" si="11"/>
        <v>240.00200000000001</v>
      </c>
      <c r="I85" s="15">
        <f t="shared" si="11"/>
        <v>240.00200000000001</v>
      </c>
      <c r="J85" s="15">
        <f t="shared" si="10"/>
        <v>240.00200000000001</v>
      </c>
      <c r="K85" s="15">
        <f t="shared" si="10"/>
        <v>240.00200000000001</v>
      </c>
      <c r="L85" s="15">
        <f t="shared" si="12"/>
        <v>240.00200000000001</v>
      </c>
      <c r="M85" s="15">
        <f t="shared" si="12"/>
        <v>240.00200000000001</v>
      </c>
      <c r="N85" s="72">
        <v>193.55</v>
      </c>
      <c r="O85" s="73">
        <f t="shared" si="8"/>
        <v>46.451999999999998</v>
      </c>
      <c r="P85" s="71"/>
      <c r="Q85" s="71"/>
      <c r="R85" s="71"/>
      <c r="S85" s="71"/>
      <c r="T85" s="65"/>
    </row>
    <row r="86" spans="1:20" ht="25.15" customHeight="1">
      <c r="A86" s="24" t="s">
        <v>180</v>
      </c>
      <c r="B86" s="62" t="s">
        <v>181</v>
      </c>
      <c r="C86" s="24" t="s">
        <v>180</v>
      </c>
      <c r="D86" s="15">
        <f t="shared" si="9"/>
        <v>60.003599999999999</v>
      </c>
      <c r="E86" s="15">
        <f t="shared" si="9"/>
        <v>60.003599999999999</v>
      </c>
      <c r="F86" s="15">
        <f t="shared" si="9"/>
        <v>60.003599999999999</v>
      </c>
      <c r="G86" s="15">
        <f t="shared" si="9"/>
        <v>60.003599999999999</v>
      </c>
      <c r="H86" s="15">
        <f t="shared" si="11"/>
        <v>60.003599999999999</v>
      </c>
      <c r="I86" s="15">
        <f t="shared" si="11"/>
        <v>60.003599999999999</v>
      </c>
      <c r="J86" s="15">
        <f t="shared" si="10"/>
        <v>60.003599999999999</v>
      </c>
      <c r="K86" s="15">
        <f t="shared" si="10"/>
        <v>60.003599999999999</v>
      </c>
      <c r="L86" s="15">
        <f t="shared" si="12"/>
        <v>60.003599999999999</v>
      </c>
      <c r="M86" s="15">
        <f t="shared" si="12"/>
        <v>60.003599999999999</v>
      </c>
      <c r="N86" s="72">
        <v>48.39</v>
      </c>
      <c r="O86" s="73">
        <f t="shared" si="8"/>
        <v>11.6136</v>
      </c>
      <c r="P86" s="71"/>
      <c r="Q86" s="71"/>
      <c r="R86" s="71"/>
      <c r="S86" s="71"/>
      <c r="T86" s="65"/>
    </row>
    <row r="87" spans="1:20" ht="25.15" customHeight="1">
      <c r="A87" s="24" t="s">
        <v>205</v>
      </c>
      <c r="B87" s="62" t="s">
        <v>304</v>
      </c>
      <c r="C87" s="24" t="s">
        <v>205</v>
      </c>
      <c r="D87" s="15">
        <f t="shared" si="9"/>
        <v>60.003599999999999</v>
      </c>
      <c r="E87" s="15">
        <f t="shared" si="9"/>
        <v>60.003599999999999</v>
      </c>
      <c r="F87" s="15">
        <f t="shared" si="9"/>
        <v>60.003599999999999</v>
      </c>
      <c r="G87" s="15">
        <f t="shared" si="9"/>
        <v>60.003599999999999</v>
      </c>
      <c r="H87" s="15">
        <f t="shared" si="11"/>
        <v>60.003599999999999</v>
      </c>
      <c r="I87" s="15">
        <f t="shared" si="11"/>
        <v>60.003599999999999</v>
      </c>
      <c r="J87" s="15">
        <f t="shared" si="10"/>
        <v>60.003599999999999</v>
      </c>
      <c r="K87" s="15">
        <f t="shared" si="10"/>
        <v>60.003599999999999</v>
      </c>
      <c r="L87" s="15">
        <f t="shared" si="12"/>
        <v>60.003599999999999</v>
      </c>
      <c r="M87" s="15">
        <f t="shared" si="12"/>
        <v>60.003599999999999</v>
      </c>
      <c r="N87" s="72">
        <v>48.39</v>
      </c>
      <c r="O87" s="73">
        <f t="shared" si="8"/>
        <v>11.6136</v>
      </c>
      <c r="P87" s="71"/>
      <c r="Q87" s="71"/>
      <c r="R87" s="71"/>
      <c r="S87" s="71"/>
      <c r="T87" s="65"/>
    </row>
    <row r="88" spans="1:20" ht="25.15" customHeight="1">
      <c r="A88" s="24" t="s">
        <v>41</v>
      </c>
      <c r="B88" s="62" t="s">
        <v>145</v>
      </c>
      <c r="C88" s="24" t="s">
        <v>41</v>
      </c>
      <c r="D88" s="15">
        <f t="shared" si="9"/>
        <v>89.999200000000002</v>
      </c>
      <c r="E88" s="15">
        <f t="shared" si="9"/>
        <v>89.999200000000002</v>
      </c>
      <c r="F88" s="15">
        <f t="shared" si="9"/>
        <v>89.999200000000002</v>
      </c>
      <c r="G88" s="15">
        <f t="shared" si="9"/>
        <v>89.999200000000002</v>
      </c>
      <c r="H88" s="15">
        <f t="shared" si="11"/>
        <v>89.999200000000002</v>
      </c>
      <c r="I88" s="15">
        <f t="shared" si="11"/>
        <v>89.999200000000002</v>
      </c>
      <c r="J88" s="15">
        <f t="shared" si="10"/>
        <v>89.999200000000002</v>
      </c>
      <c r="K88" s="15">
        <f t="shared" si="10"/>
        <v>89.999200000000002</v>
      </c>
      <c r="L88" s="15">
        <f t="shared" si="12"/>
        <v>89.999200000000002</v>
      </c>
      <c r="M88" s="15">
        <f t="shared" si="12"/>
        <v>89.999200000000002</v>
      </c>
      <c r="N88" s="72">
        <v>72.58</v>
      </c>
      <c r="O88" s="73">
        <f t="shared" si="8"/>
        <v>17.4192</v>
      </c>
      <c r="P88" s="71"/>
      <c r="Q88" s="71"/>
      <c r="R88" s="71"/>
      <c r="S88" s="71"/>
    </row>
    <row r="89" spans="1:20" ht="25.15" customHeight="1">
      <c r="A89" s="24" t="s">
        <v>124</v>
      </c>
      <c r="B89" s="62" t="s">
        <v>233</v>
      </c>
      <c r="C89" s="24" t="s">
        <v>124</v>
      </c>
      <c r="D89" s="15">
        <f t="shared" si="9"/>
        <v>89.999200000000002</v>
      </c>
      <c r="E89" s="15">
        <f t="shared" si="9"/>
        <v>89.999200000000002</v>
      </c>
      <c r="F89" s="15">
        <f t="shared" si="9"/>
        <v>89.999200000000002</v>
      </c>
      <c r="G89" s="15">
        <f t="shared" si="9"/>
        <v>89.999200000000002</v>
      </c>
      <c r="H89" s="15">
        <f t="shared" si="11"/>
        <v>89.999200000000002</v>
      </c>
      <c r="I89" s="15">
        <f t="shared" si="11"/>
        <v>89.999200000000002</v>
      </c>
      <c r="J89" s="15">
        <f t="shared" si="10"/>
        <v>89.999200000000002</v>
      </c>
      <c r="K89" s="15">
        <f t="shared" si="10"/>
        <v>89.999200000000002</v>
      </c>
      <c r="L89" s="15">
        <f t="shared" si="12"/>
        <v>89.999200000000002</v>
      </c>
      <c r="M89" s="15">
        <f t="shared" si="12"/>
        <v>89.999200000000002</v>
      </c>
      <c r="N89" s="72">
        <v>72.58</v>
      </c>
      <c r="O89" s="73">
        <f t="shared" si="8"/>
        <v>17.4192</v>
      </c>
      <c r="P89" s="71"/>
      <c r="Q89" s="71"/>
      <c r="R89" s="71"/>
      <c r="S89" s="71"/>
    </row>
    <row r="90" spans="1:20" ht="25.15" customHeight="1">
      <c r="A90" s="24" t="s">
        <v>391</v>
      </c>
      <c r="B90" s="62" t="s">
        <v>404</v>
      </c>
      <c r="C90" s="24" t="s">
        <v>391</v>
      </c>
      <c r="D90" s="15">
        <f t="shared" si="9"/>
        <v>240.00200000000001</v>
      </c>
      <c r="E90" s="15">
        <f t="shared" si="9"/>
        <v>240.00200000000001</v>
      </c>
      <c r="F90" s="15">
        <f t="shared" si="9"/>
        <v>240.00200000000001</v>
      </c>
      <c r="G90" s="15">
        <f t="shared" si="9"/>
        <v>240.00200000000001</v>
      </c>
      <c r="H90" s="15">
        <f t="shared" si="11"/>
        <v>240.00200000000001</v>
      </c>
      <c r="I90" s="15">
        <f t="shared" si="11"/>
        <v>240.00200000000001</v>
      </c>
      <c r="J90" s="15">
        <f t="shared" si="10"/>
        <v>240.00200000000001</v>
      </c>
      <c r="K90" s="15">
        <f t="shared" si="10"/>
        <v>240.00200000000001</v>
      </c>
      <c r="L90" s="15">
        <f t="shared" si="12"/>
        <v>240.00200000000001</v>
      </c>
      <c r="M90" s="15">
        <f t="shared" si="12"/>
        <v>240.00200000000001</v>
      </c>
      <c r="N90" s="72">
        <v>193.55</v>
      </c>
      <c r="O90" s="73">
        <f t="shared" si="8"/>
        <v>46.451999999999998</v>
      </c>
      <c r="P90" s="71"/>
      <c r="Q90" s="71"/>
      <c r="R90" s="71"/>
      <c r="S90" s="71"/>
    </row>
    <row r="91" spans="1:20" ht="25.15" customHeight="1">
      <c r="A91" s="24" t="s">
        <v>11</v>
      </c>
      <c r="B91" s="62" t="s">
        <v>281</v>
      </c>
      <c r="C91" s="24" t="s">
        <v>11</v>
      </c>
      <c r="D91" s="15">
        <f t="shared" si="9"/>
        <v>179.9984</v>
      </c>
      <c r="E91" s="15">
        <f t="shared" si="9"/>
        <v>179.9984</v>
      </c>
      <c r="F91" s="15">
        <f t="shared" si="9"/>
        <v>179.9984</v>
      </c>
      <c r="G91" s="15">
        <f t="shared" si="9"/>
        <v>179.9984</v>
      </c>
      <c r="H91" s="15">
        <f t="shared" si="11"/>
        <v>179.9984</v>
      </c>
      <c r="I91" s="15">
        <f t="shared" si="11"/>
        <v>179.9984</v>
      </c>
      <c r="J91" s="15">
        <f t="shared" si="10"/>
        <v>179.9984</v>
      </c>
      <c r="K91" s="15">
        <f t="shared" si="10"/>
        <v>179.9984</v>
      </c>
      <c r="L91" s="15">
        <f t="shared" si="12"/>
        <v>179.9984</v>
      </c>
      <c r="M91" s="15">
        <f t="shared" si="12"/>
        <v>179.9984</v>
      </c>
      <c r="N91" s="72">
        <v>145.16</v>
      </c>
      <c r="O91" s="73">
        <f t="shared" si="8"/>
        <v>34.8384</v>
      </c>
      <c r="P91" s="71"/>
      <c r="Q91" s="71"/>
      <c r="R91" s="71"/>
      <c r="S91" s="71"/>
    </row>
    <row r="92" spans="1:20" ht="25.15" customHeight="1">
      <c r="A92" s="24" t="s">
        <v>190</v>
      </c>
      <c r="B92" s="62" t="s">
        <v>305</v>
      </c>
      <c r="C92" s="24" t="s">
        <v>190</v>
      </c>
      <c r="D92" s="15">
        <f t="shared" si="9"/>
        <v>0</v>
      </c>
      <c r="E92" s="15">
        <f t="shared" si="9"/>
        <v>0</v>
      </c>
      <c r="F92" s="15">
        <f t="shared" si="9"/>
        <v>0</v>
      </c>
      <c r="G92" s="15">
        <f t="shared" si="9"/>
        <v>0</v>
      </c>
      <c r="H92" s="15">
        <f t="shared" si="11"/>
        <v>0</v>
      </c>
      <c r="I92" s="15">
        <f t="shared" si="11"/>
        <v>0</v>
      </c>
      <c r="J92" s="15">
        <f t="shared" si="10"/>
        <v>0</v>
      </c>
      <c r="K92" s="15">
        <f t="shared" si="10"/>
        <v>0</v>
      </c>
      <c r="L92" s="15">
        <f t="shared" si="12"/>
        <v>0</v>
      </c>
      <c r="M92" s="15">
        <f t="shared" si="12"/>
        <v>0</v>
      </c>
      <c r="N92" s="72">
        <v>0</v>
      </c>
      <c r="O92" s="73">
        <f t="shared" si="8"/>
        <v>0</v>
      </c>
      <c r="P92" s="71"/>
      <c r="Q92" s="71"/>
      <c r="R92" s="71"/>
      <c r="S92" s="71"/>
    </row>
    <row r="93" spans="1:20" ht="25.15" customHeight="1">
      <c r="A93" s="24" t="s">
        <v>45</v>
      </c>
      <c r="B93" s="62" t="s">
        <v>282</v>
      </c>
      <c r="C93" s="24" t="s">
        <v>45</v>
      </c>
      <c r="D93" s="15">
        <f t="shared" si="9"/>
        <v>60.003599999999999</v>
      </c>
      <c r="E93" s="15">
        <f t="shared" si="9"/>
        <v>60.003599999999999</v>
      </c>
      <c r="F93" s="15">
        <f t="shared" si="9"/>
        <v>60.003599999999999</v>
      </c>
      <c r="G93" s="15">
        <f t="shared" si="9"/>
        <v>60.003599999999999</v>
      </c>
      <c r="H93" s="15">
        <f t="shared" si="11"/>
        <v>60.003599999999999</v>
      </c>
      <c r="I93" s="15">
        <f t="shared" si="11"/>
        <v>60.003599999999999</v>
      </c>
      <c r="J93" s="15">
        <f t="shared" si="10"/>
        <v>60.003599999999999</v>
      </c>
      <c r="K93" s="15">
        <f t="shared" si="10"/>
        <v>60.003599999999999</v>
      </c>
      <c r="L93" s="15">
        <f t="shared" si="12"/>
        <v>60.003599999999999</v>
      </c>
      <c r="M93" s="15">
        <f t="shared" si="12"/>
        <v>60.003599999999999</v>
      </c>
      <c r="N93" s="72">
        <v>48.39</v>
      </c>
      <c r="O93" s="73">
        <f t="shared" si="8"/>
        <v>11.6136</v>
      </c>
      <c r="P93" s="71"/>
      <c r="Q93" s="71"/>
      <c r="R93" s="71"/>
      <c r="S93" s="71"/>
    </row>
    <row r="94" spans="1:20" ht="25.15" customHeight="1">
      <c r="A94" s="24" t="s">
        <v>230</v>
      </c>
      <c r="B94" s="62" t="s">
        <v>306</v>
      </c>
      <c r="C94" s="24" t="s">
        <v>230</v>
      </c>
      <c r="D94" s="15">
        <f t="shared" si="9"/>
        <v>240.00200000000001</v>
      </c>
      <c r="E94" s="15">
        <f t="shared" si="9"/>
        <v>240.00200000000001</v>
      </c>
      <c r="F94" s="15">
        <f t="shared" si="9"/>
        <v>240.00200000000001</v>
      </c>
      <c r="G94" s="15">
        <f t="shared" si="9"/>
        <v>240.00200000000001</v>
      </c>
      <c r="H94" s="15">
        <f t="shared" si="11"/>
        <v>240.00200000000001</v>
      </c>
      <c r="I94" s="15">
        <f t="shared" si="11"/>
        <v>240.00200000000001</v>
      </c>
      <c r="J94" s="15">
        <f t="shared" si="10"/>
        <v>240.00200000000001</v>
      </c>
      <c r="K94" s="15">
        <f t="shared" si="10"/>
        <v>240.00200000000001</v>
      </c>
      <c r="L94" s="15">
        <f t="shared" si="12"/>
        <v>240.00200000000001</v>
      </c>
      <c r="M94" s="15">
        <f t="shared" si="12"/>
        <v>240.00200000000001</v>
      </c>
      <c r="N94" s="72">
        <v>193.55</v>
      </c>
      <c r="O94" s="73">
        <f t="shared" si="8"/>
        <v>46.451999999999998</v>
      </c>
      <c r="P94" s="71"/>
      <c r="Q94" s="71"/>
      <c r="R94" s="71"/>
      <c r="S94" s="71"/>
    </row>
    <row r="95" spans="1:20" ht="45" customHeight="1">
      <c r="A95" s="24" t="s">
        <v>372</v>
      </c>
      <c r="B95" s="62" t="s">
        <v>384</v>
      </c>
      <c r="C95" s="24" t="s">
        <v>372</v>
      </c>
      <c r="D95" s="15">
        <f t="shared" ref="D95:G100" si="13">$N95+$O95</f>
        <v>359.99680000000001</v>
      </c>
      <c r="E95" s="15">
        <f t="shared" si="13"/>
        <v>359.99680000000001</v>
      </c>
      <c r="F95" s="15">
        <f t="shared" si="13"/>
        <v>359.99680000000001</v>
      </c>
      <c r="G95" s="15">
        <f t="shared" si="13"/>
        <v>359.99680000000001</v>
      </c>
      <c r="H95" s="15">
        <f t="shared" si="11"/>
        <v>359.99680000000001</v>
      </c>
      <c r="I95" s="15">
        <f t="shared" si="11"/>
        <v>359.99680000000001</v>
      </c>
      <c r="J95" s="15">
        <f t="shared" ref="J95:K100" si="14">$N95+$O95</f>
        <v>359.99680000000001</v>
      </c>
      <c r="K95" s="15">
        <f t="shared" si="14"/>
        <v>359.99680000000001</v>
      </c>
      <c r="L95" s="15">
        <f t="shared" si="12"/>
        <v>359.99680000000001</v>
      </c>
      <c r="M95" s="15">
        <f t="shared" si="12"/>
        <v>359.99680000000001</v>
      </c>
      <c r="N95" s="72">
        <v>290.32</v>
      </c>
      <c r="O95" s="73">
        <f t="shared" si="8"/>
        <v>69.6768</v>
      </c>
      <c r="P95" s="71"/>
      <c r="Q95" s="71"/>
      <c r="R95" s="71"/>
      <c r="S95" s="71"/>
    </row>
    <row r="96" spans="1:20" ht="25.15" customHeight="1">
      <c r="A96" s="24" t="s">
        <v>631</v>
      </c>
      <c r="B96" s="62" t="s">
        <v>651</v>
      </c>
      <c r="C96" s="24" t="s">
        <v>631</v>
      </c>
      <c r="D96" s="15">
        <f t="shared" si="13"/>
        <v>490.44479999999999</v>
      </c>
      <c r="E96" s="15">
        <f t="shared" si="13"/>
        <v>490.44479999999999</v>
      </c>
      <c r="F96" s="15">
        <f t="shared" si="13"/>
        <v>490.44479999999999</v>
      </c>
      <c r="G96" s="15">
        <f t="shared" si="13"/>
        <v>490.44479999999999</v>
      </c>
      <c r="H96" s="15">
        <f t="shared" si="11"/>
        <v>490.44479999999999</v>
      </c>
      <c r="I96" s="15">
        <f t="shared" si="11"/>
        <v>490.44479999999999</v>
      </c>
      <c r="J96" s="15">
        <f t="shared" si="14"/>
        <v>490.44479999999999</v>
      </c>
      <c r="K96" s="15">
        <f t="shared" si="14"/>
        <v>490.44479999999999</v>
      </c>
      <c r="L96" s="15">
        <f t="shared" si="12"/>
        <v>490.44479999999999</v>
      </c>
      <c r="M96" s="15">
        <f t="shared" si="12"/>
        <v>490.44479999999999</v>
      </c>
      <c r="N96" s="72">
        <v>395.52</v>
      </c>
      <c r="O96" s="73">
        <f t="shared" si="8"/>
        <v>94.924799999999991</v>
      </c>
      <c r="P96" s="71"/>
      <c r="Q96" s="71"/>
      <c r="R96" s="71"/>
      <c r="S96" s="71"/>
    </row>
    <row r="97" spans="1:20" ht="25.15" customHeight="1">
      <c r="A97" s="24" t="s">
        <v>501</v>
      </c>
      <c r="B97" s="62" t="s">
        <v>538</v>
      </c>
      <c r="C97" s="24" t="s">
        <v>501</v>
      </c>
      <c r="D97" s="15">
        <f t="shared" si="13"/>
        <v>240.00200000000001</v>
      </c>
      <c r="E97" s="15">
        <f t="shared" si="13"/>
        <v>240.00200000000001</v>
      </c>
      <c r="F97" s="15">
        <f t="shared" si="13"/>
        <v>240.00200000000001</v>
      </c>
      <c r="G97" s="15">
        <f t="shared" si="13"/>
        <v>240.00200000000001</v>
      </c>
      <c r="H97" s="15">
        <f t="shared" si="11"/>
        <v>240.00200000000001</v>
      </c>
      <c r="I97" s="15">
        <f t="shared" si="11"/>
        <v>240.00200000000001</v>
      </c>
      <c r="J97" s="15">
        <f t="shared" si="14"/>
        <v>240.00200000000001</v>
      </c>
      <c r="K97" s="15">
        <f t="shared" si="14"/>
        <v>240.00200000000001</v>
      </c>
      <c r="L97" s="15">
        <f t="shared" si="12"/>
        <v>240.00200000000001</v>
      </c>
      <c r="M97" s="15">
        <f t="shared" si="12"/>
        <v>240.00200000000001</v>
      </c>
      <c r="N97" s="72">
        <v>193.55</v>
      </c>
      <c r="O97" s="73">
        <f t="shared" si="8"/>
        <v>46.451999999999998</v>
      </c>
      <c r="P97" s="71"/>
      <c r="Q97" s="71"/>
      <c r="R97" s="71"/>
      <c r="S97" s="71"/>
    </row>
    <row r="98" spans="1:20" ht="25.15" customHeight="1">
      <c r="A98" s="24" t="s">
        <v>308</v>
      </c>
      <c r="B98" s="62" t="s">
        <v>309</v>
      </c>
      <c r="C98" s="24" t="s">
        <v>308</v>
      </c>
      <c r="D98" s="15">
        <f t="shared" si="13"/>
        <v>119.9948</v>
      </c>
      <c r="E98" s="15">
        <f t="shared" si="13"/>
        <v>119.9948</v>
      </c>
      <c r="F98" s="15">
        <f t="shared" si="13"/>
        <v>119.9948</v>
      </c>
      <c r="G98" s="15">
        <f t="shared" si="13"/>
        <v>119.9948</v>
      </c>
      <c r="H98" s="15">
        <f t="shared" si="11"/>
        <v>119.9948</v>
      </c>
      <c r="I98" s="15">
        <f t="shared" si="11"/>
        <v>119.9948</v>
      </c>
      <c r="J98" s="15">
        <f t="shared" si="14"/>
        <v>119.9948</v>
      </c>
      <c r="K98" s="15">
        <f t="shared" si="14"/>
        <v>119.9948</v>
      </c>
      <c r="L98" s="15">
        <f t="shared" si="12"/>
        <v>119.9948</v>
      </c>
      <c r="M98" s="15">
        <f t="shared" si="12"/>
        <v>119.9948</v>
      </c>
      <c r="N98" s="72">
        <v>96.77</v>
      </c>
      <c r="O98" s="73">
        <f t="shared" si="8"/>
        <v>23.224799999999998</v>
      </c>
      <c r="P98" s="71"/>
      <c r="Q98" s="71"/>
      <c r="R98" s="71"/>
      <c r="S98" s="71"/>
    </row>
    <row r="99" spans="1:20" ht="25.15" customHeight="1">
      <c r="A99" s="24" t="s">
        <v>147</v>
      </c>
      <c r="B99" s="62" t="s">
        <v>310</v>
      </c>
      <c r="C99" s="24" t="s">
        <v>147</v>
      </c>
      <c r="D99" s="15">
        <f t="shared" si="13"/>
        <v>179.9984</v>
      </c>
      <c r="E99" s="15">
        <f t="shared" si="13"/>
        <v>179.9984</v>
      </c>
      <c r="F99" s="15">
        <f t="shared" si="13"/>
        <v>179.9984</v>
      </c>
      <c r="G99" s="15">
        <f t="shared" si="13"/>
        <v>179.9984</v>
      </c>
      <c r="H99" s="15">
        <f t="shared" si="11"/>
        <v>179.9984</v>
      </c>
      <c r="I99" s="15">
        <f t="shared" si="11"/>
        <v>179.9984</v>
      </c>
      <c r="J99" s="15">
        <f t="shared" si="14"/>
        <v>179.9984</v>
      </c>
      <c r="K99" s="15">
        <f t="shared" si="14"/>
        <v>179.9984</v>
      </c>
      <c r="L99" s="15">
        <f t="shared" si="12"/>
        <v>179.9984</v>
      </c>
      <c r="M99" s="15">
        <f t="shared" si="12"/>
        <v>179.9984</v>
      </c>
      <c r="N99" s="72">
        <v>145.16</v>
      </c>
      <c r="O99" s="73">
        <f t="shared" si="8"/>
        <v>34.8384</v>
      </c>
      <c r="P99" s="71"/>
      <c r="Q99" s="71"/>
      <c r="R99" s="71"/>
      <c r="S99" s="71"/>
    </row>
    <row r="100" spans="1:20" ht="25.15" customHeight="1">
      <c r="A100" s="24" t="s">
        <v>312</v>
      </c>
      <c r="B100" s="62" t="s">
        <v>313</v>
      </c>
      <c r="C100" s="24" t="s">
        <v>312</v>
      </c>
      <c r="D100" s="15">
        <f t="shared" si="13"/>
        <v>359.99680000000001</v>
      </c>
      <c r="E100" s="15">
        <f t="shared" si="13"/>
        <v>359.99680000000001</v>
      </c>
      <c r="F100" s="15">
        <f t="shared" si="13"/>
        <v>359.99680000000001</v>
      </c>
      <c r="G100" s="15">
        <f t="shared" si="13"/>
        <v>359.99680000000001</v>
      </c>
      <c r="H100" s="15">
        <f t="shared" si="11"/>
        <v>359.99680000000001</v>
      </c>
      <c r="I100" s="15">
        <f t="shared" si="11"/>
        <v>359.99680000000001</v>
      </c>
      <c r="J100" s="15">
        <f t="shared" si="14"/>
        <v>359.99680000000001</v>
      </c>
      <c r="K100" s="15">
        <f t="shared" si="14"/>
        <v>359.99680000000001</v>
      </c>
      <c r="L100" s="15">
        <f t="shared" si="12"/>
        <v>359.99680000000001</v>
      </c>
      <c r="M100" s="15">
        <f t="shared" si="12"/>
        <v>359.99680000000001</v>
      </c>
      <c r="N100" s="72">
        <v>290.32</v>
      </c>
      <c r="O100" s="73">
        <f t="shared" si="8"/>
        <v>69.6768</v>
      </c>
      <c r="P100" s="71"/>
      <c r="Q100" s="71"/>
      <c r="R100" s="71"/>
      <c r="S100" s="71"/>
    </row>
    <row r="101" spans="1:20" ht="25.15" customHeight="1">
      <c r="A101" s="30" t="s">
        <v>244</v>
      </c>
      <c r="P101" s="5"/>
      <c r="Q101" s="5"/>
      <c r="R101" s="5"/>
      <c r="S101" s="5"/>
      <c r="T101" s="5"/>
    </row>
    <row r="102" spans="1:20" ht="25.15" customHeight="1">
      <c r="A102" s="63" t="s">
        <v>194</v>
      </c>
      <c r="P102" s="5"/>
      <c r="Q102" s="5"/>
      <c r="R102" s="5"/>
      <c r="S102" s="5"/>
      <c r="T102" s="5"/>
    </row>
    <row r="103" spans="1:20" ht="25.15" customHeight="1">
      <c r="A103" s="63" t="s">
        <v>195</v>
      </c>
      <c r="P103" s="5"/>
      <c r="Q103" s="5"/>
      <c r="R103" s="5"/>
      <c r="S103" s="5"/>
      <c r="T103" s="5"/>
    </row>
    <row r="104" spans="1:20" ht="25.15" customHeight="1">
      <c r="A104" s="63" t="s">
        <v>203</v>
      </c>
      <c r="P104" s="5"/>
      <c r="Q104" s="5"/>
      <c r="R104" s="5"/>
      <c r="S104" s="5"/>
      <c r="T104" s="5"/>
    </row>
  </sheetData>
  <sortState xmlns:xlrd2="http://schemas.microsoft.com/office/spreadsheetml/2017/richdata2" ref="A41:T100">
    <sortCondition ref="A41:A100"/>
  </sortState>
  <conditionalFormatting sqref="E16 G16 I16 K16 M16 D7:M12 D56:M77 D50:M54 D96:M100">
    <cfRule type="cellIs" dxfId="970" priority="62" stopIfTrue="1" operator="equal">
      <formula>"-"</formula>
    </cfRule>
    <cfRule type="cellIs" dxfId="969" priority="63" stopIfTrue="1" operator="equal">
      <formula>"Std"</formula>
    </cfRule>
  </conditionalFormatting>
  <conditionalFormatting sqref="L16">
    <cfRule type="cellIs" dxfId="968" priority="47" stopIfTrue="1" operator="equal">
      <formula>"-"</formula>
    </cfRule>
    <cfRule type="cellIs" dxfId="967" priority="48" stopIfTrue="1" operator="equal">
      <formula>"Std"</formula>
    </cfRule>
  </conditionalFormatting>
  <conditionalFormatting sqref="D55:M55">
    <cfRule type="cellIs" dxfId="966" priority="44" stopIfTrue="1" operator="equal">
      <formula>"-"</formula>
    </cfRule>
    <cfRule type="cellIs" dxfId="965" priority="45" stopIfTrue="1" operator="equal">
      <formula>"Std"</formula>
    </cfRule>
  </conditionalFormatting>
  <conditionalFormatting sqref="L16 D7:M12 D56:M77 D50:M54 D96:M100">
    <cfRule type="cellIs" dxfId="964" priority="46" stopIfTrue="1" operator="between">
      <formula>0</formula>
      <formula>10000</formula>
    </cfRule>
  </conditionalFormatting>
  <conditionalFormatting sqref="D55:M55">
    <cfRule type="cellIs" dxfId="963" priority="43" stopIfTrue="1" operator="between">
      <formula>0</formula>
      <formula>10000</formula>
    </cfRule>
  </conditionalFormatting>
  <conditionalFormatting sqref="D79:M79">
    <cfRule type="cellIs" dxfId="962" priority="41" stopIfTrue="1" operator="equal">
      <formula>"-"</formula>
    </cfRule>
    <cfRule type="cellIs" dxfId="961" priority="42" stopIfTrue="1" operator="equal">
      <formula>"Std"</formula>
    </cfRule>
  </conditionalFormatting>
  <conditionalFormatting sqref="D79:M79">
    <cfRule type="cellIs" dxfId="960" priority="40" stopIfTrue="1" operator="between">
      <formula>0</formula>
      <formula>10000</formula>
    </cfRule>
  </conditionalFormatting>
  <conditionalFormatting sqref="D95:M95">
    <cfRule type="cellIs" dxfId="959" priority="38" stopIfTrue="1" operator="equal">
      <formula>"-"</formula>
    </cfRule>
    <cfRule type="cellIs" dxfId="958" priority="39" stopIfTrue="1" operator="equal">
      <formula>"Std"</formula>
    </cfRule>
  </conditionalFormatting>
  <conditionalFormatting sqref="D95:M95">
    <cfRule type="cellIs" dxfId="957" priority="37" stopIfTrue="1" operator="between">
      <formula>0</formula>
      <formula>10000</formula>
    </cfRule>
  </conditionalFormatting>
  <conditionalFormatting sqref="D45:M45">
    <cfRule type="cellIs" dxfId="956" priority="35" stopIfTrue="1" operator="equal">
      <formula>"-"</formula>
    </cfRule>
    <cfRule type="cellIs" dxfId="955" priority="36" stopIfTrue="1" operator="equal">
      <formula>"Std"</formula>
    </cfRule>
  </conditionalFormatting>
  <conditionalFormatting sqref="D45:M45">
    <cfRule type="cellIs" dxfId="954" priority="34" stopIfTrue="1" operator="between">
      <formula>0</formula>
      <formula>10000</formula>
    </cfRule>
  </conditionalFormatting>
  <conditionalFormatting sqref="D48:M48">
    <cfRule type="cellIs" dxfId="953" priority="32" stopIfTrue="1" operator="equal">
      <formula>"-"</formula>
    </cfRule>
    <cfRule type="cellIs" dxfId="952" priority="33" stopIfTrue="1" operator="equal">
      <formula>"Std"</formula>
    </cfRule>
  </conditionalFormatting>
  <conditionalFormatting sqref="D48:M48">
    <cfRule type="cellIs" dxfId="951" priority="31" stopIfTrue="1" operator="between">
      <formula>0</formula>
      <formula>10000</formula>
    </cfRule>
  </conditionalFormatting>
  <conditionalFormatting sqref="D49:M49">
    <cfRule type="cellIs" dxfId="950" priority="29" stopIfTrue="1" operator="equal">
      <formula>"-"</formula>
    </cfRule>
    <cfRule type="cellIs" dxfId="949" priority="30" stopIfTrue="1" operator="equal">
      <formula>"Std"</formula>
    </cfRule>
  </conditionalFormatting>
  <conditionalFormatting sqref="D49:M49">
    <cfRule type="cellIs" dxfId="948" priority="28" stopIfTrue="1" operator="between">
      <formula>0</formula>
      <formula>10000</formula>
    </cfRule>
  </conditionalFormatting>
  <conditionalFormatting sqref="D13:M13">
    <cfRule type="cellIs" dxfId="947" priority="26" stopIfTrue="1" operator="equal">
      <formula>"-"</formula>
    </cfRule>
    <cfRule type="cellIs" dxfId="946" priority="27" stopIfTrue="1" operator="equal">
      <formula>"Std"</formula>
    </cfRule>
  </conditionalFormatting>
  <conditionalFormatting sqref="D13:M13">
    <cfRule type="cellIs" dxfId="945" priority="25" stopIfTrue="1" operator="between">
      <formula>0</formula>
      <formula>10000</formula>
    </cfRule>
  </conditionalFormatting>
  <conditionalFormatting sqref="N3:N5">
    <cfRule type="cellIs" dxfId="944" priority="23" stopIfTrue="1" operator="equal">
      <formula>"-"</formula>
    </cfRule>
    <cfRule type="cellIs" dxfId="943" priority="24" stopIfTrue="1" operator="equal">
      <formula>"Std"</formula>
    </cfRule>
  </conditionalFormatting>
  <conditionalFormatting sqref="D16">
    <cfRule type="cellIs" dxfId="942" priority="59" stopIfTrue="1" operator="equal">
      <formula>"-"</formula>
    </cfRule>
    <cfRule type="cellIs" dxfId="941" priority="60" stopIfTrue="1" operator="equal">
      <formula>"Std"</formula>
    </cfRule>
  </conditionalFormatting>
  <conditionalFormatting sqref="F16">
    <cfRule type="cellIs" dxfId="940" priority="56" stopIfTrue="1" operator="equal">
      <formula>"-"</formula>
    </cfRule>
    <cfRule type="cellIs" dxfId="939" priority="57" stopIfTrue="1" operator="equal">
      <formula>"Std"</formula>
    </cfRule>
  </conditionalFormatting>
  <conditionalFormatting sqref="H16">
    <cfRule type="cellIs" dxfId="938" priority="53" stopIfTrue="1" operator="equal">
      <formula>"-"</formula>
    </cfRule>
    <cfRule type="cellIs" dxfId="937" priority="54" stopIfTrue="1" operator="equal">
      <formula>"Std"</formula>
    </cfRule>
  </conditionalFormatting>
  <conditionalFormatting sqref="D16">
    <cfRule type="cellIs" dxfId="936" priority="58" stopIfTrue="1" operator="between">
      <formula>0</formula>
      <formula>10000</formula>
    </cfRule>
  </conditionalFormatting>
  <conditionalFormatting sqref="F16">
    <cfRule type="cellIs" dxfId="935" priority="55" stopIfTrue="1" operator="between">
      <formula>0</formula>
      <formula>10000</formula>
    </cfRule>
  </conditionalFormatting>
  <conditionalFormatting sqref="H16">
    <cfRule type="cellIs" dxfId="934" priority="52" stopIfTrue="1" operator="between">
      <formula>0</formula>
      <formula>10000</formula>
    </cfRule>
  </conditionalFormatting>
  <conditionalFormatting sqref="J16">
    <cfRule type="cellIs" dxfId="933" priority="50" stopIfTrue="1" operator="equal">
      <formula>"-"</formula>
    </cfRule>
    <cfRule type="cellIs" dxfId="932" priority="51" stopIfTrue="1" operator="equal">
      <formula>"Std"</formula>
    </cfRule>
  </conditionalFormatting>
  <conditionalFormatting sqref="J16">
    <cfRule type="cellIs" dxfId="931" priority="49" stopIfTrue="1" operator="between">
      <formula>0</formula>
      <formula>10000</formula>
    </cfRule>
  </conditionalFormatting>
  <conditionalFormatting sqref="D2:M2">
    <cfRule type="cellIs" dxfId="930" priority="66" stopIfTrue="1" operator="equal">
      <formula>"-"</formula>
    </cfRule>
    <cfRule type="cellIs" dxfId="929" priority="67" stopIfTrue="1" operator="equal">
      <formula>"Std"</formula>
    </cfRule>
  </conditionalFormatting>
  <conditionalFormatting sqref="D17:M17 D81:M94 D46:M47 D14:M15 D19:M33 D35:M44">
    <cfRule type="cellIs" dxfId="928" priority="64" stopIfTrue="1" operator="equal">
      <formula>"-"</formula>
    </cfRule>
    <cfRule type="cellIs" dxfId="927" priority="65" stopIfTrue="1" operator="equal">
      <formula>"Std"</formula>
    </cfRule>
  </conditionalFormatting>
  <conditionalFormatting sqref="E16 G16 I16 K16 M16 D17:M17 D81:M94 D46:M47 D14:M15 D19:M33 D35:M44">
    <cfRule type="cellIs" dxfId="926" priority="61" stopIfTrue="1" operator="between">
      <formula>0</formula>
      <formula>10000</formula>
    </cfRule>
  </conditionalFormatting>
  <conditionalFormatting sqref="N3:N5">
    <cfRule type="cellIs" dxfId="925" priority="22" stopIfTrue="1" operator="between">
      <formula>0</formula>
      <formula>5000</formula>
    </cfRule>
  </conditionalFormatting>
  <conditionalFormatting sqref="D80:M80">
    <cfRule type="cellIs" dxfId="924" priority="17" stopIfTrue="1" operator="equal">
      <formula>"-"</formula>
    </cfRule>
    <cfRule type="cellIs" dxfId="923" priority="18" stopIfTrue="1" operator="equal">
      <formula>"Std"</formula>
    </cfRule>
  </conditionalFormatting>
  <conditionalFormatting sqref="D80:M80">
    <cfRule type="cellIs" dxfId="922" priority="16" stopIfTrue="1" operator="between">
      <formula>0</formula>
      <formula>10000</formula>
    </cfRule>
  </conditionalFormatting>
  <conditionalFormatting sqref="D18:M18">
    <cfRule type="cellIs" dxfId="921" priority="8" stopIfTrue="1" operator="equal">
      <formula>"-"</formula>
    </cfRule>
    <cfRule type="cellIs" dxfId="920" priority="9" stopIfTrue="1" operator="equal">
      <formula>"Std"</formula>
    </cfRule>
  </conditionalFormatting>
  <conditionalFormatting sqref="D18:M18">
    <cfRule type="cellIs" dxfId="919" priority="7" stopIfTrue="1" operator="between">
      <formula>0</formula>
      <formula>10000</formula>
    </cfRule>
  </conditionalFormatting>
  <conditionalFormatting sqref="D34:M34">
    <cfRule type="cellIs" dxfId="918" priority="5" stopIfTrue="1" operator="equal">
      <formula>"-"</formula>
    </cfRule>
    <cfRule type="cellIs" dxfId="917" priority="6" stopIfTrue="1" operator="equal">
      <formula>"Std"</formula>
    </cfRule>
  </conditionalFormatting>
  <conditionalFormatting sqref="D34:M34">
    <cfRule type="cellIs" dxfId="916" priority="4" stopIfTrue="1" operator="between">
      <formula>0</formula>
      <formula>10000</formula>
    </cfRule>
  </conditionalFormatting>
  <conditionalFormatting sqref="D78:M78">
    <cfRule type="cellIs" dxfId="915" priority="2" stopIfTrue="1" operator="equal">
      <formula>"-"</formula>
    </cfRule>
    <cfRule type="cellIs" dxfId="914" priority="3" stopIfTrue="1" operator="equal">
      <formula>"Std"</formula>
    </cfRule>
  </conditionalFormatting>
  <conditionalFormatting sqref="D78:M78">
    <cfRule type="cellIs" dxfId="913"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W94"/>
  <sheetViews>
    <sheetView showGridLines="0" view="pageBreakPreview" zoomScale="50" zoomScaleNormal="70" zoomScaleSheetLayoutView="50" workbookViewId="0">
      <pane ySplit="6" topLeftCell="A49" activePane="bottomLeft" state="frozen"/>
      <selection activeCell="D5" sqref="D5:M5"/>
      <selection pane="bottomLeft" activeCell="E103" sqref="E103"/>
    </sheetView>
  </sheetViews>
  <sheetFormatPr defaultColWidth="8" defaultRowHeight="20.25"/>
  <cols>
    <col min="1" max="1" width="14" style="5" customWidth="1"/>
    <col min="2" max="2" width="106.140625" style="39" customWidth="1"/>
    <col min="3" max="3" width="14" style="5" customWidth="1"/>
    <col min="4" max="11" width="22.28515625" style="5" customWidth="1"/>
    <col min="12" max="13" width="18.28515625" style="5" customWidth="1"/>
    <col min="14" max="14" width="6.7109375" style="39" customWidth="1"/>
    <col min="15" max="16384" width="8" style="39"/>
  </cols>
  <sheetData>
    <row r="1" spans="1:14" ht="78" customHeight="1">
      <c r="A1" s="57"/>
      <c r="B1" s="5" t="str">
        <f>'PANDA VAN S4'!B2</f>
        <v>Ισχύς προτεινόμενου τιμοκαταλόγου λιανικής από 28/11/2022</v>
      </c>
      <c r="C1" s="57"/>
      <c r="D1" s="67" t="s">
        <v>1009</v>
      </c>
      <c r="E1" s="67" t="s">
        <v>1010</v>
      </c>
      <c r="F1" s="67" t="s">
        <v>1011</v>
      </c>
      <c r="G1" s="67" t="s">
        <v>1012</v>
      </c>
      <c r="H1" s="67" t="s">
        <v>1013</v>
      </c>
      <c r="I1" s="67" t="s">
        <v>1014</v>
      </c>
      <c r="J1" s="67" t="s">
        <v>1015</v>
      </c>
      <c r="K1" s="67" t="s">
        <v>1016</v>
      </c>
      <c r="M1" s="39"/>
    </row>
    <row r="2" spans="1:14" ht="25.15" customHeight="1">
      <c r="A2" s="58"/>
      <c r="B2" s="6" t="s">
        <v>207</v>
      </c>
      <c r="C2" s="58"/>
      <c r="D2" s="7">
        <f>D3+D4</f>
        <v>66926.273512800006</v>
      </c>
      <c r="E2" s="7">
        <f t="shared" ref="E2:K2" si="0">E3+E4</f>
        <v>87793.438702560001</v>
      </c>
      <c r="F2" s="7">
        <f>F3+F4</f>
        <v>68331.837405119993</v>
      </c>
      <c r="G2" s="7">
        <f>G3+G4</f>
        <v>89199.002594879988</v>
      </c>
      <c r="H2" s="7">
        <f>H3+H4</f>
        <v>69737.227008000002</v>
      </c>
      <c r="I2" s="7">
        <f>I3+I4</f>
        <v>90604.566487199991</v>
      </c>
      <c r="J2" s="7">
        <f t="shared" si="0"/>
        <v>71142.965189759998</v>
      </c>
      <c r="K2" s="7">
        <f t="shared" si="0"/>
        <v>92010.130379519993</v>
      </c>
      <c r="L2" s="8" t="s">
        <v>214</v>
      </c>
      <c r="M2" s="9"/>
    </row>
    <row r="3" spans="1:14" ht="25.15" customHeight="1">
      <c r="A3" s="68"/>
      <c r="B3" s="16" t="s">
        <v>15</v>
      </c>
      <c r="C3" s="68"/>
      <c r="D3" s="52">
        <f>D4*0.24</f>
        <v>12953.472292799999</v>
      </c>
      <c r="E3" s="52">
        <f t="shared" ref="E3:K3" si="1">E4*0.24</f>
        <v>16992.278458559998</v>
      </c>
      <c r="F3" s="52">
        <f>F4*0.24</f>
        <v>13225.51691712</v>
      </c>
      <c r="G3" s="52">
        <f>G4*0.24</f>
        <v>17264.323082879997</v>
      </c>
      <c r="H3" s="52">
        <f>H4*0.24</f>
        <v>13497.527808000001</v>
      </c>
      <c r="I3" s="52">
        <f>I4*0.24</f>
        <v>17536.367707199999</v>
      </c>
      <c r="J3" s="52">
        <f t="shared" si="1"/>
        <v>13769.606165759998</v>
      </c>
      <c r="K3" s="52">
        <f t="shared" si="1"/>
        <v>17808.412331519998</v>
      </c>
      <c r="L3" s="15" t="s">
        <v>343</v>
      </c>
      <c r="M3" s="16" t="s">
        <v>206</v>
      </c>
      <c r="N3" s="42"/>
    </row>
    <row r="4" spans="1:14" s="45" customFormat="1" ht="25.15" customHeight="1">
      <c r="A4" s="69"/>
      <c r="B4" s="55" t="s">
        <v>208</v>
      </c>
      <c r="C4" s="69"/>
      <c r="D4" s="128">
        <v>53972.801220000001</v>
      </c>
      <c r="E4" s="128">
        <v>70801.160243999999</v>
      </c>
      <c r="F4" s="128">
        <v>55106.320487999998</v>
      </c>
      <c r="G4" s="128">
        <v>71934.679511999988</v>
      </c>
      <c r="H4" s="128">
        <v>56239.699200000003</v>
      </c>
      <c r="I4" s="128">
        <v>73068.198779999992</v>
      </c>
      <c r="J4" s="128">
        <v>57373.359023999998</v>
      </c>
      <c r="K4" s="128">
        <v>74201.718047999995</v>
      </c>
      <c r="L4" s="15">
        <v>123</v>
      </c>
      <c r="M4" s="16" t="s">
        <v>410</v>
      </c>
      <c r="N4" s="44"/>
    </row>
    <row r="5" spans="1:14" ht="25.15" customHeight="1">
      <c r="A5" s="58"/>
      <c r="B5" s="16" t="s">
        <v>412</v>
      </c>
      <c r="C5" s="58"/>
      <c r="D5" s="16" t="s">
        <v>831</v>
      </c>
      <c r="E5" s="16" t="s">
        <v>832</v>
      </c>
      <c r="F5" s="16" t="s">
        <v>833</v>
      </c>
      <c r="G5" s="16" t="s">
        <v>834</v>
      </c>
      <c r="H5" s="16" t="s">
        <v>835</v>
      </c>
      <c r="I5" s="16" t="s">
        <v>836</v>
      </c>
      <c r="J5" s="16" t="s">
        <v>837</v>
      </c>
      <c r="K5" s="16" t="s">
        <v>838</v>
      </c>
      <c r="L5" s="15" t="s">
        <v>95</v>
      </c>
      <c r="M5" s="16" t="s">
        <v>411</v>
      </c>
    </row>
    <row r="6" spans="1:14" ht="72" customHeight="1">
      <c r="A6" s="58" t="s">
        <v>3</v>
      </c>
      <c r="B6" s="23" t="s">
        <v>213</v>
      </c>
      <c r="C6" s="58" t="s">
        <v>3</v>
      </c>
      <c r="D6" s="23" t="s">
        <v>188</v>
      </c>
      <c r="E6" s="23" t="s">
        <v>188</v>
      </c>
      <c r="F6" s="23" t="s">
        <v>188</v>
      </c>
      <c r="G6" s="23" t="s">
        <v>188</v>
      </c>
      <c r="H6" s="23" t="s">
        <v>188</v>
      </c>
      <c r="I6" s="23" t="s">
        <v>188</v>
      </c>
      <c r="J6" s="23" t="s">
        <v>188</v>
      </c>
      <c r="K6" s="23" t="s">
        <v>188</v>
      </c>
      <c r="L6" s="23" t="s">
        <v>187</v>
      </c>
      <c r="M6" s="23" t="s">
        <v>192</v>
      </c>
    </row>
    <row r="7" spans="1:14" ht="25.15" customHeight="1">
      <c r="A7" s="24" t="s">
        <v>27</v>
      </c>
      <c r="B7" s="62" t="s">
        <v>248</v>
      </c>
      <c r="C7" s="24" t="s">
        <v>27</v>
      </c>
      <c r="D7" s="15" t="s">
        <v>343</v>
      </c>
      <c r="E7" s="15" t="s">
        <v>343</v>
      </c>
      <c r="F7" s="15" t="s">
        <v>343</v>
      </c>
      <c r="G7" s="15" t="s">
        <v>343</v>
      </c>
      <c r="H7" s="15" t="s">
        <v>343</v>
      </c>
      <c r="I7" s="15" t="s">
        <v>343</v>
      </c>
      <c r="J7" s="15" t="s">
        <v>343</v>
      </c>
      <c r="K7" s="15" t="s">
        <v>343</v>
      </c>
      <c r="L7" s="70" t="s">
        <v>95</v>
      </c>
      <c r="M7" s="70" t="s">
        <v>95</v>
      </c>
    </row>
    <row r="8" spans="1:14" ht="25.15" customHeight="1">
      <c r="A8" s="24" t="s">
        <v>397</v>
      </c>
      <c r="B8" s="62" t="s">
        <v>409</v>
      </c>
      <c r="C8" s="24" t="s">
        <v>397</v>
      </c>
      <c r="D8" s="15" t="s">
        <v>343</v>
      </c>
      <c r="E8" s="15" t="s">
        <v>343</v>
      </c>
      <c r="F8" s="15" t="s">
        <v>343</v>
      </c>
      <c r="G8" s="15" t="s">
        <v>343</v>
      </c>
      <c r="H8" s="15" t="s">
        <v>343</v>
      </c>
      <c r="I8" s="15" t="s">
        <v>343</v>
      </c>
      <c r="J8" s="15" t="s">
        <v>343</v>
      </c>
      <c r="K8" s="15" t="s">
        <v>343</v>
      </c>
      <c r="L8" s="70" t="s">
        <v>95</v>
      </c>
      <c r="M8" s="70" t="s">
        <v>95</v>
      </c>
    </row>
    <row r="9" spans="1:14" ht="25.15" customHeight="1">
      <c r="A9" s="24" t="s">
        <v>342</v>
      </c>
      <c r="B9" s="62" t="s">
        <v>377</v>
      </c>
      <c r="C9" s="24" t="s">
        <v>342</v>
      </c>
      <c r="D9" s="15" t="s">
        <v>343</v>
      </c>
      <c r="E9" s="15" t="s">
        <v>343</v>
      </c>
      <c r="F9" s="15" t="s">
        <v>343</v>
      </c>
      <c r="G9" s="15" t="s">
        <v>343</v>
      </c>
      <c r="H9" s="15" t="s">
        <v>343</v>
      </c>
      <c r="I9" s="15" t="s">
        <v>343</v>
      </c>
      <c r="J9" s="15" t="s">
        <v>343</v>
      </c>
      <c r="K9" s="15" t="s">
        <v>343</v>
      </c>
      <c r="L9" s="70" t="s">
        <v>95</v>
      </c>
      <c r="M9" s="70" t="s">
        <v>95</v>
      </c>
    </row>
    <row r="10" spans="1:14" ht="25.15" customHeight="1">
      <c r="A10" s="24" t="s">
        <v>55</v>
      </c>
      <c r="B10" s="62" t="s">
        <v>250</v>
      </c>
      <c r="C10" s="24" t="s">
        <v>55</v>
      </c>
      <c r="D10" s="15" t="s">
        <v>343</v>
      </c>
      <c r="E10" s="15" t="s">
        <v>343</v>
      </c>
      <c r="F10" s="15" t="s">
        <v>343</v>
      </c>
      <c r="G10" s="15" t="s">
        <v>343</v>
      </c>
      <c r="H10" s="15" t="s">
        <v>343</v>
      </c>
      <c r="I10" s="15" t="s">
        <v>343</v>
      </c>
      <c r="J10" s="15" t="s">
        <v>343</v>
      </c>
      <c r="K10" s="15" t="s">
        <v>343</v>
      </c>
      <c r="L10" s="70" t="s">
        <v>95</v>
      </c>
      <c r="M10" s="70" t="s">
        <v>95</v>
      </c>
    </row>
    <row r="11" spans="1:14" ht="25.15" customHeight="1">
      <c r="A11" s="24" t="s">
        <v>97</v>
      </c>
      <c r="B11" s="62" t="s">
        <v>98</v>
      </c>
      <c r="C11" s="24" t="s">
        <v>97</v>
      </c>
      <c r="D11" s="15" t="s">
        <v>343</v>
      </c>
      <c r="E11" s="15" t="s">
        <v>343</v>
      </c>
      <c r="F11" s="15" t="s">
        <v>343</v>
      </c>
      <c r="G11" s="15" t="s">
        <v>343</v>
      </c>
      <c r="H11" s="15" t="s">
        <v>343</v>
      </c>
      <c r="I11" s="15" t="s">
        <v>343</v>
      </c>
      <c r="J11" s="15" t="s">
        <v>343</v>
      </c>
      <c r="K11" s="15" t="s">
        <v>343</v>
      </c>
      <c r="L11" s="70" t="s">
        <v>95</v>
      </c>
      <c r="M11" s="70" t="s">
        <v>95</v>
      </c>
    </row>
    <row r="12" spans="1:14" ht="25.15" customHeight="1">
      <c r="A12" s="24" t="s">
        <v>392</v>
      </c>
      <c r="B12" s="62" t="s">
        <v>658</v>
      </c>
      <c r="C12" s="24" t="s">
        <v>392</v>
      </c>
      <c r="D12" s="15" t="s">
        <v>343</v>
      </c>
      <c r="E12" s="15" t="s">
        <v>343</v>
      </c>
      <c r="F12" s="15" t="s">
        <v>343</v>
      </c>
      <c r="G12" s="15" t="s">
        <v>343</v>
      </c>
      <c r="H12" s="15" t="s">
        <v>343</v>
      </c>
      <c r="I12" s="15" t="s">
        <v>343</v>
      </c>
      <c r="J12" s="15" t="s">
        <v>343</v>
      </c>
      <c r="K12" s="15" t="s">
        <v>343</v>
      </c>
      <c r="L12" s="70" t="s">
        <v>95</v>
      </c>
      <c r="M12" s="70" t="s">
        <v>95</v>
      </c>
    </row>
    <row r="13" spans="1:14" ht="25.15" customHeight="1">
      <c r="A13" s="24" t="s">
        <v>394</v>
      </c>
      <c r="B13" s="62" t="s">
        <v>402</v>
      </c>
      <c r="C13" s="24" t="s">
        <v>394</v>
      </c>
      <c r="D13" s="15" t="s">
        <v>343</v>
      </c>
      <c r="E13" s="15" t="s">
        <v>95</v>
      </c>
      <c r="F13" s="15" t="s">
        <v>343</v>
      </c>
      <c r="G13" s="15" t="s">
        <v>95</v>
      </c>
      <c r="H13" s="15" t="s">
        <v>343</v>
      </c>
      <c r="I13" s="15" t="s">
        <v>95</v>
      </c>
      <c r="J13" s="15" t="s">
        <v>343</v>
      </c>
      <c r="K13" s="15" t="s">
        <v>95</v>
      </c>
      <c r="L13" s="70" t="s">
        <v>95</v>
      </c>
      <c r="M13" s="70" t="s">
        <v>95</v>
      </c>
    </row>
    <row r="14" spans="1:14" ht="25.15" customHeight="1">
      <c r="A14" s="24" t="s">
        <v>393</v>
      </c>
      <c r="B14" s="62" t="s">
        <v>401</v>
      </c>
      <c r="C14" s="24" t="s">
        <v>393</v>
      </c>
      <c r="D14" s="15">
        <f t="shared" ref="D14" si="2">$L14+$M14</f>
        <v>1680.0015999999998</v>
      </c>
      <c r="E14" s="15" t="s">
        <v>343</v>
      </c>
      <c r="F14" s="15">
        <f t="shared" ref="F14" si="3">$L14+$M14</f>
        <v>1680.0015999999998</v>
      </c>
      <c r="G14" s="15" t="s">
        <v>343</v>
      </c>
      <c r="H14" s="15">
        <f t="shared" ref="H14" si="4">$L14+$M14</f>
        <v>1680.0015999999998</v>
      </c>
      <c r="I14" s="15" t="s">
        <v>343</v>
      </c>
      <c r="J14" s="15">
        <f t="shared" ref="J14" si="5">$L14+$M14</f>
        <v>1680.0015999999998</v>
      </c>
      <c r="K14" s="15" t="s">
        <v>343</v>
      </c>
      <c r="L14" s="72">
        <v>1354.84</v>
      </c>
      <c r="M14" s="73">
        <f>L14*0.24</f>
        <v>325.16159999999996</v>
      </c>
    </row>
    <row r="15" spans="1:14" ht="25.15" customHeight="1">
      <c r="A15" s="24" t="s">
        <v>107</v>
      </c>
      <c r="B15" s="62" t="s">
        <v>252</v>
      </c>
      <c r="C15" s="24" t="s">
        <v>107</v>
      </c>
      <c r="D15" s="15" t="s">
        <v>343</v>
      </c>
      <c r="E15" s="15" t="s">
        <v>343</v>
      </c>
      <c r="F15" s="15" t="s">
        <v>343</v>
      </c>
      <c r="G15" s="15" t="s">
        <v>343</v>
      </c>
      <c r="H15" s="15" t="s">
        <v>343</v>
      </c>
      <c r="I15" s="15" t="s">
        <v>343</v>
      </c>
      <c r="J15" s="15" t="s">
        <v>343</v>
      </c>
      <c r="K15" s="15" t="s">
        <v>343</v>
      </c>
      <c r="L15" s="70" t="s">
        <v>95</v>
      </c>
      <c r="M15" s="70" t="s">
        <v>95</v>
      </c>
    </row>
    <row r="16" spans="1:14" ht="25.15" customHeight="1">
      <c r="A16" s="24" t="s">
        <v>99</v>
      </c>
      <c r="B16" s="62" t="s">
        <v>255</v>
      </c>
      <c r="C16" s="24" t="s">
        <v>99</v>
      </c>
      <c r="D16" s="15" t="s">
        <v>343</v>
      </c>
      <c r="E16" s="15" t="s">
        <v>343</v>
      </c>
      <c r="F16" s="15" t="s">
        <v>343</v>
      </c>
      <c r="G16" s="15" t="s">
        <v>343</v>
      </c>
      <c r="H16" s="15" t="s">
        <v>343</v>
      </c>
      <c r="I16" s="15" t="s">
        <v>343</v>
      </c>
      <c r="J16" s="15" t="s">
        <v>343</v>
      </c>
      <c r="K16" s="15" t="s">
        <v>343</v>
      </c>
      <c r="L16" s="70" t="s">
        <v>95</v>
      </c>
      <c r="M16" s="70" t="s">
        <v>95</v>
      </c>
    </row>
    <row r="17" spans="1:23" ht="25.15" customHeight="1">
      <c r="A17" s="24" t="s">
        <v>161</v>
      </c>
      <c r="B17" s="62" t="s">
        <v>406</v>
      </c>
      <c r="C17" s="24" t="s">
        <v>161</v>
      </c>
      <c r="D17" s="15" t="s">
        <v>343</v>
      </c>
      <c r="E17" s="15" t="s">
        <v>343</v>
      </c>
      <c r="F17" s="15" t="s">
        <v>343</v>
      </c>
      <c r="G17" s="15" t="s">
        <v>343</v>
      </c>
      <c r="H17" s="15" t="s">
        <v>343</v>
      </c>
      <c r="I17" s="15" t="s">
        <v>343</v>
      </c>
      <c r="J17" s="15" t="s">
        <v>343</v>
      </c>
      <c r="K17" s="15" t="s">
        <v>343</v>
      </c>
      <c r="L17" s="70" t="s">
        <v>95</v>
      </c>
      <c r="M17" s="70" t="s">
        <v>95</v>
      </c>
      <c r="N17" s="71"/>
      <c r="O17" s="71"/>
      <c r="P17" s="71"/>
      <c r="Q17" s="71"/>
    </row>
    <row r="18" spans="1:23" ht="25.15" customHeight="1">
      <c r="A18" s="24" t="s">
        <v>140</v>
      </c>
      <c r="B18" s="62" t="s">
        <v>231</v>
      </c>
      <c r="C18" s="24" t="s">
        <v>140</v>
      </c>
      <c r="D18" s="15" t="s">
        <v>343</v>
      </c>
      <c r="E18" s="15" t="s">
        <v>343</v>
      </c>
      <c r="F18" s="15" t="s">
        <v>343</v>
      </c>
      <c r="G18" s="15" t="s">
        <v>343</v>
      </c>
      <c r="H18" s="15" t="s">
        <v>343</v>
      </c>
      <c r="I18" s="15" t="s">
        <v>343</v>
      </c>
      <c r="J18" s="15" t="s">
        <v>343</v>
      </c>
      <c r="K18" s="15" t="s">
        <v>343</v>
      </c>
      <c r="L18" s="70" t="s">
        <v>95</v>
      </c>
      <c r="M18" s="70" t="s">
        <v>95</v>
      </c>
    </row>
    <row r="19" spans="1:23" ht="25.15" customHeight="1">
      <c r="A19" s="24" t="s">
        <v>150</v>
      </c>
      <c r="B19" s="62" t="s">
        <v>378</v>
      </c>
      <c r="C19" s="24" t="s">
        <v>150</v>
      </c>
      <c r="D19" s="15">
        <f t="shared" ref="D19:I19" si="6">$L19+$M19</f>
        <v>89.999200000000002</v>
      </c>
      <c r="E19" s="15">
        <f t="shared" si="6"/>
        <v>89.999200000000002</v>
      </c>
      <c r="F19" s="15">
        <f t="shared" si="6"/>
        <v>89.999200000000002</v>
      </c>
      <c r="G19" s="15">
        <f t="shared" si="6"/>
        <v>89.999200000000002</v>
      </c>
      <c r="H19" s="15">
        <f t="shared" si="6"/>
        <v>89.999200000000002</v>
      </c>
      <c r="I19" s="15">
        <f t="shared" si="6"/>
        <v>89.999200000000002</v>
      </c>
      <c r="J19" s="15" t="s">
        <v>343</v>
      </c>
      <c r="K19" s="15" t="s">
        <v>343</v>
      </c>
      <c r="L19" s="72">
        <v>72.58</v>
      </c>
      <c r="M19" s="73">
        <f>L19*0.24</f>
        <v>17.4192</v>
      </c>
    </row>
    <row r="20" spans="1:23" ht="25.15" customHeight="1">
      <c r="A20" s="24" t="s">
        <v>634</v>
      </c>
      <c r="B20" s="62" t="s">
        <v>636</v>
      </c>
      <c r="C20" s="24" t="s">
        <v>634</v>
      </c>
      <c r="D20" s="15" t="s">
        <v>95</v>
      </c>
      <c r="E20" s="15" t="s">
        <v>95</v>
      </c>
      <c r="F20" s="15" t="s">
        <v>95</v>
      </c>
      <c r="G20" s="15" t="s">
        <v>95</v>
      </c>
      <c r="H20" s="15" t="s">
        <v>95</v>
      </c>
      <c r="I20" s="15" t="s">
        <v>95</v>
      </c>
      <c r="J20" s="15" t="s">
        <v>95</v>
      </c>
      <c r="K20" s="15" t="s">
        <v>95</v>
      </c>
      <c r="L20" s="70" t="s">
        <v>95</v>
      </c>
      <c r="M20" s="70" t="s">
        <v>95</v>
      </c>
    </row>
    <row r="21" spans="1:23" ht="25.15" customHeight="1">
      <c r="A21" s="24" t="s">
        <v>155</v>
      </c>
      <c r="B21" s="62" t="s">
        <v>259</v>
      </c>
      <c r="C21" s="24" t="s">
        <v>155</v>
      </c>
      <c r="D21" s="15" t="s">
        <v>343</v>
      </c>
      <c r="E21" s="15" t="s">
        <v>343</v>
      </c>
      <c r="F21" s="15" t="s">
        <v>343</v>
      </c>
      <c r="G21" s="15" t="s">
        <v>343</v>
      </c>
      <c r="H21" s="15" t="s">
        <v>343</v>
      </c>
      <c r="I21" s="15" t="s">
        <v>343</v>
      </c>
      <c r="J21" s="15" t="s">
        <v>343</v>
      </c>
      <c r="K21" s="15" t="s">
        <v>343</v>
      </c>
      <c r="L21" s="70" t="s">
        <v>95</v>
      </c>
      <c r="M21" s="70" t="s">
        <v>95</v>
      </c>
    </row>
    <row r="22" spans="1:23" ht="25.15" customHeight="1">
      <c r="A22" s="24" t="s">
        <v>13</v>
      </c>
      <c r="B22" s="62" t="s">
        <v>19</v>
      </c>
      <c r="C22" s="24" t="s">
        <v>13</v>
      </c>
      <c r="D22" s="15" t="s">
        <v>343</v>
      </c>
      <c r="E22" s="15" t="s">
        <v>343</v>
      </c>
      <c r="F22" s="15" t="s">
        <v>343</v>
      </c>
      <c r="G22" s="15" t="s">
        <v>343</v>
      </c>
      <c r="H22" s="15" t="s">
        <v>343</v>
      </c>
      <c r="I22" s="15" t="s">
        <v>343</v>
      </c>
      <c r="J22" s="15" t="s">
        <v>343</v>
      </c>
      <c r="K22" s="15" t="s">
        <v>343</v>
      </c>
      <c r="L22" s="70" t="s">
        <v>95</v>
      </c>
      <c r="M22" s="70" t="s">
        <v>95</v>
      </c>
      <c r="N22" s="71"/>
      <c r="O22" s="71"/>
      <c r="P22" s="71"/>
      <c r="Q22" s="71"/>
    </row>
    <row r="23" spans="1:23" ht="25.15" customHeight="1">
      <c r="A23" s="24" t="s">
        <v>127</v>
      </c>
      <c r="B23" s="62" t="s">
        <v>291</v>
      </c>
      <c r="C23" s="24" t="s">
        <v>127</v>
      </c>
      <c r="D23" s="15">
        <f t="shared" ref="D23:K23" si="7">$L23+$M23</f>
        <v>159.99719999999999</v>
      </c>
      <c r="E23" s="15">
        <f t="shared" si="7"/>
        <v>159.99719999999999</v>
      </c>
      <c r="F23" s="15">
        <f t="shared" si="7"/>
        <v>159.99719999999999</v>
      </c>
      <c r="G23" s="15">
        <f t="shared" si="7"/>
        <v>159.99719999999999</v>
      </c>
      <c r="H23" s="15">
        <f t="shared" si="7"/>
        <v>159.99719999999999</v>
      </c>
      <c r="I23" s="15">
        <f t="shared" si="7"/>
        <v>159.99719999999999</v>
      </c>
      <c r="J23" s="15">
        <f t="shared" si="7"/>
        <v>159.99719999999999</v>
      </c>
      <c r="K23" s="15">
        <f t="shared" si="7"/>
        <v>159.99719999999999</v>
      </c>
      <c r="L23" s="72">
        <v>129.03</v>
      </c>
      <c r="M23" s="73">
        <f>L23*0.24</f>
        <v>30.967199999999998</v>
      </c>
    </row>
    <row r="24" spans="1:23" ht="25.15" customHeight="1">
      <c r="A24" s="24" t="s">
        <v>295</v>
      </c>
      <c r="B24" s="62" t="s">
        <v>383</v>
      </c>
      <c r="C24" s="24" t="s">
        <v>295</v>
      </c>
      <c r="D24" s="15" t="s">
        <v>343</v>
      </c>
      <c r="E24" s="15" t="s">
        <v>343</v>
      </c>
      <c r="F24" s="15" t="s">
        <v>343</v>
      </c>
      <c r="G24" s="15" t="s">
        <v>343</v>
      </c>
      <c r="H24" s="15" t="s">
        <v>343</v>
      </c>
      <c r="I24" s="15" t="s">
        <v>343</v>
      </c>
      <c r="J24" s="15" t="s">
        <v>343</v>
      </c>
      <c r="K24" s="15" t="s">
        <v>343</v>
      </c>
      <c r="L24" s="70" t="s">
        <v>95</v>
      </c>
      <c r="M24" s="70" t="s">
        <v>95</v>
      </c>
    </row>
    <row r="25" spans="1:23" ht="25.15" customHeight="1">
      <c r="A25" s="24" t="s">
        <v>330</v>
      </c>
      <c r="B25" s="62" t="s">
        <v>416</v>
      </c>
      <c r="C25" s="24" t="s">
        <v>330</v>
      </c>
      <c r="D25" s="15" t="s">
        <v>343</v>
      </c>
      <c r="E25" s="15" t="s">
        <v>343</v>
      </c>
      <c r="F25" s="15" t="s">
        <v>343</v>
      </c>
      <c r="G25" s="15" t="s">
        <v>343</v>
      </c>
      <c r="H25" s="15" t="s">
        <v>343</v>
      </c>
      <c r="I25" s="15" t="s">
        <v>343</v>
      </c>
      <c r="J25" s="15" t="s">
        <v>343</v>
      </c>
      <c r="K25" s="15" t="s">
        <v>343</v>
      </c>
      <c r="L25" s="70" t="s">
        <v>95</v>
      </c>
      <c r="M25" s="70" t="s">
        <v>95</v>
      </c>
      <c r="N25" s="71"/>
      <c r="O25" s="71"/>
      <c r="P25" s="71"/>
      <c r="Q25" s="71"/>
    </row>
    <row r="26" spans="1:23" ht="25.15" customHeight="1">
      <c r="A26" s="24">
        <v>650</v>
      </c>
      <c r="B26" s="62" t="s">
        <v>659</v>
      </c>
      <c r="C26" s="24">
        <v>650</v>
      </c>
      <c r="D26" s="15" t="s">
        <v>95</v>
      </c>
      <c r="E26" s="15" t="s">
        <v>95</v>
      </c>
      <c r="F26" s="15" t="s">
        <v>95</v>
      </c>
      <c r="G26" s="15" t="s">
        <v>95</v>
      </c>
      <c r="H26" s="15" t="s">
        <v>95</v>
      </c>
      <c r="I26" s="15" t="s">
        <v>95</v>
      </c>
      <c r="J26" s="15" t="s">
        <v>95</v>
      </c>
      <c r="K26" s="15" t="s">
        <v>95</v>
      </c>
      <c r="L26" s="70" t="s">
        <v>95</v>
      </c>
      <c r="M26" s="70" t="s">
        <v>95</v>
      </c>
    </row>
    <row r="27" spans="1:23" ht="25.15" customHeight="1">
      <c r="A27" s="24" t="s">
        <v>374</v>
      </c>
      <c r="B27" s="62" t="s">
        <v>380</v>
      </c>
      <c r="C27" s="24" t="s">
        <v>374</v>
      </c>
      <c r="D27" s="15" t="s">
        <v>343</v>
      </c>
      <c r="E27" s="15" t="s">
        <v>343</v>
      </c>
      <c r="F27" s="15" t="s">
        <v>343</v>
      </c>
      <c r="G27" s="15" t="s">
        <v>343</v>
      </c>
      <c r="H27" s="15" t="s">
        <v>343</v>
      </c>
      <c r="I27" s="15" t="s">
        <v>343</v>
      </c>
      <c r="J27" s="15" t="s">
        <v>343</v>
      </c>
      <c r="K27" s="15" t="s">
        <v>343</v>
      </c>
      <c r="L27" s="70" t="s">
        <v>95</v>
      </c>
      <c r="M27" s="70" t="s">
        <v>95</v>
      </c>
    </row>
    <row r="28" spans="1:23" ht="25.15" customHeight="1">
      <c r="A28" s="24" t="s">
        <v>166</v>
      </c>
      <c r="B28" s="62" t="s">
        <v>236</v>
      </c>
      <c r="C28" s="24" t="s">
        <v>166</v>
      </c>
      <c r="D28" s="15" t="s">
        <v>343</v>
      </c>
      <c r="E28" s="15" t="s">
        <v>343</v>
      </c>
      <c r="F28" s="15" t="s">
        <v>343</v>
      </c>
      <c r="G28" s="15" t="s">
        <v>343</v>
      </c>
      <c r="H28" s="15" t="s">
        <v>343</v>
      </c>
      <c r="I28" s="15" t="s">
        <v>343</v>
      </c>
      <c r="J28" s="15" t="s">
        <v>343</v>
      </c>
      <c r="K28" s="15" t="s">
        <v>343</v>
      </c>
      <c r="L28" s="70" t="s">
        <v>95</v>
      </c>
      <c r="M28" s="70" t="s">
        <v>95</v>
      </c>
      <c r="N28" s="71"/>
      <c r="O28" s="71"/>
      <c r="P28" s="71"/>
      <c r="Q28" s="71"/>
    </row>
    <row r="29" spans="1:23" ht="25.15" customHeight="1">
      <c r="A29" s="24" t="s">
        <v>148</v>
      </c>
      <c r="B29" s="25" t="s">
        <v>653</v>
      </c>
      <c r="C29" s="24" t="s">
        <v>148</v>
      </c>
      <c r="D29" s="15" t="s">
        <v>343</v>
      </c>
      <c r="E29" s="15" t="s">
        <v>343</v>
      </c>
      <c r="F29" s="15" t="s">
        <v>343</v>
      </c>
      <c r="G29" s="15" t="s">
        <v>343</v>
      </c>
      <c r="H29" s="15" t="s">
        <v>343</v>
      </c>
      <c r="I29" s="15" t="s">
        <v>343</v>
      </c>
      <c r="J29" s="15" t="s">
        <v>343</v>
      </c>
      <c r="K29" s="15" t="s">
        <v>343</v>
      </c>
      <c r="L29" s="70" t="s">
        <v>95</v>
      </c>
      <c r="M29" s="70" t="s">
        <v>95</v>
      </c>
      <c r="N29" s="71"/>
      <c r="O29" s="71"/>
      <c r="P29" s="71"/>
      <c r="Q29" s="71"/>
    </row>
    <row r="30" spans="1:23" ht="25.15" customHeight="1">
      <c r="A30" s="24" t="s">
        <v>123</v>
      </c>
      <c r="B30" s="62" t="s">
        <v>399</v>
      </c>
      <c r="C30" s="24" t="s">
        <v>123</v>
      </c>
      <c r="D30" s="15" t="s">
        <v>343</v>
      </c>
      <c r="E30" s="15" t="s">
        <v>343</v>
      </c>
      <c r="F30" s="15" t="s">
        <v>343</v>
      </c>
      <c r="G30" s="15" t="s">
        <v>343</v>
      </c>
      <c r="H30" s="15" t="s">
        <v>343</v>
      </c>
      <c r="I30" s="15" t="s">
        <v>343</v>
      </c>
      <c r="J30" s="15" t="s">
        <v>343</v>
      </c>
      <c r="K30" s="15" t="s">
        <v>343</v>
      </c>
      <c r="L30" s="70" t="s">
        <v>95</v>
      </c>
      <c r="M30" s="70" t="s">
        <v>95</v>
      </c>
    </row>
    <row r="31" spans="1:23" ht="25.15" customHeight="1">
      <c r="A31" s="24" t="s">
        <v>124</v>
      </c>
      <c r="B31" s="62" t="s">
        <v>233</v>
      </c>
      <c r="C31" s="24" t="s">
        <v>124</v>
      </c>
      <c r="D31" s="15">
        <f t="shared" ref="D31:K31" si="8">$L31+$M31</f>
        <v>89.999200000000002</v>
      </c>
      <c r="E31" s="15">
        <f t="shared" si="8"/>
        <v>89.999200000000002</v>
      </c>
      <c r="F31" s="15">
        <f t="shared" si="8"/>
        <v>89.999200000000002</v>
      </c>
      <c r="G31" s="15">
        <f t="shared" si="8"/>
        <v>89.999200000000002</v>
      </c>
      <c r="H31" s="15">
        <f t="shared" si="8"/>
        <v>89.999200000000002</v>
      </c>
      <c r="I31" s="15">
        <f t="shared" si="8"/>
        <v>89.999200000000002</v>
      </c>
      <c r="J31" s="15">
        <f t="shared" si="8"/>
        <v>89.999200000000002</v>
      </c>
      <c r="K31" s="15">
        <f t="shared" si="8"/>
        <v>89.999200000000002</v>
      </c>
      <c r="L31" s="72">
        <v>72.58</v>
      </c>
      <c r="M31" s="73">
        <f>L31*0.24</f>
        <v>17.4192</v>
      </c>
      <c r="R31" s="5"/>
      <c r="S31" s="5"/>
      <c r="T31" s="5"/>
      <c r="U31" s="5"/>
      <c r="V31" s="5"/>
      <c r="W31" s="5"/>
    </row>
    <row r="32" spans="1:23" ht="25.15" customHeight="1">
      <c r="A32" s="24" t="s">
        <v>39</v>
      </c>
      <c r="B32" s="62" t="s">
        <v>237</v>
      </c>
      <c r="C32" s="24" t="s">
        <v>39</v>
      </c>
      <c r="D32" s="15" t="s">
        <v>343</v>
      </c>
      <c r="E32" s="15" t="s">
        <v>343</v>
      </c>
      <c r="F32" s="15" t="s">
        <v>343</v>
      </c>
      <c r="G32" s="15" t="s">
        <v>343</v>
      </c>
      <c r="H32" s="15" t="s">
        <v>343</v>
      </c>
      <c r="I32" s="15" t="s">
        <v>343</v>
      </c>
      <c r="J32" s="15" t="s">
        <v>343</v>
      </c>
      <c r="K32" s="15" t="s">
        <v>343</v>
      </c>
      <c r="L32" s="70" t="s">
        <v>95</v>
      </c>
      <c r="M32" s="70" t="s">
        <v>95</v>
      </c>
      <c r="N32" s="71"/>
      <c r="O32" s="71"/>
      <c r="P32" s="71"/>
      <c r="Q32" s="71"/>
    </row>
    <row r="33" spans="1:23" ht="25.15" customHeight="1">
      <c r="A33" s="24" t="s">
        <v>372</v>
      </c>
      <c r="B33" s="62" t="s">
        <v>384</v>
      </c>
      <c r="C33" s="24" t="s">
        <v>372</v>
      </c>
      <c r="D33" s="15">
        <f t="shared" ref="D33:K33" si="9">$L33+$M33</f>
        <v>359.99680000000001</v>
      </c>
      <c r="E33" s="15">
        <f t="shared" si="9"/>
        <v>359.99680000000001</v>
      </c>
      <c r="F33" s="15">
        <f t="shared" si="9"/>
        <v>359.99680000000001</v>
      </c>
      <c r="G33" s="15">
        <f t="shared" si="9"/>
        <v>359.99680000000001</v>
      </c>
      <c r="H33" s="15">
        <f t="shared" si="9"/>
        <v>359.99680000000001</v>
      </c>
      <c r="I33" s="15">
        <f t="shared" si="9"/>
        <v>359.99680000000001</v>
      </c>
      <c r="J33" s="15">
        <f t="shared" si="9"/>
        <v>359.99680000000001</v>
      </c>
      <c r="K33" s="15">
        <f t="shared" si="9"/>
        <v>359.99680000000001</v>
      </c>
      <c r="L33" s="70">
        <v>290.32</v>
      </c>
      <c r="M33" s="70">
        <f>L33*0.24</f>
        <v>69.6768</v>
      </c>
      <c r="N33" s="71"/>
      <c r="O33" s="71"/>
      <c r="P33" s="71"/>
      <c r="Q33" s="71"/>
    </row>
    <row r="34" spans="1:23" ht="25.15" customHeight="1">
      <c r="A34" s="24" t="s">
        <v>216</v>
      </c>
      <c r="B34" s="62" t="s">
        <v>217</v>
      </c>
      <c r="C34" s="24" t="s">
        <v>216</v>
      </c>
      <c r="D34" s="15" t="s">
        <v>343</v>
      </c>
      <c r="E34" s="15" t="s">
        <v>343</v>
      </c>
      <c r="F34" s="15" t="s">
        <v>343</v>
      </c>
      <c r="G34" s="15" t="s">
        <v>343</v>
      </c>
      <c r="H34" s="15" t="s">
        <v>343</v>
      </c>
      <c r="I34" s="15" t="s">
        <v>343</v>
      </c>
      <c r="J34" s="15" t="s">
        <v>343</v>
      </c>
      <c r="K34" s="15" t="s">
        <v>343</v>
      </c>
      <c r="L34" s="70" t="s">
        <v>95</v>
      </c>
      <c r="M34" s="70" t="s">
        <v>95</v>
      </c>
    </row>
    <row r="35" spans="1:23" ht="25.15" customHeight="1">
      <c r="A35" s="24" t="s">
        <v>168</v>
      </c>
      <c r="B35" s="62" t="s">
        <v>234</v>
      </c>
      <c r="C35" s="24" t="s">
        <v>168</v>
      </c>
      <c r="D35" s="15" t="s">
        <v>343</v>
      </c>
      <c r="E35" s="15" t="s">
        <v>343</v>
      </c>
      <c r="F35" s="15" t="s">
        <v>343</v>
      </c>
      <c r="G35" s="15" t="s">
        <v>343</v>
      </c>
      <c r="H35" s="15" t="s">
        <v>343</v>
      </c>
      <c r="I35" s="15" t="s">
        <v>343</v>
      </c>
      <c r="J35" s="15" t="s">
        <v>343</v>
      </c>
      <c r="K35" s="15" t="s">
        <v>343</v>
      </c>
      <c r="L35" s="70" t="s">
        <v>95</v>
      </c>
      <c r="M35" s="70" t="s">
        <v>95</v>
      </c>
    </row>
    <row r="36" spans="1:23" ht="25.15" customHeight="1">
      <c r="A36" s="24" t="s">
        <v>182</v>
      </c>
      <c r="B36" s="62" t="s">
        <v>183</v>
      </c>
      <c r="C36" s="24" t="s">
        <v>182</v>
      </c>
      <c r="D36" s="15" t="s">
        <v>343</v>
      </c>
      <c r="E36" s="15" t="s">
        <v>343</v>
      </c>
      <c r="F36" s="15" t="s">
        <v>343</v>
      </c>
      <c r="G36" s="15" t="s">
        <v>343</v>
      </c>
      <c r="H36" s="15" t="s">
        <v>343</v>
      </c>
      <c r="I36" s="15" t="s">
        <v>343</v>
      </c>
      <c r="J36" s="15" t="s">
        <v>343</v>
      </c>
      <c r="K36" s="15" t="s">
        <v>343</v>
      </c>
      <c r="L36" s="70" t="s">
        <v>95</v>
      </c>
      <c r="M36" s="70" t="s">
        <v>95</v>
      </c>
    </row>
    <row r="37" spans="1:23" ht="25.15" customHeight="1">
      <c r="A37" s="24" t="s">
        <v>151</v>
      </c>
      <c r="B37" s="62" t="s">
        <v>315</v>
      </c>
      <c r="C37" s="24" t="s">
        <v>151</v>
      </c>
      <c r="D37" s="15">
        <f t="shared" ref="D37:K46" si="10">$L37+$M37</f>
        <v>60.003599999999999</v>
      </c>
      <c r="E37" s="15">
        <f t="shared" si="10"/>
        <v>60.003599999999999</v>
      </c>
      <c r="F37" s="15">
        <f t="shared" si="10"/>
        <v>60.003599999999999</v>
      </c>
      <c r="G37" s="15">
        <f t="shared" si="10"/>
        <v>60.003599999999999</v>
      </c>
      <c r="H37" s="15">
        <f t="shared" si="10"/>
        <v>60.003599999999999</v>
      </c>
      <c r="I37" s="15">
        <f t="shared" si="10"/>
        <v>60.003599999999999</v>
      </c>
      <c r="J37" s="15">
        <f t="shared" si="10"/>
        <v>60.003599999999999</v>
      </c>
      <c r="K37" s="15">
        <f t="shared" si="10"/>
        <v>60.003599999999999</v>
      </c>
      <c r="L37" s="72">
        <v>48.39</v>
      </c>
      <c r="M37" s="73">
        <f t="shared" ref="M37:M71" si="11">L37*0.24</f>
        <v>11.6136</v>
      </c>
    </row>
    <row r="38" spans="1:23" ht="25.15" customHeight="1">
      <c r="A38" s="24" t="s">
        <v>153</v>
      </c>
      <c r="B38" s="62" t="s">
        <v>407</v>
      </c>
      <c r="C38" s="24" t="s">
        <v>153</v>
      </c>
      <c r="D38" s="15">
        <f t="shared" si="10"/>
        <v>60.003599999999999</v>
      </c>
      <c r="E38" s="15">
        <f t="shared" si="10"/>
        <v>60.003599999999999</v>
      </c>
      <c r="F38" s="15">
        <f t="shared" si="10"/>
        <v>60.003599999999999</v>
      </c>
      <c r="G38" s="15">
        <f t="shared" si="10"/>
        <v>60.003599999999999</v>
      </c>
      <c r="H38" s="15">
        <f t="shared" si="10"/>
        <v>60.003599999999999</v>
      </c>
      <c r="I38" s="15">
        <f t="shared" si="10"/>
        <v>60.003599999999999</v>
      </c>
      <c r="J38" s="15">
        <f t="shared" si="10"/>
        <v>60.003599999999999</v>
      </c>
      <c r="K38" s="15">
        <f t="shared" si="10"/>
        <v>60.003599999999999</v>
      </c>
      <c r="L38" s="72">
        <v>48.39</v>
      </c>
      <c r="M38" s="73">
        <f t="shared" si="11"/>
        <v>11.6136</v>
      </c>
    </row>
    <row r="39" spans="1:23" ht="25.15" customHeight="1">
      <c r="A39" s="24" t="s">
        <v>109</v>
      </c>
      <c r="B39" s="62" t="s">
        <v>264</v>
      </c>
      <c r="C39" s="24" t="s">
        <v>109</v>
      </c>
      <c r="D39" s="15">
        <f t="shared" si="10"/>
        <v>159.99719999999999</v>
      </c>
      <c r="E39" s="15">
        <f t="shared" si="10"/>
        <v>159.99719999999999</v>
      </c>
      <c r="F39" s="15">
        <f t="shared" si="10"/>
        <v>159.99719999999999</v>
      </c>
      <c r="G39" s="15">
        <f t="shared" si="10"/>
        <v>159.99719999999999</v>
      </c>
      <c r="H39" s="15">
        <f t="shared" si="10"/>
        <v>159.99719999999999</v>
      </c>
      <c r="I39" s="15">
        <f t="shared" si="10"/>
        <v>159.99719999999999</v>
      </c>
      <c r="J39" s="15">
        <f t="shared" si="10"/>
        <v>159.99719999999999</v>
      </c>
      <c r="K39" s="15">
        <f t="shared" si="10"/>
        <v>159.99719999999999</v>
      </c>
      <c r="L39" s="72">
        <v>129.03</v>
      </c>
      <c r="M39" s="73">
        <f t="shared" si="11"/>
        <v>30.967199999999998</v>
      </c>
    </row>
    <row r="40" spans="1:23" s="5" customFormat="1" ht="45" customHeight="1">
      <c r="A40" s="24" t="s">
        <v>396</v>
      </c>
      <c r="B40" s="62" t="s">
        <v>415</v>
      </c>
      <c r="C40" s="24" t="s">
        <v>396</v>
      </c>
      <c r="D40" s="15">
        <f t="shared" si="10"/>
        <v>2949.9972000000002</v>
      </c>
      <c r="E40" s="15">
        <f t="shared" si="10"/>
        <v>2949.9972000000002</v>
      </c>
      <c r="F40" s="15">
        <f t="shared" si="10"/>
        <v>2949.9972000000002</v>
      </c>
      <c r="G40" s="15">
        <f t="shared" si="10"/>
        <v>2949.9972000000002</v>
      </c>
      <c r="H40" s="15">
        <f t="shared" si="10"/>
        <v>2949.9972000000002</v>
      </c>
      <c r="I40" s="15">
        <f t="shared" si="10"/>
        <v>2949.9972000000002</v>
      </c>
      <c r="J40" s="15">
        <f t="shared" si="10"/>
        <v>2949.9972000000002</v>
      </c>
      <c r="K40" s="15">
        <f t="shared" si="10"/>
        <v>2949.9972000000002</v>
      </c>
      <c r="L40" s="72">
        <v>2379.0300000000002</v>
      </c>
      <c r="M40" s="73">
        <f t="shared" si="11"/>
        <v>570.96720000000005</v>
      </c>
      <c r="N40" s="39"/>
      <c r="O40" s="39"/>
      <c r="P40" s="39"/>
      <c r="Q40" s="39"/>
      <c r="R40" s="39"/>
      <c r="S40" s="39"/>
      <c r="T40" s="39"/>
      <c r="U40" s="39"/>
      <c r="V40" s="39"/>
      <c r="W40" s="39"/>
    </row>
    <row r="41" spans="1:23" s="5" customFormat="1" ht="25.15" customHeight="1">
      <c r="A41" s="24" t="s">
        <v>114</v>
      </c>
      <c r="B41" s="62" t="s">
        <v>267</v>
      </c>
      <c r="C41" s="24" t="s">
        <v>114</v>
      </c>
      <c r="D41" s="15">
        <f t="shared" si="10"/>
        <v>89.999200000000002</v>
      </c>
      <c r="E41" s="15">
        <f t="shared" si="10"/>
        <v>89.999200000000002</v>
      </c>
      <c r="F41" s="15">
        <f t="shared" si="10"/>
        <v>89.999200000000002</v>
      </c>
      <c r="G41" s="15">
        <f t="shared" si="10"/>
        <v>89.999200000000002</v>
      </c>
      <c r="H41" s="15">
        <f t="shared" si="10"/>
        <v>89.999200000000002</v>
      </c>
      <c r="I41" s="15">
        <f t="shared" si="10"/>
        <v>89.999200000000002</v>
      </c>
      <c r="J41" s="15">
        <f t="shared" si="10"/>
        <v>89.999200000000002</v>
      </c>
      <c r="K41" s="15">
        <f t="shared" si="10"/>
        <v>89.999200000000002</v>
      </c>
      <c r="L41" s="72">
        <v>72.58</v>
      </c>
      <c r="M41" s="73">
        <f t="shared" si="11"/>
        <v>17.4192</v>
      </c>
      <c r="N41" s="39"/>
      <c r="O41" s="39"/>
      <c r="P41" s="39"/>
      <c r="Q41" s="39"/>
      <c r="R41" s="39"/>
      <c r="S41" s="39"/>
      <c r="T41" s="39"/>
      <c r="U41" s="39"/>
      <c r="V41" s="39"/>
      <c r="W41" s="39"/>
    </row>
    <row r="42" spans="1:23" ht="25.15" customHeight="1">
      <c r="A42" s="24" t="s">
        <v>10</v>
      </c>
      <c r="B42" s="62" t="s">
        <v>17</v>
      </c>
      <c r="C42" s="24" t="s">
        <v>10</v>
      </c>
      <c r="D42" s="15">
        <f t="shared" si="10"/>
        <v>89.999200000000002</v>
      </c>
      <c r="E42" s="15">
        <f t="shared" si="10"/>
        <v>89.999200000000002</v>
      </c>
      <c r="F42" s="15">
        <f t="shared" si="10"/>
        <v>89.999200000000002</v>
      </c>
      <c r="G42" s="15">
        <f t="shared" si="10"/>
        <v>89.999200000000002</v>
      </c>
      <c r="H42" s="15">
        <f t="shared" si="10"/>
        <v>89.999200000000002</v>
      </c>
      <c r="I42" s="15">
        <f t="shared" si="10"/>
        <v>89.999200000000002</v>
      </c>
      <c r="J42" s="15">
        <f t="shared" si="10"/>
        <v>89.999200000000002</v>
      </c>
      <c r="K42" s="15">
        <f t="shared" si="10"/>
        <v>89.999200000000002</v>
      </c>
      <c r="L42" s="72">
        <v>72.58</v>
      </c>
      <c r="M42" s="73">
        <f t="shared" si="11"/>
        <v>17.4192</v>
      </c>
    </row>
    <row r="43" spans="1:23" ht="45" customHeight="1">
      <c r="A43" s="24" t="s">
        <v>283</v>
      </c>
      <c r="B43" s="62" t="s">
        <v>385</v>
      </c>
      <c r="C43" s="24" t="s">
        <v>283</v>
      </c>
      <c r="D43" s="15">
        <f t="shared" si="10"/>
        <v>359.99680000000001</v>
      </c>
      <c r="E43" s="15">
        <f t="shared" si="10"/>
        <v>359.99680000000001</v>
      </c>
      <c r="F43" s="15">
        <f t="shared" si="10"/>
        <v>359.99680000000001</v>
      </c>
      <c r="G43" s="15">
        <f t="shared" si="10"/>
        <v>359.99680000000001</v>
      </c>
      <c r="H43" s="15">
        <f t="shared" si="10"/>
        <v>359.99680000000001</v>
      </c>
      <c r="I43" s="15">
        <f t="shared" si="10"/>
        <v>359.99680000000001</v>
      </c>
      <c r="J43" s="15">
        <f t="shared" si="10"/>
        <v>359.99680000000001</v>
      </c>
      <c r="K43" s="15">
        <f t="shared" si="10"/>
        <v>359.99680000000001</v>
      </c>
      <c r="L43" s="72">
        <v>290.32</v>
      </c>
      <c r="M43" s="73">
        <f t="shared" si="11"/>
        <v>69.6768</v>
      </c>
    </row>
    <row r="44" spans="1:23" ht="25.15" customHeight="1">
      <c r="A44" s="24" t="s">
        <v>523</v>
      </c>
      <c r="B44" s="62" t="s">
        <v>643</v>
      </c>
      <c r="C44" s="24" t="s">
        <v>523</v>
      </c>
      <c r="D44" s="15">
        <f t="shared" si="10"/>
        <v>159.99719999999999</v>
      </c>
      <c r="E44" s="15">
        <f t="shared" si="10"/>
        <v>159.99719999999999</v>
      </c>
      <c r="F44" s="15">
        <f t="shared" si="10"/>
        <v>159.99719999999999</v>
      </c>
      <c r="G44" s="15">
        <f t="shared" si="10"/>
        <v>159.99719999999999</v>
      </c>
      <c r="H44" s="15">
        <f t="shared" si="10"/>
        <v>159.99719999999999</v>
      </c>
      <c r="I44" s="15">
        <f t="shared" si="10"/>
        <v>159.99719999999999</v>
      </c>
      <c r="J44" s="15">
        <f t="shared" si="10"/>
        <v>159.99719999999999</v>
      </c>
      <c r="K44" s="15">
        <f t="shared" si="10"/>
        <v>159.99719999999999</v>
      </c>
      <c r="L44" s="72">
        <v>129.03</v>
      </c>
      <c r="M44" s="73">
        <f t="shared" si="11"/>
        <v>30.967199999999998</v>
      </c>
    </row>
    <row r="45" spans="1:23" ht="25.15" customHeight="1">
      <c r="A45" s="24" t="s">
        <v>284</v>
      </c>
      <c r="B45" s="62" t="s">
        <v>285</v>
      </c>
      <c r="C45" s="24" t="s">
        <v>284</v>
      </c>
      <c r="D45" s="15">
        <f t="shared" si="10"/>
        <v>550.00199999999995</v>
      </c>
      <c r="E45" s="15">
        <f t="shared" si="10"/>
        <v>550.00199999999995</v>
      </c>
      <c r="F45" s="15">
        <f t="shared" si="10"/>
        <v>550.00199999999995</v>
      </c>
      <c r="G45" s="15">
        <f t="shared" si="10"/>
        <v>550.00199999999995</v>
      </c>
      <c r="H45" s="15">
        <f t="shared" si="10"/>
        <v>550.00199999999995</v>
      </c>
      <c r="I45" s="15">
        <f t="shared" si="10"/>
        <v>550.00199999999995</v>
      </c>
      <c r="J45" s="15">
        <f t="shared" si="10"/>
        <v>550.00199999999995</v>
      </c>
      <c r="K45" s="15">
        <f t="shared" si="10"/>
        <v>550.00199999999995</v>
      </c>
      <c r="L45" s="72">
        <v>443.55</v>
      </c>
      <c r="M45" s="73">
        <f t="shared" si="11"/>
        <v>106.452</v>
      </c>
    </row>
    <row r="46" spans="1:23" ht="25.15" customHeight="1">
      <c r="A46" s="24" t="s">
        <v>116</v>
      </c>
      <c r="B46" s="62" t="s">
        <v>238</v>
      </c>
      <c r="C46" s="24" t="s">
        <v>116</v>
      </c>
      <c r="D46" s="15">
        <f t="shared" si="10"/>
        <v>60.003599999999999</v>
      </c>
      <c r="E46" s="15">
        <f t="shared" si="10"/>
        <v>60.003599999999999</v>
      </c>
      <c r="F46" s="15">
        <f t="shared" si="10"/>
        <v>60.003599999999999</v>
      </c>
      <c r="G46" s="15">
        <f t="shared" si="10"/>
        <v>60.003599999999999</v>
      </c>
      <c r="H46" s="15">
        <f t="shared" si="10"/>
        <v>60.003599999999999</v>
      </c>
      <c r="I46" s="15">
        <f t="shared" si="10"/>
        <v>60.003599999999999</v>
      </c>
      <c r="J46" s="15">
        <f t="shared" si="10"/>
        <v>60.003599999999999</v>
      </c>
      <c r="K46" s="15">
        <f t="shared" si="10"/>
        <v>60.003599999999999</v>
      </c>
      <c r="L46" s="72">
        <v>48.39</v>
      </c>
      <c r="M46" s="73">
        <f t="shared" si="11"/>
        <v>11.6136</v>
      </c>
    </row>
    <row r="47" spans="1:23" ht="25.15" customHeight="1">
      <c r="A47" s="24" t="s">
        <v>389</v>
      </c>
      <c r="B47" s="62" t="s">
        <v>390</v>
      </c>
      <c r="C47" s="24" t="s">
        <v>389</v>
      </c>
      <c r="D47" s="15">
        <f t="shared" ref="D47:K56" si="12">$L47+$M47</f>
        <v>60.003599999999999</v>
      </c>
      <c r="E47" s="15">
        <f t="shared" si="12"/>
        <v>60.003599999999999</v>
      </c>
      <c r="F47" s="15">
        <f t="shared" si="12"/>
        <v>60.003599999999999</v>
      </c>
      <c r="G47" s="15">
        <f t="shared" si="12"/>
        <v>60.003599999999999</v>
      </c>
      <c r="H47" s="15">
        <f t="shared" si="12"/>
        <v>60.003599999999999</v>
      </c>
      <c r="I47" s="15">
        <f t="shared" si="12"/>
        <v>60.003599999999999</v>
      </c>
      <c r="J47" s="15">
        <f t="shared" si="12"/>
        <v>60.003599999999999</v>
      </c>
      <c r="K47" s="15">
        <f t="shared" si="12"/>
        <v>60.003599999999999</v>
      </c>
      <c r="L47" s="72">
        <v>48.39</v>
      </c>
      <c r="M47" s="73">
        <f t="shared" si="11"/>
        <v>11.6136</v>
      </c>
    </row>
    <row r="48" spans="1:23" ht="25.15" customHeight="1">
      <c r="A48" s="24" t="s">
        <v>395</v>
      </c>
      <c r="B48" s="62" t="s">
        <v>656</v>
      </c>
      <c r="C48" s="24" t="s">
        <v>395</v>
      </c>
      <c r="D48" s="15">
        <f t="shared" si="12"/>
        <v>4650</v>
      </c>
      <c r="E48" s="15">
        <f t="shared" si="12"/>
        <v>4650</v>
      </c>
      <c r="F48" s="15">
        <f t="shared" si="12"/>
        <v>4650</v>
      </c>
      <c r="G48" s="15">
        <f t="shared" si="12"/>
        <v>4650</v>
      </c>
      <c r="H48" s="15">
        <f t="shared" si="12"/>
        <v>4650</v>
      </c>
      <c r="I48" s="15">
        <f t="shared" si="12"/>
        <v>4650</v>
      </c>
      <c r="J48" s="15">
        <f t="shared" si="12"/>
        <v>4650</v>
      </c>
      <c r="K48" s="15">
        <f t="shared" si="12"/>
        <v>4650</v>
      </c>
      <c r="L48" s="72">
        <v>3750</v>
      </c>
      <c r="M48" s="73">
        <f t="shared" si="11"/>
        <v>900</v>
      </c>
    </row>
    <row r="49" spans="1:13" ht="25.15" customHeight="1">
      <c r="A49" s="24" t="s">
        <v>14</v>
      </c>
      <c r="B49" s="62" t="s">
        <v>18</v>
      </c>
      <c r="C49" s="24" t="s">
        <v>14</v>
      </c>
      <c r="D49" s="15">
        <f t="shared" si="12"/>
        <v>240.00200000000001</v>
      </c>
      <c r="E49" s="15">
        <f t="shared" si="12"/>
        <v>240.00200000000001</v>
      </c>
      <c r="F49" s="15">
        <f t="shared" si="12"/>
        <v>240.00200000000001</v>
      </c>
      <c r="G49" s="15">
        <f t="shared" si="12"/>
        <v>240.00200000000001</v>
      </c>
      <c r="H49" s="15">
        <f t="shared" si="12"/>
        <v>240.00200000000001</v>
      </c>
      <c r="I49" s="15">
        <f t="shared" si="12"/>
        <v>240.00200000000001</v>
      </c>
      <c r="J49" s="15">
        <f t="shared" si="12"/>
        <v>240.00200000000001</v>
      </c>
      <c r="K49" s="15">
        <f t="shared" si="12"/>
        <v>240.00200000000001</v>
      </c>
      <c r="L49" s="72">
        <v>193.55</v>
      </c>
      <c r="M49" s="73">
        <f t="shared" si="11"/>
        <v>46.451999999999998</v>
      </c>
    </row>
    <row r="50" spans="1:13" ht="25.15" customHeight="1">
      <c r="A50" s="24" t="s">
        <v>69</v>
      </c>
      <c r="B50" s="62" t="s">
        <v>271</v>
      </c>
      <c r="C50" s="24" t="s">
        <v>69</v>
      </c>
      <c r="D50" s="15">
        <f t="shared" si="12"/>
        <v>119.9948</v>
      </c>
      <c r="E50" s="15">
        <f t="shared" si="12"/>
        <v>119.9948</v>
      </c>
      <c r="F50" s="15">
        <f t="shared" si="12"/>
        <v>119.9948</v>
      </c>
      <c r="G50" s="15">
        <f t="shared" si="12"/>
        <v>119.9948</v>
      </c>
      <c r="H50" s="15">
        <f t="shared" si="12"/>
        <v>119.9948</v>
      </c>
      <c r="I50" s="15">
        <f t="shared" si="12"/>
        <v>119.9948</v>
      </c>
      <c r="J50" s="15">
        <f t="shared" si="12"/>
        <v>119.9948</v>
      </c>
      <c r="K50" s="15">
        <f t="shared" si="12"/>
        <v>119.9948</v>
      </c>
      <c r="L50" s="72">
        <v>96.77</v>
      </c>
      <c r="M50" s="73">
        <f t="shared" si="11"/>
        <v>23.224799999999998</v>
      </c>
    </row>
    <row r="51" spans="1:13" ht="25.15" customHeight="1">
      <c r="A51" s="24" t="s">
        <v>121</v>
      </c>
      <c r="B51" s="62" t="s">
        <v>272</v>
      </c>
      <c r="C51" s="24" t="s">
        <v>121</v>
      </c>
      <c r="D51" s="15">
        <f t="shared" si="12"/>
        <v>119.9948</v>
      </c>
      <c r="E51" s="15">
        <f t="shared" si="12"/>
        <v>119.9948</v>
      </c>
      <c r="F51" s="15">
        <f t="shared" si="12"/>
        <v>119.9948</v>
      </c>
      <c r="G51" s="15">
        <f t="shared" si="12"/>
        <v>119.9948</v>
      </c>
      <c r="H51" s="15">
        <f t="shared" si="12"/>
        <v>119.9948</v>
      </c>
      <c r="I51" s="15">
        <f t="shared" si="12"/>
        <v>119.9948</v>
      </c>
      <c r="J51" s="15">
        <f t="shared" si="12"/>
        <v>119.9948</v>
      </c>
      <c r="K51" s="15">
        <f t="shared" si="12"/>
        <v>119.9948</v>
      </c>
      <c r="L51" s="72">
        <v>96.77</v>
      </c>
      <c r="M51" s="73">
        <f t="shared" si="11"/>
        <v>23.224799999999998</v>
      </c>
    </row>
    <row r="52" spans="1:13" ht="25.15" customHeight="1">
      <c r="A52" s="24" t="s">
        <v>110</v>
      </c>
      <c r="B52" s="62" t="s">
        <v>273</v>
      </c>
      <c r="C52" s="24" t="s">
        <v>110</v>
      </c>
      <c r="D52" s="15">
        <f t="shared" si="12"/>
        <v>240.00200000000001</v>
      </c>
      <c r="E52" s="15">
        <f t="shared" si="12"/>
        <v>240.00200000000001</v>
      </c>
      <c r="F52" s="15">
        <f t="shared" si="12"/>
        <v>240.00200000000001</v>
      </c>
      <c r="G52" s="15">
        <f t="shared" si="12"/>
        <v>240.00200000000001</v>
      </c>
      <c r="H52" s="15">
        <f t="shared" si="12"/>
        <v>240.00200000000001</v>
      </c>
      <c r="I52" s="15">
        <f t="shared" si="12"/>
        <v>240.00200000000001</v>
      </c>
      <c r="J52" s="15">
        <f t="shared" si="12"/>
        <v>240.00200000000001</v>
      </c>
      <c r="K52" s="15">
        <f t="shared" si="12"/>
        <v>240.00200000000001</v>
      </c>
      <c r="L52" s="72">
        <v>193.55</v>
      </c>
      <c r="M52" s="73">
        <f t="shared" si="11"/>
        <v>46.451999999999998</v>
      </c>
    </row>
    <row r="53" spans="1:13" ht="25.15" customHeight="1">
      <c r="A53" s="24" t="s">
        <v>159</v>
      </c>
      <c r="B53" s="62" t="s">
        <v>540</v>
      </c>
      <c r="C53" s="24" t="s">
        <v>159</v>
      </c>
      <c r="D53" s="15">
        <f t="shared" si="12"/>
        <v>240.00200000000001</v>
      </c>
      <c r="E53" s="15">
        <f t="shared" si="12"/>
        <v>240.00200000000001</v>
      </c>
      <c r="F53" s="15">
        <f t="shared" si="12"/>
        <v>240.00200000000001</v>
      </c>
      <c r="G53" s="15">
        <f t="shared" si="12"/>
        <v>240.00200000000001</v>
      </c>
      <c r="H53" s="15">
        <f t="shared" si="12"/>
        <v>240.00200000000001</v>
      </c>
      <c r="I53" s="15">
        <f t="shared" si="12"/>
        <v>240.00200000000001</v>
      </c>
      <c r="J53" s="15">
        <f t="shared" si="12"/>
        <v>240.00200000000001</v>
      </c>
      <c r="K53" s="15">
        <f t="shared" si="12"/>
        <v>240.00200000000001</v>
      </c>
      <c r="L53" s="72">
        <v>193.55</v>
      </c>
      <c r="M53" s="73">
        <f t="shared" si="11"/>
        <v>46.451999999999998</v>
      </c>
    </row>
    <row r="54" spans="1:13" ht="25.15" customHeight="1">
      <c r="A54" s="24" t="s">
        <v>160</v>
      </c>
      <c r="B54" s="62" t="s">
        <v>274</v>
      </c>
      <c r="C54" s="24" t="s">
        <v>160</v>
      </c>
      <c r="D54" s="15">
        <f t="shared" si="12"/>
        <v>60.003599999999999</v>
      </c>
      <c r="E54" s="15">
        <f t="shared" si="12"/>
        <v>60.003599999999999</v>
      </c>
      <c r="F54" s="15">
        <f t="shared" si="12"/>
        <v>60.003599999999999</v>
      </c>
      <c r="G54" s="15">
        <f t="shared" si="12"/>
        <v>60.003599999999999</v>
      </c>
      <c r="H54" s="15">
        <f t="shared" si="12"/>
        <v>60.003599999999999</v>
      </c>
      <c r="I54" s="15">
        <f t="shared" si="12"/>
        <v>60.003599999999999</v>
      </c>
      <c r="J54" s="15">
        <f t="shared" si="12"/>
        <v>60.003599999999999</v>
      </c>
      <c r="K54" s="15">
        <f t="shared" si="12"/>
        <v>60.003599999999999</v>
      </c>
      <c r="L54" s="72">
        <v>48.39</v>
      </c>
      <c r="M54" s="73">
        <f t="shared" si="11"/>
        <v>11.6136</v>
      </c>
    </row>
    <row r="55" spans="1:13" ht="25.15" customHeight="1">
      <c r="A55" s="24" t="s">
        <v>507</v>
      </c>
      <c r="B55" s="62" t="s">
        <v>541</v>
      </c>
      <c r="C55" s="24" t="s">
        <v>507</v>
      </c>
      <c r="D55" s="15">
        <f t="shared" si="12"/>
        <v>240.00200000000001</v>
      </c>
      <c r="E55" s="15">
        <f t="shared" si="12"/>
        <v>240.00200000000001</v>
      </c>
      <c r="F55" s="15">
        <f t="shared" si="12"/>
        <v>240.00200000000001</v>
      </c>
      <c r="G55" s="15">
        <f t="shared" si="12"/>
        <v>240.00200000000001</v>
      </c>
      <c r="H55" s="15">
        <f t="shared" si="12"/>
        <v>240.00200000000001</v>
      </c>
      <c r="I55" s="15">
        <f t="shared" si="12"/>
        <v>240.00200000000001</v>
      </c>
      <c r="J55" s="15">
        <f t="shared" si="12"/>
        <v>240.00200000000001</v>
      </c>
      <c r="K55" s="15">
        <f t="shared" si="12"/>
        <v>240.00200000000001</v>
      </c>
      <c r="L55" s="72">
        <v>193.55</v>
      </c>
      <c r="M55" s="73">
        <f t="shared" si="11"/>
        <v>46.451999999999998</v>
      </c>
    </row>
    <row r="56" spans="1:13" ht="25.15" customHeight="1">
      <c r="A56" s="24" t="s">
        <v>635</v>
      </c>
      <c r="B56" s="62" t="s">
        <v>652</v>
      </c>
      <c r="C56" s="24" t="s">
        <v>635</v>
      </c>
      <c r="D56" s="15">
        <f t="shared" si="12"/>
        <v>89.999200000000002</v>
      </c>
      <c r="E56" s="15">
        <f t="shared" si="12"/>
        <v>89.999200000000002</v>
      </c>
      <c r="F56" s="15">
        <f t="shared" si="12"/>
        <v>89.999200000000002</v>
      </c>
      <c r="G56" s="15">
        <f t="shared" si="12"/>
        <v>89.999200000000002</v>
      </c>
      <c r="H56" s="15">
        <f t="shared" si="12"/>
        <v>89.999200000000002</v>
      </c>
      <c r="I56" s="15">
        <f t="shared" si="12"/>
        <v>89.999200000000002</v>
      </c>
      <c r="J56" s="15">
        <f t="shared" si="12"/>
        <v>89.999200000000002</v>
      </c>
      <c r="K56" s="15">
        <f t="shared" si="12"/>
        <v>89.999200000000002</v>
      </c>
      <c r="L56" s="72">
        <v>72.58</v>
      </c>
      <c r="M56" s="73">
        <f t="shared" si="11"/>
        <v>17.4192</v>
      </c>
    </row>
    <row r="57" spans="1:13" ht="25.15" customHeight="1">
      <c r="A57" s="24" t="s">
        <v>126</v>
      </c>
      <c r="B57" s="62" t="s">
        <v>286</v>
      </c>
      <c r="C57" s="24" t="s">
        <v>126</v>
      </c>
      <c r="D57" s="15">
        <f t="shared" ref="D57:K66" si="13">$L57+$M57</f>
        <v>240.00200000000001</v>
      </c>
      <c r="E57" s="15">
        <f t="shared" si="13"/>
        <v>240.00200000000001</v>
      </c>
      <c r="F57" s="15">
        <f t="shared" si="13"/>
        <v>240.00200000000001</v>
      </c>
      <c r="G57" s="15">
        <f t="shared" si="13"/>
        <v>240.00200000000001</v>
      </c>
      <c r="H57" s="15">
        <f t="shared" si="13"/>
        <v>240.00200000000001</v>
      </c>
      <c r="I57" s="15">
        <f t="shared" si="13"/>
        <v>240.00200000000001</v>
      </c>
      <c r="J57" s="15">
        <f t="shared" si="13"/>
        <v>240.00200000000001</v>
      </c>
      <c r="K57" s="15">
        <f t="shared" si="13"/>
        <v>240.00200000000001</v>
      </c>
      <c r="L57" s="72">
        <v>193.55</v>
      </c>
      <c r="M57" s="73">
        <f t="shared" si="11"/>
        <v>46.451999999999998</v>
      </c>
    </row>
    <row r="58" spans="1:13" ht="25.15" customHeight="1">
      <c r="A58" s="24" t="s">
        <v>152</v>
      </c>
      <c r="B58" s="62" t="s">
        <v>287</v>
      </c>
      <c r="C58" s="24" t="s">
        <v>152</v>
      </c>
      <c r="D58" s="15">
        <f t="shared" si="13"/>
        <v>159.99719999999999</v>
      </c>
      <c r="E58" s="15">
        <f t="shared" si="13"/>
        <v>159.99719999999999</v>
      </c>
      <c r="F58" s="15">
        <f t="shared" si="13"/>
        <v>159.99719999999999</v>
      </c>
      <c r="G58" s="15">
        <f t="shared" si="13"/>
        <v>159.99719999999999</v>
      </c>
      <c r="H58" s="15">
        <f t="shared" si="13"/>
        <v>159.99719999999999</v>
      </c>
      <c r="I58" s="15">
        <f t="shared" si="13"/>
        <v>159.99719999999999</v>
      </c>
      <c r="J58" s="15">
        <f t="shared" si="13"/>
        <v>159.99719999999999</v>
      </c>
      <c r="K58" s="15">
        <f t="shared" si="13"/>
        <v>159.99719999999999</v>
      </c>
      <c r="L58" s="72">
        <v>129.03</v>
      </c>
      <c r="M58" s="73">
        <f t="shared" si="11"/>
        <v>30.967199999999998</v>
      </c>
    </row>
    <row r="59" spans="1:13" ht="25.15" customHeight="1">
      <c r="A59" s="24" t="s">
        <v>509</v>
      </c>
      <c r="B59" s="62" t="s">
        <v>542</v>
      </c>
      <c r="C59" s="24" t="s">
        <v>509</v>
      </c>
      <c r="D59" s="15">
        <f t="shared" si="13"/>
        <v>240.00200000000001</v>
      </c>
      <c r="E59" s="15">
        <f t="shared" si="13"/>
        <v>240.00200000000001</v>
      </c>
      <c r="F59" s="15">
        <f t="shared" si="13"/>
        <v>240.00200000000001</v>
      </c>
      <c r="G59" s="15">
        <f t="shared" si="13"/>
        <v>240.00200000000001</v>
      </c>
      <c r="H59" s="15">
        <f t="shared" si="13"/>
        <v>240.00200000000001</v>
      </c>
      <c r="I59" s="15">
        <f t="shared" si="13"/>
        <v>240.00200000000001</v>
      </c>
      <c r="J59" s="15">
        <f t="shared" si="13"/>
        <v>240.00200000000001</v>
      </c>
      <c r="K59" s="15">
        <f t="shared" si="13"/>
        <v>240.00200000000001</v>
      </c>
      <c r="L59" s="72">
        <v>193.55</v>
      </c>
      <c r="M59" s="73">
        <f t="shared" si="11"/>
        <v>46.451999999999998</v>
      </c>
    </row>
    <row r="60" spans="1:13" ht="25.15" customHeight="1">
      <c r="A60" s="24" t="s">
        <v>508</v>
      </c>
      <c r="B60" s="62" t="s">
        <v>543</v>
      </c>
      <c r="C60" s="24" t="s">
        <v>508</v>
      </c>
      <c r="D60" s="15">
        <f t="shared" si="13"/>
        <v>240.00200000000001</v>
      </c>
      <c r="E60" s="15">
        <f t="shared" si="13"/>
        <v>240.00200000000001</v>
      </c>
      <c r="F60" s="15">
        <f t="shared" si="13"/>
        <v>240.00200000000001</v>
      </c>
      <c r="G60" s="15">
        <f t="shared" si="13"/>
        <v>240.00200000000001</v>
      </c>
      <c r="H60" s="15">
        <f t="shared" si="13"/>
        <v>240.00200000000001</v>
      </c>
      <c r="I60" s="15">
        <f t="shared" si="13"/>
        <v>240.00200000000001</v>
      </c>
      <c r="J60" s="15">
        <f t="shared" si="13"/>
        <v>240.00200000000001</v>
      </c>
      <c r="K60" s="15">
        <f t="shared" si="13"/>
        <v>240.00200000000001</v>
      </c>
      <c r="L60" s="72">
        <v>193.55</v>
      </c>
      <c r="M60" s="73">
        <f t="shared" si="11"/>
        <v>46.451999999999998</v>
      </c>
    </row>
    <row r="61" spans="1:13" ht="25.15" customHeight="1">
      <c r="A61" s="24" t="s">
        <v>376</v>
      </c>
      <c r="B61" s="62" t="s">
        <v>379</v>
      </c>
      <c r="C61" s="24" t="s">
        <v>376</v>
      </c>
      <c r="D61" s="15">
        <f t="shared" si="13"/>
        <v>240.00200000000001</v>
      </c>
      <c r="E61" s="15">
        <f t="shared" si="13"/>
        <v>240.00200000000001</v>
      </c>
      <c r="F61" s="15">
        <f t="shared" si="13"/>
        <v>240.00200000000001</v>
      </c>
      <c r="G61" s="15">
        <f t="shared" si="13"/>
        <v>240.00200000000001</v>
      </c>
      <c r="H61" s="15">
        <f t="shared" si="13"/>
        <v>240.00200000000001</v>
      </c>
      <c r="I61" s="15">
        <f t="shared" si="13"/>
        <v>240.00200000000001</v>
      </c>
      <c r="J61" s="15">
        <f t="shared" si="13"/>
        <v>240.00200000000001</v>
      </c>
      <c r="K61" s="15">
        <f t="shared" si="13"/>
        <v>240.00200000000001</v>
      </c>
      <c r="L61" s="72">
        <v>193.55</v>
      </c>
      <c r="M61" s="73">
        <f t="shared" si="11"/>
        <v>46.451999999999998</v>
      </c>
    </row>
    <row r="62" spans="1:13" ht="25.15" customHeight="1">
      <c r="A62" s="24" t="s">
        <v>156</v>
      </c>
      <c r="B62" s="62" t="s">
        <v>289</v>
      </c>
      <c r="C62" s="24" t="s">
        <v>156</v>
      </c>
      <c r="D62" s="15">
        <f t="shared" si="13"/>
        <v>60.003599999999999</v>
      </c>
      <c r="E62" s="15">
        <f t="shared" si="13"/>
        <v>60.003599999999999</v>
      </c>
      <c r="F62" s="15">
        <f t="shared" si="13"/>
        <v>60.003599999999999</v>
      </c>
      <c r="G62" s="15">
        <f t="shared" si="13"/>
        <v>60.003599999999999</v>
      </c>
      <c r="H62" s="15">
        <f t="shared" si="13"/>
        <v>60.003599999999999</v>
      </c>
      <c r="I62" s="15">
        <f t="shared" si="13"/>
        <v>60.003599999999999</v>
      </c>
      <c r="J62" s="15">
        <f t="shared" si="13"/>
        <v>60.003599999999999</v>
      </c>
      <c r="K62" s="15">
        <f t="shared" si="13"/>
        <v>60.003599999999999</v>
      </c>
      <c r="L62" s="72">
        <v>48.39</v>
      </c>
      <c r="M62" s="73">
        <f t="shared" si="11"/>
        <v>11.6136</v>
      </c>
    </row>
    <row r="63" spans="1:13" ht="25.15" customHeight="1">
      <c r="A63" s="24" t="s">
        <v>12</v>
      </c>
      <c r="B63" s="62" t="s">
        <v>275</v>
      </c>
      <c r="C63" s="24" t="s">
        <v>12</v>
      </c>
      <c r="D63" s="15">
        <f t="shared" si="13"/>
        <v>240.00200000000001</v>
      </c>
      <c r="E63" s="15">
        <f t="shared" si="13"/>
        <v>240.00200000000001</v>
      </c>
      <c r="F63" s="15">
        <f t="shared" si="13"/>
        <v>240.00200000000001</v>
      </c>
      <c r="G63" s="15">
        <f t="shared" si="13"/>
        <v>240.00200000000001</v>
      </c>
      <c r="H63" s="15">
        <f t="shared" si="13"/>
        <v>240.00200000000001</v>
      </c>
      <c r="I63" s="15">
        <f t="shared" si="13"/>
        <v>240.00200000000001</v>
      </c>
      <c r="J63" s="15">
        <f t="shared" si="13"/>
        <v>240.00200000000001</v>
      </c>
      <c r="K63" s="15">
        <f t="shared" si="13"/>
        <v>240.00200000000001</v>
      </c>
      <c r="L63" s="72">
        <v>193.55</v>
      </c>
      <c r="M63" s="73">
        <f t="shared" si="11"/>
        <v>46.451999999999998</v>
      </c>
    </row>
    <row r="64" spans="1:13" ht="25.15" customHeight="1">
      <c r="A64" s="24" t="s">
        <v>22</v>
      </c>
      <c r="B64" s="62" t="s">
        <v>276</v>
      </c>
      <c r="C64" s="24" t="s">
        <v>22</v>
      </c>
      <c r="D64" s="15">
        <f t="shared" si="13"/>
        <v>440.00159999999994</v>
      </c>
      <c r="E64" s="15">
        <f t="shared" si="13"/>
        <v>440.00159999999994</v>
      </c>
      <c r="F64" s="15">
        <f t="shared" si="13"/>
        <v>440.00159999999994</v>
      </c>
      <c r="G64" s="15">
        <f t="shared" si="13"/>
        <v>440.00159999999994</v>
      </c>
      <c r="H64" s="15">
        <f t="shared" si="13"/>
        <v>440.00159999999994</v>
      </c>
      <c r="I64" s="15">
        <f t="shared" si="13"/>
        <v>440.00159999999994</v>
      </c>
      <c r="J64" s="15">
        <f t="shared" si="13"/>
        <v>440.00159999999994</v>
      </c>
      <c r="K64" s="15">
        <f t="shared" si="13"/>
        <v>440.00159999999994</v>
      </c>
      <c r="L64" s="72">
        <v>354.84</v>
      </c>
      <c r="M64" s="73">
        <f t="shared" si="11"/>
        <v>85.161599999999993</v>
      </c>
    </row>
    <row r="65" spans="1:17" ht="25.15" customHeight="1">
      <c r="A65" s="24" t="s">
        <v>375</v>
      </c>
      <c r="B65" s="62" t="s">
        <v>387</v>
      </c>
      <c r="C65" s="24" t="s">
        <v>375</v>
      </c>
      <c r="D65" s="15">
        <f t="shared" si="13"/>
        <v>89.999200000000002</v>
      </c>
      <c r="E65" s="15">
        <f t="shared" si="13"/>
        <v>89.999200000000002</v>
      </c>
      <c r="F65" s="15">
        <f t="shared" si="13"/>
        <v>89.999200000000002</v>
      </c>
      <c r="G65" s="15">
        <f t="shared" si="13"/>
        <v>89.999200000000002</v>
      </c>
      <c r="H65" s="15">
        <f t="shared" si="13"/>
        <v>89.999200000000002</v>
      </c>
      <c r="I65" s="15">
        <f t="shared" si="13"/>
        <v>89.999200000000002</v>
      </c>
      <c r="J65" s="15">
        <f t="shared" si="13"/>
        <v>89.999200000000002</v>
      </c>
      <c r="K65" s="15">
        <f t="shared" si="13"/>
        <v>89.999200000000002</v>
      </c>
      <c r="L65" s="72">
        <v>72.58</v>
      </c>
      <c r="M65" s="73">
        <f t="shared" si="11"/>
        <v>17.4192</v>
      </c>
    </row>
    <row r="66" spans="1:17" ht="25.15" customHeight="1">
      <c r="A66" s="24" t="s">
        <v>163</v>
      </c>
      <c r="B66" s="62" t="s">
        <v>278</v>
      </c>
      <c r="C66" s="24" t="s">
        <v>163</v>
      </c>
      <c r="D66" s="15">
        <f t="shared" si="13"/>
        <v>60.003599999999999</v>
      </c>
      <c r="E66" s="15">
        <f t="shared" si="13"/>
        <v>60.003599999999999</v>
      </c>
      <c r="F66" s="15">
        <f t="shared" si="13"/>
        <v>60.003599999999999</v>
      </c>
      <c r="G66" s="15">
        <f t="shared" si="13"/>
        <v>60.003599999999999</v>
      </c>
      <c r="H66" s="15">
        <f t="shared" si="13"/>
        <v>60.003599999999999</v>
      </c>
      <c r="I66" s="15">
        <f t="shared" si="13"/>
        <v>60.003599999999999</v>
      </c>
      <c r="J66" s="15">
        <f t="shared" si="13"/>
        <v>60.003599999999999</v>
      </c>
      <c r="K66" s="15">
        <f t="shared" si="13"/>
        <v>60.003599999999999</v>
      </c>
      <c r="L66" s="72">
        <v>48.39</v>
      </c>
      <c r="M66" s="73">
        <f t="shared" si="11"/>
        <v>11.6136</v>
      </c>
    </row>
    <row r="67" spans="1:17" ht="25.15" customHeight="1">
      <c r="A67" s="24" t="s">
        <v>293</v>
      </c>
      <c r="B67" s="62" t="s">
        <v>294</v>
      </c>
      <c r="C67" s="24" t="s">
        <v>293</v>
      </c>
      <c r="D67" s="15">
        <f t="shared" ref="D67:K75" si="14">$L67+$M67</f>
        <v>159.99719999999999</v>
      </c>
      <c r="E67" s="15">
        <f t="shared" si="14"/>
        <v>159.99719999999999</v>
      </c>
      <c r="F67" s="15">
        <f t="shared" si="14"/>
        <v>159.99719999999999</v>
      </c>
      <c r="G67" s="15">
        <f t="shared" si="14"/>
        <v>159.99719999999999</v>
      </c>
      <c r="H67" s="15">
        <f t="shared" si="14"/>
        <v>159.99719999999999</v>
      </c>
      <c r="I67" s="15">
        <f t="shared" si="14"/>
        <v>159.99719999999999</v>
      </c>
      <c r="J67" s="15">
        <f t="shared" si="14"/>
        <v>159.99719999999999</v>
      </c>
      <c r="K67" s="15">
        <f t="shared" si="14"/>
        <v>159.99719999999999</v>
      </c>
      <c r="L67" s="72">
        <v>129.03</v>
      </c>
      <c r="M67" s="73">
        <f t="shared" si="11"/>
        <v>30.967199999999998</v>
      </c>
      <c r="N67" s="71"/>
      <c r="O67" s="71"/>
      <c r="P67" s="71"/>
      <c r="Q67" s="71"/>
    </row>
    <row r="68" spans="1:17" ht="25.15" customHeight="1">
      <c r="A68" s="24" t="s">
        <v>130</v>
      </c>
      <c r="B68" s="62" t="s">
        <v>296</v>
      </c>
      <c r="C68" s="24" t="s">
        <v>130</v>
      </c>
      <c r="D68" s="15">
        <f t="shared" si="14"/>
        <v>89.999200000000002</v>
      </c>
      <c r="E68" s="15">
        <f t="shared" si="14"/>
        <v>89.999200000000002</v>
      </c>
      <c r="F68" s="15">
        <f t="shared" si="14"/>
        <v>89.999200000000002</v>
      </c>
      <c r="G68" s="15">
        <f t="shared" si="14"/>
        <v>89.999200000000002</v>
      </c>
      <c r="H68" s="15">
        <f t="shared" si="14"/>
        <v>89.999200000000002</v>
      </c>
      <c r="I68" s="15">
        <f t="shared" si="14"/>
        <v>89.999200000000002</v>
      </c>
      <c r="J68" s="15">
        <f t="shared" si="14"/>
        <v>89.999200000000002</v>
      </c>
      <c r="K68" s="15">
        <f t="shared" si="14"/>
        <v>89.999200000000002</v>
      </c>
      <c r="L68" s="72">
        <v>72.58</v>
      </c>
      <c r="M68" s="73">
        <f t="shared" si="11"/>
        <v>17.4192</v>
      </c>
    </row>
    <row r="69" spans="1:17" ht="25.15" customHeight="1">
      <c r="A69" s="24" t="s">
        <v>505</v>
      </c>
      <c r="B69" s="62" t="s">
        <v>542</v>
      </c>
      <c r="C69" s="24" t="s">
        <v>505</v>
      </c>
      <c r="D69" s="15">
        <f t="shared" si="14"/>
        <v>240.00200000000001</v>
      </c>
      <c r="E69" s="15">
        <f t="shared" si="14"/>
        <v>240.00200000000001</v>
      </c>
      <c r="F69" s="15">
        <f t="shared" si="14"/>
        <v>240.00200000000001</v>
      </c>
      <c r="G69" s="15">
        <f t="shared" si="14"/>
        <v>240.00200000000001</v>
      </c>
      <c r="H69" s="15">
        <f t="shared" si="14"/>
        <v>240.00200000000001</v>
      </c>
      <c r="I69" s="15">
        <f t="shared" si="14"/>
        <v>240.00200000000001</v>
      </c>
      <c r="J69" s="15">
        <f t="shared" si="14"/>
        <v>240.00200000000001</v>
      </c>
      <c r="K69" s="15">
        <f t="shared" si="14"/>
        <v>240.00200000000001</v>
      </c>
      <c r="L69" s="72">
        <v>193.55</v>
      </c>
      <c r="M69" s="73">
        <f t="shared" si="11"/>
        <v>46.451999999999998</v>
      </c>
      <c r="N69" s="71"/>
      <c r="O69" s="71"/>
      <c r="P69" s="71"/>
      <c r="Q69" s="71"/>
    </row>
    <row r="70" spans="1:17" ht="25.15" customHeight="1">
      <c r="A70" s="24" t="s">
        <v>229</v>
      </c>
      <c r="B70" s="62" t="s">
        <v>297</v>
      </c>
      <c r="C70" s="24" t="s">
        <v>229</v>
      </c>
      <c r="D70" s="15">
        <f t="shared" si="14"/>
        <v>0</v>
      </c>
      <c r="E70" s="15">
        <f t="shared" si="14"/>
        <v>0</v>
      </c>
      <c r="F70" s="15">
        <f t="shared" si="14"/>
        <v>0</v>
      </c>
      <c r="G70" s="15">
        <f t="shared" si="14"/>
        <v>0</v>
      </c>
      <c r="H70" s="15">
        <f t="shared" si="14"/>
        <v>0</v>
      </c>
      <c r="I70" s="15">
        <f t="shared" si="14"/>
        <v>0</v>
      </c>
      <c r="J70" s="15">
        <f t="shared" si="14"/>
        <v>0</v>
      </c>
      <c r="K70" s="15">
        <f t="shared" si="14"/>
        <v>0</v>
      </c>
      <c r="L70" s="72">
        <v>0</v>
      </c>
      <c r="M70" s="73">
        <f t="shared" si="11"/>
        <v>0</v>
      </c>
    </row>
    <row r="71" spans="1:17" ht="25.15" customHeight="1">
      <c r="A71" s="24" t="s">
        <v>373</v>
      </c>
      <c r="B71" s="62" t="s">
        <v>381</v>
      </c>
      <c r="C71" s="24" t="s">
        <v>373</v>
      </c>
      <c r="D71" s="15">
        <f t="shared" si="14"/>
        <v>640.00119999999993</v>
      </c>
      <c r="E71" s="15">
        <f t="shared" si="14"/>
        <v>640.00119999999993</v>
      </c>
      <c r="F71" s="15">
        <f t="shared" si="14"/>
        <v>640.00119999999993</v>
      </c>
      <c r="G71" s="15">
        <f t="shared" si="14"/>
        <v>640.00119999999993</v>
      </c>
      <c r="H71" s="15">
        <f t="shared" si="14"/>
        <v>640.00119999999993</v>
      </c>
      <c r="I71" s="15">
        <f t="shared" si="14"/>
        <v>640.00119999999993</v>
      </c>
      <c r="J71" s="15">
        <f t="shared" si="14"/>
        <v>640.00119999999993</v>
      </c>
      <c r="K71" s="15">
        <f t="shared" si="14"/>
        <v>640.00119999999993</v>
      </c>
      <c r="L71" s="72">
        <v>516.13</v>
      </c>
      <c r="M71" s="73">
        <f t="shared" si="11"/>
        <v>123.87119999999999</v>
      </c>
    </row>
    <row r="72" spans="1:17" ht="25.15" customHeight="1">
      <c r="A72" s="24" t="s">
        <v>504</v>
      </c>
      <c r="B72" s="62" t="s">
        <v>546</v>
      </c>
      <c r="C72" s="24" t="s">
        <v>504</v>
      </c>
      <c r="D72" s="15">
        <f t="shared" si="14"/>
        <v>240.00200000000001</v>
      </c>
      <c r="E72" s="15">
        <f t="shared" si="14"/>
        <v>240.00200000000001</v>
      </c>
      <c r="F72" s="15">
        <f t="shared" si="14"/>
        <v>240.00200000000001</v>
      </c>
      <c r="G72" s="15">
        <f t="shared" si="14"/>
        <v>240.00200000000001</v>
      </c>
      <c r="H72" s="15">
        <f t="shared" si="14"/>
        <v>240.00200000000001</v>
      </c>
      <c r="I72" s="15">
        <f t="shared" si="14"/>
        <v>240.00200000000001</v>
      </c>
      <c r="J72" s="15">
        <f t="shared" si="14"/>
        <v>240.00200000000001</v>
      </c>
      <c r="K72" s="15">
        <f t="shared" si="14"/>
        <v>240.00200000000001</v>
      </c>
      <c r="L72" s="72">
        <v>193.55</v>
      </c>
      <c r="M72" s="73">
        <f t="shared" ref="M72:M90" si="15">L72*0.24</f>
        <v>46.451999999999998</v>
      </c>
    </row>
    <row r="73" spans="1:17" ht="25.15" customHeight="1">
      <c r="A73" s="24" t="s">
        <v>131</v>
      </c>
      <c r="B73" s="62" t="s">
        <v>299</v>
      </c>
      <c r="C73" s="24" t="s">
        <v>131</v>
      </c>
      <c r="D73" s="15">
        <f t="shared" si="14"/>
        <v>60.003599999999999</v>
      </c>
      <c r="E73" s="15">
        <f t="shared" si="14"/>
        <v>60.003599999999999</v>
      </c>
      <c r="F73" s="15">
        <f t="shared" si="14"/>
        <v>60.003599999999999</v>
      </c>
      <c r="G73" s="15">
        <f t="shared" si="14"/>
        <v>60.003599999999999</v>
      </c>
      <c r="H73" s="15">
        <f t="shared" si="14"/>
        <v>60.003599999999999</v>
      </c>
      <c r="I73" s="15">
        <f t="shared" si="14"/>
        <v>60.003599999999999</v>
      </c>
      <c r="J73" s="15">
        <f t="shared" si="14"/>
        <v>60.003599999999999</v>
      </c>
      <c r="K73" s="15">
        <f t="shared" si="14"/>
        <v>60.003599999999999</v>
      </c>
      <c r="L73" s="72">
        <v>48.39</v>
      </c>
      <c r="M73" s="73">
        <f t="shared" si="15"/>
        <v>11.6136</v>
      </c>
    </row>
    <row r="74" spans="1:17" ht="25.15" customHeight="1">
      <c r="A74" s="24" t="s">
        <v>165</v>
      </c>
      <c r="B74" s="62" t="s">
        <v>408</v>
      </c>
      <c r="C74" s="24" t="s">
        <v>165</v>
      </c>
      <c r="D74" s="15">
        <f t="shared" si="14"/>
        <v>60.003599999999999</v>
      </c>
      <c r="E74" s="15">
        <f t="shared" si="14"/>
        <v>60.003599999999999</v>
      </c>
      <c r="F74" s="15">
        <f t="shared" si="14"/>
        <v>60.003599999999999</v>
      </c>
      <c r="G74" s="15">
        <f t="shared" si="14"/>
        <v>60.003599999999999</v>
      </c>
      <c r="H74" s="15">
        <f t="shared" si="14"/>
        <v>60.003599999999999</v>
      </c>
      <c r="I74" s="15">
        <f t="shared" si="14"/>
        <v>60.003599999999999</v>
      </c>
      <c r="J74" s="15">
        <f t="shared" si="14"/>
        <v>60.003599999999999</v>
      </c>
      <c r="K74" s="15">
        <f t="shared" si="14"/>
        <v>60.003599999999999</v>
      </c>
      <c r="L74" s="72">
        <v>48.39</v>
      </c>
      <c r="M74" s="73">
        <f t="shared" si="15"/>
        <v>11.6136</v>
      </c>
      <c r="N74" s="71"/>
      <c r="O74" s="71"/>
      <c r="P74" s="71"/>
      <c r="Q74" s="71"/>
    </row>
    <row r="75" spans="1:17" ht="25.15" customHeight="1">
      <c r="A75" s="24" t="s">
        <v>627</v>
      </c>
      <c r="B75" s="62" t="s">
        <v>655</v>
      </c>
      <c r="C75" s="24" t="s">
        <v>627</v>
      </c>
      <c r="D75" s="15">
        <f t="shared" si="14"/>
        <v>60.003599999999999</v>
      </c>
      <c r="E75" s="15">
        <f t="shared" si="14"/>
        <v>60.003599999999999</v>
      </c>
      <c r="F75" s="15">
        <f t="shared" si="14"/>
        <v>60.003599999999999</v>
      </c>
      <c r="G75" s="15">
        <f t="shared" si="14"/>
        <v>60.003599999999999</v>
      </c>
      <c r="H75" s="15">
        <f t="shared" si="14"/>
        <v>60.003599999999999</v>
      </c>
      <c r="I75" s="15">
        <f t="shared" si="14"/>
        <v>60.003599999999999</v>
      </c>
      <c r="J75" s="15">
        <f t="shared" si="14"/>
        <v>60.003599999999999</v>
      </c>
      <c r="K75" s="15">
        <f t="shared" si="14"/>
        <v>60.003599999999999</v>
      </c>
      <c r="L75" s="72">
        <v>48.39</v>
      </c>
      <c r="M75" s="73">
        <f t="shared" si="15"/>
        <v>11.6136</v>
      </c>
      <c r="N75" s="71"/>
      <c r="O75" s="71"/>
      <c r="P75" s="71"/>
      <c r="Q75" s="71"/>
    </row>
    <row r="76" spans="1:17" ht="25.15" customHeight="1">
      <c r="A76" s="24" t="s">
        <v>632</v>
      </c>
      <c r="B76" s="25" t="s">
        <v>314</v>
      </c>
      <c r="C76" s="24" t="s">
        <v>632</v>
      </c>
      <c r="D76" s="15">
        <f t="shared" ref="D76:K85" si="16">$L76+$M76</f>
        <v>89.999200000000002</v>
      </c>
      <c r="E76" s="15">
        <f t="shared" si="16"/>
        <v>89.999200000000002</v>
      </c>
      <c r="F76" s="15">
        <f t="shared" si="16"/>
        <v>89.999200000000002</v>
      </c>
      <c r="G76" s="15">
        <f t="shared" si="16"/>
        <v>89.999200000000002</v>
      </c>
      <c r="H76" s="15">
        <f t="shared" si="16"/>
        <v>89.999200000000002</v>
      </c>
      <c r="I76" s="15">
        <f t="shared" si="16"/>
        <v>89.999200000000002</v>
      </c>
      <c r="J76" s="15">
        <f t="shared" si="16"/>
        <v>89.999200000000002</v>
      </c>
      <c r="K76" s="15">
        <f t="shared" si="16"/>
        <v>89.999200000000002</v>
      </c>
      <c r="L76" s="72">
        <v>72.58</v>
      </c>
      <c r="M76" s="73">
        <f t="shared" si="15"/>
        <v>17.4192</v>
      </c>
      <c r="N76" s="71"/>
      <c r="O76" s="71"/>
      <c r="P76" s="71"/>
      <c r="Q76" s="71"/>
    </row>
    <row r="77" spans="1:17" ht="25.15" customHeight="1">
      <c r="A77" s="24" t="s">
        <v>149</v>
      </c>
      <c r="B77" s="62" t="s">
        <v>316</v>
      </c>
      <c r="C77" s="24" t="s">
        <v>149</v>
      </c>
      <c r="D77" s="15">
        <f t="shared" si="16"/>
        <v>60.003599999999999</v>
      </c>
      <c r="E77" s="15">
        <f t="shared" si="16"/>
        <v>60.003599999999999</v>
      </c>
      <c r="F77" s="15">
        <f t="shared" si="16"/>
        <v>60.003599999999999</v>
      </c>
      <c r="G77" s="15">
        <f t="shared" si="16"/>
        <v>60.003599999999999</v>
      </c>
      <c r="H77" s="15">
        <f t="shared" si="16"/>
        <v>60.003599999999999</v>
      </c>
      <c r="I77" s="15">
        <f t="shared" si="16"/>
        <v>60.003599999999999</v>
      </c>
      <c r="J77" s="15">
        <f t="shared" si="16"/>
        <v>60.003599999999999</v>
      </c>
      <c r="K77" s="15">
        <f t="shared" si="16"/>
        <v>60.003599999999999</v>
      </c>
      <c r="L77" s="72">
        <v>48.39</v>
      </c>
      <c r="M77" s="73">
        <f t="shared" si="15"/>
        <v>11.6136</v>
      </c>
      <c r="N77" s="71"/>
      <c r="O77" s="71"/>
      <c r="P77" s="71"/>
      <c r="Q77" s="71"/>
    </row>
    <row r="78" spans="1:17" ht="25.15" customHeight="1">
      <c r="A78" s="24" t="s">
        <v>132</v>
      </c>
      <c r="B78" s="62" t="s">
        <v>300</v>
      </c>
      <c r="C78" s="24" t="s">
        <v>132</v>
      </c>
      <c r="D78" s="15">
        <f t="shared" si="16"/>
        <v>89.999200000000002</v>
      </c>
      <c r="E78" s="15">
        <f t="shared" si="16"/>
        <v>89.999200000000002</v>
      </c>
      <c r="F78" s="15">
        <f t="shared" si="16"/>
        <v>89.999200000000002</v>
      </c>
      <c r="G78" s="15">
        <f t="shared" si="16"/>
        <v>89.999200000000002</v>
      </c>
      <c r="H78" s="15">
        <f t="shared" si="16"/>
        <v>89.999200000000002</v>
      </c>
      <c r="I78" s="15">
        <f t="shared" si="16"/>
        <v>89.999200000000002</v>
      </c>
      <c r="J78" s="15">
        <f t="shared" si="16"/>
        <v>89.999200000000002</v>
      </c>
      <c r="K78" s="15">
        <f t="shared" si="16"/>
        <v>89.999200000000002</v>
      </c>
      <c r="L78" s="72">
        <v>72.58</v>
      </c>
      <c r="M78" s="73">
        <f t="shared" si="15"/>
        <v>17.4192</v>
      </c>
    </row>
    <row r="79" spans="1:17" ht="25.15" customHeight="1">
      <c r="A79" s="24" t="s">
        <v>133</v>
      </c>
      <c r="B79" s="62" t="s">
        <v>303</v>
      </c>
      <c r="C79" s="24" t="s">
        <v>133</v>
      </c>
      <c r="D79" s="15">
        <f t="shared" si="16"/>
        <v>60.003599999999999</v>
      </c>
      <c r="E79" s="15">
        <f t="shared" si="16"/>
        <v>60.003599999999999</v>
      </c>
      <c r="F79" s="15">
        <f t="shared" si="16"/>
        <v>60.003599999999999</v>
      </c>
      <c r="G79" s="15">
        <f t="shared" si="16"/>
        <v>60.003599999999999</v>
      </c>
      <c r="H79" s="15">
        <f t="shared" si="16"/>
        <v>60.003599999999999</v>
      </c>
      <c r="I79" s="15">
        <f t="shared" si="16"/>
        <v>60.003599999999999</v>
      </c>
      <c r="J79" s="15">
        <f t="shared" si="16"/>
        <v>60.003599999999999</v>
      </c>
      <c r="K79" s="15">
        <f t="shared" si="16"/>
        <v>60.003599999999999</v>
      </c>
      <c r="L79" s="72">
        <v>48.39</v>
      </c>
      <c r="M79" s="73">
        <f t="shared" si="15"/>
        <v>11.6136</v>
      </c>
    </row>
    <row r="80" spans="1:17" ht="25.15" customHeight="1">
      <c r="A80" s="24" t="s">
        <v>503</v>
      </c>
      <c r="B80" s="62" t="s">
        <v>547</v>
      </c>
      <c r="C80" s="24" t="s">
        <v>503</v>
      </c>
      <c r="D80" s="15">
        <f t="shared" si="16"/>
        <v>240.00200000000001</v>
      </c>
      <c r="E80" s="15">
        <f t="shared" si="16"/>
        <v>240.00200000000001</v>
      </c>
      <c r="F80" s="15">
        <f t="shared" si="16"/>
        <v>240.00200000000001</v>
      </c>
      <c r="G80" s="15">
        <f t="shared" si="16"/>
        <v>240.00200000000001</v>
      </c>
      <c r="H80" s="15">
        <f t="shared" si="16"/>
        <v>240.00200000000001</v>
      </c>
      <c r="I80" s="15">
        <f t="shared" si="16"/>
        <v>240.00200000000001</v>
      </c>
      <c r="J80" s="15">
        <f t="shared" si="16"/>
        <v>240.00200000000001</v>
      </c>
      <c r="K80" s="15">
        <f t="shared" si="16"/>
        <v>240.00200000000001</v>
      </c>
      <c r="L80" s="72">
        <v>193.55</v>
      </c>
      <c r="M80" s="73">
        <f t="shared" si="15"/>
        <v>46.451999999999998</v>
      </c>
    </row>
    <row r="81" spans="1:18" ht="25.15" customHeight="1">
      <c r="A81" s="24" t="s">
        <v>180</v>
      </c>
      <c r="B81" s="62" t="s">
        <v>181</v>
      </c>
      <c r="C81" s="24" t="s">
        <v>180</v>
      </c>
      <c r="D81" s="15">
        <f t="shared" si="16"/>
        <v>60.003599999999999</v>
      </c>
      <c r="E81" s="15">
        <f t="shared" si="16"/>
        <v>60.003599999999999</v>
      </c>
      <c r="F81" s="15">
        <f t="shared" si="16"/>
        <v>60.003599999999999</v>
      </c>
      <c r="G81" s="15">
        <f t="shared" si="16"/>
        <v>60.003599999999999</v>
      </c>
      <c r="H81" s="15">
        <f t="shared" si="16"/>
        <v>60.003599999999999</v>
      </c>
      <c r="I81" s="15">
        <f t="shared" si="16"/>
        <v>60.003599999999999</v>
      </c>
      <c r="J81" s="15">
        <f t="shared" si="16"/>
        <v>60.003599999999999</v>
      </c>
      <c r="K81" s="15">
        <f t="shared" si="16"/>
        <v>60.003599999999999</v>
      </c>
      <c r="L81" s="72">
        <v>48.39</v>
      </c>
      <c r="M81" s="73">
        <f t="shared" si="15"/>
        <v>11.6136</v>
      </c>
    </row>
    <row r="82" spans="1:18" ht="25.15" customHeight="1">
      <c r="A82" s="24" t="s">
        <v>205</v>
      </c>
      <c r="B82" s="62" t="s">
        <v>304</v>
      </c>
      <c r="C82" s="24" t="s">
        <v>205</v>
      </c>
      <c r="D82" s="15">
        <f t="shared" si="16"/>
        <v>60.003599999999999</v>
      </c>
      <c r="E82" s="15">
        <f t="shared" si="16"/>
        <v>60.003599999999999</v>
      </c>
      <c r="F82" s="15">
        <f t="shared" si="16"/>
        <v>60.003599999999999</v>
      </c>
      <c r="G82" s="15">
        <f t="shared" si="16"/>
        <v>60.003599999999999</v>
      </c>
      <c r="H82" s="15">
        <f t="shared" si="16"/>
        <v>60.003599999999999</v>
      </c>
      <c r="I82" s="15">
        <f t="shared" si="16"/>
        <v>60.003599999999999</v>
      </c>
      <c r="J82" s="15">
        <f t="shared" si="16"/>
        <v>60.003599999999999</v>
      </c>
      <c r="K82" s="15">
        <f t="shared" si="16"/>
        <v>60.003599999999999</v>
      </c>
      <c r="L82" s="72">
        <v>48.39</v>
      </c>
      <c r="M82" s="73">
        <f t="shared" si="15"/>
        <v>11.6136</v>
      </c>
    </row>
    <row r="83" spans="1:18" ht="25.15" customHeight="1">
      <c r="A83" s="24" t="s">
        <v>391</v>
      </c>
      <c r="B83" s="62" t="s">
        <v>404</v>
      </c>
      <c r="C83" s="24" t="s">
        <v>391</v>
      </c>
      <c r="D83" s="15">
        <f t="shared" si="16"/>
        <v>240.00200000000001</v>
      </c>
      <c r="E83" s="15">
        <f t="shared" si="16"/>
        <v>240.00200000000001</v>
      </c>
      <c r="F83" s="15">
        <f t="shared" si="16"/>
        <v>240.00200000000001</v>
      </c>
      <c r="G83" s="15">
        <f t="shared" si="16"/>
        <v>240.00200000000001</v>
      </c>
      <c r="H83" s="15">
        <f t="shared" si="16"/>
        <v>240.00200000000001</v>
      </c>
      <c r="I83" s="15">
        <f t="shared" si="16"/>
        <v>240.00200000000001</v>
      </c>
      <c r="J83" s="15">
        <f t="shared" si="16"/>
        <v>240.00200000000001</v>
      </c>
      <c r="K83" s="15">
        <f t="shared" si="16"/>
        <v>240.00200000000001</v>
      </c>
      <c r="L83" s="72">
        <v>193.55</v>
      </c>
      <c r="M83" s="73">
        <f t="shared" si="15"/>
        <v>46.451999999999998</v>
      </c>
      <c r="N83" s="71"/>
      <c r="O83" s="71"/>
      <c r="P83" s="71"/>
      <c r="Q83" s="71"/>
    </row>
    <row r="84" spans="1:18" ht="25.15" customHeight="1">
      <c r="A84" s="24" t="s">
        <v>11</v>
      </c>
      <c r="B84" s="62" t="s">
        <v>281</v>
      </c>
      <c r="C84" s="24" t="s">
        <v>11</v>
      </c>
      <c r="D84" s="15">
        <f t="shared" si="16"/>
        <v>179.9984</v>
      </c>
      <c r="E84" s="15">
        <f t="shared" si="16"/>
        <v>179.9984</v>
      </c>
      <c r="F84" s="15">
        <f t="shared" si="16"/>
        <v>179.9984</v>
      </c>
      <c r="G84" s="15">
        <f t="shared" si="16"/>
        <v>179.9984</v>
      </c>
      <c r="H84" s="15">
        <f t="shared" si="16"/>
        <v>179.9984</v>
      </c>
      <c r="I84" s="15">
        <f t="shared" si="16"/>
        <v>179.9984</v>
      </c>
      <c r="J84" s="15">
        <f t="shared" si="16"/>
        <v>179.9984</v>
      </c>
      <c r="K84" s="15">
        <f t="shared" si="16"/>
        <v>179.9984</v>
      </c>
      <c r="L84" s="72">
        <v>145.16</v>
      </c>
      <c r="M84" s="73">
        <f t="shared" si="15"/>
        <v>34.8384</v>
      </c>
    </row>
    <row r="85" spans="1:18" ht="25.15" customHeight="1">
      <c r="A85" s="24" t="s">
        <v>190</v>
      </c>
      <c r="B85" s="62" t="s">
        <v>305</v>
      </c>
      <c r="C85" s="24" t="s">
        <v>190</v>
      </c>
      <c r="D85" s="15">
        <f t="shared" si="16"/>
        <v>0</v>
      </c>
      <c r="E85" s="15">
        <f t="shared" si="16"/>
        <v>0</v>
      </c>
      <c r="F85" s="15">
        <f t="shared" si="16"/>
        <v>0</v>
      </c>
      <c r="G85" s="15">
        <f t="shared" si="16"/>
        <v>0</v>
      </c>
      <c r="H85" s="15">
        <f t="shared" si="16"/>
        <v>0</v>
      </c>
      <c r="I85" s="15">
        <f t="shared" si="16"/>
        <v>0</v>
      </c>
      <c r="J85" s="15">
        <f t="shared" si="16"/>
        <v>0</v>
      </c>
      <c r="K85" s="15">
        <f t="shared" si="16"/>
        <v>0</v>
      </c>
      <c r="L85" s="72">
        <v>0</v>
      </c>
      <c r="M85" s="73">
        <f t="shared" si="15"/>
        <v>0</v>
      </c>
      <c r="N85" s="71"/>
      <c r="O85" s="71"/>
      <c r="P85" s="71"/>
      <c r="Q85" s="71"/>
    </row>
    <row r="86" spans="1:18" ht="25.15" customHeight="1">
      <c r="A86" s="24" t="s">
        <v>45</v>
      </c>
      <c r="B86" s="62" t="s">
        <v>282</v>
      </c>
      <c r="C86" s="24" t="s">
        <v>45</v>
      </c>
      <c r="D86" s="15">
        <f t="shared" ref="D86:K90" si="17">$L86+$M86</f>
        <v>60.003599999999999</v>
      </c>
      <c r="E86" s="15">
        <f t="shared" si="17"/>
        <v>60.003599999999999</v>
      </c>
      <c r="F86" s="15">
        <f t="shared" si="17"/>
        <v>60.003599999999999</v>
      </c>
      <c r="G86" s="15">
        <f t="shared" si="17"/>
        <v>60.003599999999999</v>
      </c>
      <c r="H86" s="15">
        <f t="shared" si="17"/>
        <v>60.003599999999999</v>
      </c>
      <c r="I86" s="15">
        <f t="shared" si="17"/>
        <v>60.003599999999999</v>
      </c>
      <c r="J86" s="15">
        <f t="shared" si="17"/>
        <v>60.003599999999999</v>
      </c>
      <c r="K86" s="15">
        <f t="shared" si="17"/>
        <v>60.003599999999999</v>
      </c>
      <c r="L86" s="72">
        <v>48.39</v>
      </c>
      <c r="M86" s="73">
        <f t="shared" si="15"/>
        <v>11.6136</v>
      </c>
      <c r="N86" s="71"/>
      <c r="O86" s="71"/>
      <c r="P86" s="71"/>
      <c r="Q86" s="71"/>
    </row>
    <row r="87" spans="1:18" ht="25.15" customHeight="1">
      <c r="A87" s="24" t="s">
        <v>631</v>
      </c>
      <c r="B87" s="62" t="s">
        <v>651</v>
      </c>
      <c r="C87" s="24" t="s">
        <v>631</v>
      </c>
      <c r="D87" s="15">
        <f t="shared" si="17"/>
        <v>490.44479999999999</v>
      </c>
      <c r="E87" s="15">
        <f t="shared" si="17"/>
        <v>490.44479999999999</v>
      </c>
      <c r="F87" s="15">
        <f t="shared" si="17"/>
        <v>490.44479999999999</v>
      </c>
      <c r="G87" s="15">
        <f t="shared" si="17"/>
        <v>490.44479999999999</v>
      </c>
      <c r="H87" s="15">
        <f t="shared" si="17"/>
        <v>490.44479999999999</v>
      </c>
      <c r="I87" s="15">
        <f t="shared" si="17"/>
        <v>490.44479999999999</v>
      </c>
      <c r="J87" s="15">
        <f t="shared" si="17"/>
        <v>490.44479999999999</v>
      </c>
      <c r="K87" s="15">
        <f t="shared" si="17"/>
        <v>490.44479999999999</v>
      </c>
      <c r="L87" s="72">
        <v>395.52</v>
      </c>
      <c r="M87" s="73">
        <f t="shared" si="15"/>
        <v>94.924799999999991</v>
      </c>
      <c r="N87" s="71"/>
      <c r="O87" s="71"/>
      <c r="P87" s="71"/>
      <c r="Q87" s="71"/>
    </row>
    <row r="88" spans="1:18" ht="25.15" customHeight="1">
      <c r="A88" s="24" t="s">
        <v>501</v>
      </c>
      <c r="B88" s="62" t="s">
        <v>538</v>
      </c>
      <c r="C88" s="24" t="s">
        <v>501</v>
      </c>
      <c r="D88" s="15">
        <f t="shared" si="17"/>
        <v>240.00200000000001</v>
      </c>
      <c r="E88" s="15">
        <f t="shared" si="17"/>
        <v>240.00200000000001</v>
      </c>
      <c r="F88" s="15">
        <f t="shared" si="17"/>
        <v>240.00200000000001</v>
      </c>
      <c r="G88" s="15">
        <f t="shared" si="17"/>
        <v>240.00200000000001</v>
      </c>
      <c r="H88" s="15">
        <f t="shared" si="17"/>
        <v>240.00200000000001</v>
      </c>
      <c r="I88" s="15">
        <f t="shared" si="17"/>
        <v>240.00200000000001</v>
      </c>
      <c r="J88" s="15">
        <f t="shared" si="17"/>
        <v>240.00200000000001</v>
      </c>
      <c r="K88" s="15">
        <f t="shared" si="17"/>
        <v>240.00200000000001</v>
      </c>
      <c r="L88" s="72">
        <v>193.55</v>
      </c>
      <c r="M88" s="73">
        <f t="shared" si="15"/>
        <v>46.451999999999998</v>
      </c>
      <c r="N88" s="71"/>
      <c r="O88" s="71"/>
      <c r="P88" s="71"/>
      <c r="Q88" s="71"/>
    </row>
    <row r="89" spans="1:18" ht="25.15" customHeight="1">
      <c r="A89" s="24" t="s">
        <v>162</v>
      </c>
      <c r="B89" s="62" t="s">
        <v>307</v>
      </c>
      <c r="C89" s="24" t="s">
        <v>162</v>
      </c>
      <c r="D89" s="15">
        <f t="shared" si="17"/>
        <v>159.99719999999999</v>
      </c>
      <c r="E89" s="15">
        <f t="shared" si="17"/>
        <v>159.99719999999999</v>
      </c>
      <c r="F89" s="15">
        <f t="shared" si="17"/>
        <v>159.99719999999999</v>
      </c>
      <c r="G89" s="15">
        <f t="shared" si="17"/>
        <v>159.99719999999999</v>
      </c>
      <c r="H89" s="15">
        <f t="shared" si="17"/>
        <v>159.99719999999999</v>
      </c>
      <c r="I89" s="15">
        <f t="shared" si="17"/>
        <v>159.99719999999999</v>
      </c>
      <c r="J89" s="15">
        <f t="shared" si="17"/>
        <v>159.99719999999999</v>
      </c>
      <c r="K89" s="15">
        <f t="shared" si="17"/>
        <v>159.99719999999999</v>
      </c>
      <c r="L89" s="72">
        <v>129.03</v>
      </c>
      <c r="M89" s="73">
        <f t="shared" si="15"/>
        <v>30.967199999999998</v>
      </c>
    </row>
    <row r="90" spans="1:18" ht="25.15" customHeight="1">
      <c r="A90" s="24" t="s">
        <v>147</v>
      </c>
      <c r="B90" s="62" t="s">
        <v>310</v>
      </c>
      <c r="C90" s="24" t="s">
        <v>147</v>
      </c>
      <c r="D90" s="15">
        <f t="shared" si="17"/>
        <v>179.9984</v>
      </c>
      <c r="E90" s="15">
        <f t="shared" si="17"/>
        <v>179.9984</v>
      </c>
      <c r="F90" s="15">
        <f t="shared" si="17"/>
        <v>179.9984</v>
      </c>
      <c r="G90" s="15">
        <f t="shared" si="17"/>
        <v>179.9984</v>
      </c>
      <c r="H90" s="15">
        <f t="shared" si="17"/>
        <v>179.9984</v>
      </c>
      <c r="I90" s="15">
        <f t="shared" si="17"/>
        <v>179.9984</v>
      </c>
      <c r="J90" s="15">
        <f t="shared" si="17"/>
        <v>179.9984</v>
      </c>
      <c r="K90" s="15">
        <f t="shared" si="17"/>
        <v>179.9984</v>
      </c>
      <c r="L90" s="72">
        <v>145.16</v>
      </c>
      <c r="M90" s="73">
        <f t="shared" si="15"/>
        <v>34.8384</v>
      </c>
    </row>
    <row r="91" spans="1:18" ht="25.15" customHeight="1">
      <c r="A91" s="30" t="s">
        <v>244</v>
      </c>
      <c r="N91" s="5"/>
      <c r="O91" s="5"/>
      <c r="P91" s="5"/>
      <c r="Q91" s="5"/>
      <c r="R91" s="5"/>
    </row>
    <row r="92" spans="1:18" ht="25.15" customHeight="1">
      <c r="A92" s="63" t="s">
        <v>194</v>
      </c>
      <c r="N92" s="5"/>
      <c r="O92" s="5"/>
      <c r="P92" s="5"/>
      <c r="Q92" s="5"/>
      <c r="R92" s="5"/>
    </row>
    <row r="93" spans="1:18" ht="25.15" customHeight="1">
      <c r="A93" s="63" t="s">
        <v>195</v>
      </c>
      <c r="N93" s="5"/>
      <c r="O93" s="5"/>
      <c r="P93" s="5"/>
      <c r="Q93" s="5"/>
      <c r="R93" s="5"/>
    </row>
    <row r="94" spans="1:18" ht="25.15" customHeight="1">
      <c r="A94" s="63" t="s">
        <v>203</v>
      </c>
      <c r="N94" s="5"/>
      <c r="O94" s="5"/>
      <c r="P94" s="5"/>
      <c r="Q94" s="5"/>
      <c r="R94" s="5"/>
    </row>
  </sheetData>
  <sortState xmlns:xlrd2="http://schemas.microsoft.com/office/spreadsheetml/2017/richdata2" ref="A50:W146">
    <sortCondition ref="A50:A146"/>
  </sortState>
  <conditionalFormatting sqref="D7:K13 F27:K32 D34:K70">
    <cfRule type="cellIs" dxfId="912" priority="30" stopIfTrue="1" operator="equal">
      <formula>"-"</formula>
    </cfRule>
    <cfRule type="cellIs" dxfId="911" priority="31" stopIfTrue="1" operator="equal">
      <formula>"Std"</formula>
    </cfRule>
  </conditionalFormatting>
  <conditionalFormatting sqref="D37:K70">
    <cfRule type="cellIs" dxfId="910" priority="29" stopIfTrue="1" operator="between">
      <formula>0</formula>
      <formula>10000</formula>
    </cfRule>
  </conditionalFormatting>
  <conditionalFormatting sqref="D2:K2">
    <cfRule type="cellIs" dxfId="909" priority="61" stopIfTrue="1" operator="equal">
      <formula>"-"</formula>
    </cfRule>
    <cfRule type="cellIs" dxfId="908" priority="62" stopIfTrue="1" operator="equal">
      <formula>"Std"</formula>
    </cfRule>
  </conditionalFormatting>
  <conditionalFormatting sqref="E14 I14 G14 K14 D20:E22 D32:E32 D15:E18 D25:E25 F15:K25 D27:E30 D72:K90">
    <cfRule type="cellIs" dxfId="907" priority="59" stopIfTrue="1" operator="equal">
      <formula>"-"</formula>
    </cfRule>
    <cfRule type="cellIs" dxfId="906" priority="60" stopIfTrue="1" operator="equal">
      <formula>"Std"</formula>
    </cfRule>
  </conditionalFormatting>
  <conditionalFormatting sqref="E14 I14 G14 K14 F24:K24 D34:K36 D25:K25 D15:I18 D32:K32 D20:I22 J15:K22 D27:K30 D7:K13">
    <cfRule type="cellIs" dxfId="905" priority="58" stopIfTrue="1" operator="between">
      <formula>0</formula>
      <formula>5000</formula>
    </cfRule>
  </conditionalFormatting>
  <conditionalFormatting sqref="D24:E24">
    <cfRule type="cellIs" dxfId="904" priority="56" stopIfTrue="1" operator="equal">
      <formula>"-"</formula>
    </cfRule>
    <cfRule type="cellIs" dxfId="903" priority="57" stopIfTrue="1" operator="equal">
      <formula>"Std"</formula>
    </cfRule>
  </conditionalFormatting>
  <conditionalFormatting sqref="D24:E24">
    <cfRule type="cellIs" dxfId="902" priority="55" stopIfTrue="1" operator="between">
      <formula>0</formula>
      <formula>5000</formula>
    </cfRule>
  </conditionalFormatting>
  <conditionalFormatting sqref="J14 F14 H14 D14">
    <cfRule type="cellIs" dxfId="901" priority="45" stopIfTrue="1" operator="equal">
      <formula>"-"</formula>
    </cfRule>
    <cfRule type="cellIs" dxfId="900" priority="46" stopIfTrue="1" operator="equal">
      <formula>"Std"</formula>
    </cfRule>
  </conditionalFormatting>
  <conditionalFormatting sqref="D19:E19">
    <cfRule type="cellIs" dxfId="899" priority="42" stopIfTrue="1" operator="equal">
      <formula>"-"</formula>
    </cfRule>
    <cfRule type="cellIs" dxfId="898" priority="43" stopIfTrue="1" operator="equal">
      <formula>"Std"</formula>
    </cfRule>
  </conditionalFormatting>
  <conditionalFormatting sqref="D19:E19">
    <cfRule type="cellIs" dxfId="897" priority="41" stopIfTrue="1" operator="between">
      <formula>0</formula>
      <formula>10000</formula>
    </cfRule>
  </conditionalFormatting>
  <conditionalFormatting sqref="D23:E23">
    <cfRule type="cellIs" dxfId="896" priority="39" stopIfTrue="1" operator="equal">
      <formula>"-"</formula>
    </cfRule>
    <cfRule type="cellIs" dxfId="895" priority="40" stopIfTrue="1" operator="equal">
      <formula>"Std"</formula>
    </cfRule>
  </conditionalFormatting>
  <conditionalFormatting sqref="D23:E23">
    <cfRule type="cellIs" dxfId="894" priority="38" stopIfTrue="1" operator="between">
      <formula>0</formula>
      <formula>10000</formula>
    </cfRule>
  </conditionalFormatting>
  <conditionalFormatting sqref="D31:E31">
    <cfRule type="cellIs" dxfId="893" priority="36" stopIfTrue="1" operator="equal">
      <formula>"-"</formula>
    </cfRule>
    <cfRule type="cellIs" dxfId="892" priority="37" stopIfTrue="1" operator="equal">
      <formula>"Std"</formula>
    </cfRule>
  </conditionalFormatting>
  <conditionalFormatting sqref="D31:E31">
    <cfRule type="cellIs" dxfId="891" priority="35" stopIfTrue="1" operator="between">
      <formula>0</formula>
      <formula>10000</formula>
    </cfRule>
  </conditionalFormatting>
  <conditionalFormatting sqref="D26:K26">
    <cfRule type="cellIs" dxfId="890" priority="24" stopIfTrue="1" operator="equal">
      <formula>"-"</formula>
    </cfRule>
    <cfRule type="cellIs" dxfId="889" priority="25" stopIfTrue="1" operator="equal">
      <formula>"Std"</formula>
    </cfRule>
  </conditionalFormatting>
  <conditionalFormatting sqref="D26:K26">
    <cfRule type="cellIs" dxfId="888" priority="23" stopIfTrue="1" operator="between">
      <formula>0</formula>
      <formula>5000</formula>
    </cfRule>
  </conditionalFormatting>
  <conditionalFormatting sqref="L3:L5">
    <cfRule type="cellIs" dxfId="887" priority="21" stopIfTrue="1" operator="equal">
      <formula>"-"</formula>
    </cfRule>
    <cfRule type="cellIs" dxfId="886" priority="22" stopIfTrue="1" operator="equal">
      <formula>"Std"</formula>
    </cfRule>
  </conditionalFormatting>
  <conditionalFormatting sqref="L3:L5">
    <cfRule type="cellIs" dxfId="885" priority="20" stopIfTrue="1" operator="between">
      <formula>0</formula>
      <formula>5000</formula>
    </cfRule>
  </conditionalFormatting>
  <conditionalFormatting sqref="J14 F14 H14 D14 F19:I19 F23:K23 F31:K31 D72:K90">
    <cfRule type="cellIs" dxfId="884" priority="44" stopIfTrue="1" operator="between">
      <formula>0</formula>
      <formula>10000</formula>
    </cfRule>
  </conditionalFormatting>
  <conditionalFormatting sqref="D71:K71">
    <cfRule type="cellIs" dxfId="883" priority="18" stopIfTrue="1" operator="equal">
      <formula>"-"</formula>
    </cfRule>
    <cfRule type="cellIs" dxfId="882" priority="19" stopIfTrue="1" operator="equal">
      <formula>"Std"</formula>
    </cfRule>
  </conditionalFormatting>
  <conditionalFormatting sqref="D71:K71">
    <cfRule type="cellIs" dxfId="881" priority="17" stopIfTrue="1" operator="between">
      <formula>0</formula>
      <formula>10000</formula>
    </cfRule>
  </conditionalFormatting>
  <conditionalFormatting sqref="F33:K33">
    <cfRule type="cellIs" dxfId="880" priority="1" stopIfTrue="1" operator="equal">
      <formula>"-"</formula>
    </cfRule>
    <cfRule type="cellIs" dxfId="879" priority="2" stopIfTrue="1" operator="equal">
      <formula>"Std"</formula>
    </cfRule>
  </conditionalFormatting>
  <conditionalFormatting sqref="D33:E33">
    <cfRule type="cellIs" dxfId="878" priority="4" stopIfTrue="1" operator="equal">
      <formula>"-"</formula>
    </cfRule>
    <cfRule type="cellIs" dxfId="877" priority="5" stopIfTrue="1" operator="equal">
      <formula>"Std"</formula>
    </cfRule>
  </conditionalFormatting>
  <conditionalFormatting sqref="D33:K33">
    <cfRule type="cellIs" dxfId="876" priority="3"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7E09-16E9-47C1-988A-1EEF74157B32}">
  <dimension ref="A1"/>
  <sheetViews>
    <sheetView workbookViewId="0">
      <selection activeCell="F9" sqref="F9"/>
    </sheetView>
  </sheetViews>
  <sheetFormatPr defaultRowHeight="12.75"/>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76"/>
  <sheetViews>
    <sheetView showGridLines="0" view="pageBreakPreview" zoomScale="50" zoomScaleNormal="70" zoomScaleSheetLayoutView="50" workbookViewId="0">
      <pane ySplit="8" topLeftCell="A30" activePane="bottomLeft" state="frozen"/>
      <selection activeCell="B25" sqref="B25"/>
      <selection pane="bottomLeft" activeCell="B47" sqref="B47"/>
    </sheetView>
  </sheetViews>
  <sheetFormatPr defaultColWidth="8" defaultRowHeight="20.25"/>
  <cols>
    <col min="1" max="1" width="13.85546875" style="5" customWidth="1"/>
    <col min="2" max="2" width="147" style="32" customWidth="1"/>
    <col min="3" max="3" width="13.85546875" style="5" customWidth="1"/>
    <col min="4" max="6" width="37.5703125" style="5" customWidth="1"/>
    <col min="7" max="9" width="18.140625" style="5" customWidth="1"/>
    <col min="10" max="10" width="7" style="4" customWidth="1"/>
    <col min="11" max="12" width="7" style="5" customWidth="1"/>
    <col min="13" max="13" width="7.7109375" style="5" bestFit="1" customWidth="1"/>
    <col min="14" max="14" width="9.42578125" style="5" customWidth="1"/>
    <col min="15" max="18" width="7" style="5" customWidth="1"/>
    <col min="19" max="16384" width="8" style="5"/>
  </cols>
  <sheetData>
    <row r="1" spans="1:10" ht="49.9" customHeight="1">
      <c r="A1" s="74"/>
      <c r="B1" s="123"/>
      <c r="C1" s="74"/>
      <c r="D1" s="165" t="s">
        <v>954</v>
      </c>
      <c r="E1" s="165" t="s">
        <v>954</v>
      </c>
      <c r="F1" s="165" t="s">
        <v>954</v>
      </c>
      <c r="G1" s="214"/>
      <c r="H1" s="214"/>
      <c r="I1" s="214"/>
    </row>
    <row r="2" spans="1:10" ht="49.9" customHeight="1">
      <c r="A2" s="124"/>
      <c r="B2" s="54" t="s">
        <v>1213</v>
      </c>
      <c r="C2" s="124"/>
      <c r="D2" s="6" t="s">
        <v>952</v>
      </c>
      <c r="E2" s="6" t="s">
        <v>951</v>
      </c>
      <c r="F2" s="6" t="s">
        <v>953</v>
      </c>
      <c r="G2" s="213"/>
      <c r="H2" s="213"/>
      <c r="I2" s="213"/>
    </row>
    <row r="3" spans="1:10" s="11" customFormat="1" ht="25.15" customHeight="1">
      <c r="A3" s="125"/>
      <c r="B3" s="6" t="s">
        <v>207</v>
      </c>
      <c r="C3" s="125"/>
      <c r="D3" s="7">
        <f>SUM(D4:D6)</f>
        <v>17752.109123219598</v>
      </c>
      <c r="E3" s="7">
        <f>SUM(E4:E6)</f>
        <v>19916.345123219606</v>
      </c>
      <c r="F3" s="7">
        <f>SUM(F4:F6)</f>
        <v>20998.463123219681</v>
      </c>
      <c r="H3" s="8" t="s">
        <v>214</v>
      </c>
      <c r="I3" s="9"/>
      <c r="J3" s="10"/>
    </row>
    <row r="4" spans="1:10" ht="25.15" customHeight="1">
      <c r="A4" s="12"/>
      <c r="B4" s="16" t="s">
        <v>91</v>
      </c>
      <c r="C4" s="12"/>
      <c r="D4" s="126">
        <f>(D6+227.72)*0.1</f>
        <v>1345.8568599417611</v>
      </c>
      <c r="E4" s="126">
        <f t="shared" ref="E4:F4" si="0">(E6+227.72)*0.1</f>
        <v>1507.367009195493</v>
      </c>
      <c r="F4" s="126">
        <f t="shared" si="0"/>
        <v>1588.1220838223644</v>
      </c>
      <c r="G4" s="27"/>
      <c r="H4" s="15" t="s">
        <v>343</v>
      </c>
      <c r="I4" s="16" t="s">
        <v>206</v>
      </c>
    </row>
    <row r="5" spans="1:10" ht="25.15" customHeight="1">
      <c r="A5" s="12"/>
      <c r="B5" s="16" t="s">
        <v>15</v>
      </c>
      <c r="C5" s="12"/>
      <c r="D5" s="126">
        <f>D6*0.24</f>
        <v>3175.4036638602261</v>
      </c>
      <c r="E5" s="126">
        <f t="shared" ref="E5:F5" si="1">E6*0.24</f>
        <v>3563.028022069183</v>
      </c>
      <c r="F5" s="126">
        <f t="shared" si="1"/>
        <v>3756.8402011736744</v>
      </c>
      <c r="H5" s="15">
        <v>123</v>
      </c>
      <c r="I5" s="16" t="s">
        <v>410</v>
      </c>
    </row>
    <row r="6" spans="1:10" s="21" customFormat="1" ht="25.15" customHeight="1">
      <c r="A6" s="18"/>
      <c r="B6" s="55" t="s">
        <v>208</v>
      </c>
      <c r="C6" s="18"/>
      <c r="D6" s="141">
        <v>13230.84859941761</v>
      </c>
      <c r="E6" s="141">
        <v>14845.95009195493</v>
      </c>
      <c r="F6" s="141">
        <v>15653.500838223643</v>
      </c>
      <c r="H6" s="15" t="s">
        <v>95</v>
      </c>
      <c r="I6" s="16" t="s">
        <v>411</v>
      </c>
      <c r="J6" s="20"/>
    </row>
    <row r="7" spans="1:10" ht="25.15" customHeight="1">
      <c r="A7" s="58"/>
      <c r="B7" s="16" t="s">
        <v>412</v>
      </c>
      <c r="C7" s="58"/>
      <c r="D7" s="16" t="s">
        <v>419</v>
      </c>
      <c r="E7" s="16" t="s">
        <v>420</v>
      </c>
      <c r="F7" s="16" t="s">
        <v>421</v>
      </c>
    </row>
    <row r="8" spans="1:10" ht="49.9" customHeight="1">
      <c r="A8" s="23" t="s">
        <v>3</v>
      </c>
      <c r="B8" s="23" t="s">
        <v>213</v>
      </c>
      <c r="C8" s="23" t="s">
        <v>3</v>
      </c>
      <c r="D8" s="23" t="s">
        <v>188</v>
      </c>
      <c r="E8" s="23" t="s">
        <v>188</v>
      </c>
      <c r="F8" s="23" t="s">
        <v>188</v>
      </c>
      <c r="G8" s="23" t="s">
        <v>187</v>
      </c>
      <c r="H8" s="23" t="s">
        <v>192</v>
      </c>
      <c r="I8" s="23" t="s">
        <v>193</v>
      </c>
    </row>
    <row r="9" spans="1:10" s="27" customFormat="1" ht="25.15" customHeight="1">
      <c r="A9" s="24" t="s">
        <v>422</v>
      </c>
      <c r="B9" s="25" t="s">
        <v>423</v>
      </c>
      <c r="C9" s="24" t="s">
        <v>422</v>
      </c>
      <c r="D9" s="15" t="s">
        <v>95</v>
      </c>
      <c r="E9" s="15" t="s">
        <v>343</v>
      </c>
      <c r="F9" s="15" t="s">
        <v>95</v>
      </c>
      <c r="G9" s="127" t="s">
        <v>95</v>
      </c>
      <c r="H9" s="26" t="s">
        <v>95</v>
      </c>
      <c r="I9" s="26" t="s">
        <v>95</v>
      </c>
      <c r="J9" s="4"/>
    </row>
    <row r="10" spans="1:10" s="27" customFormat="1" ht="25.15" customHeight="1">
      <c r="A10" s="24" t="s">
        <v>26</v>
      </c>
      <c r="B10" s="25" t="s">
        <v>94</v>
      </c>
      <c r="C10" s="24" t="s">
        <v>26</v>
      </c>
      <c r="D10" s="15" t="s">
        <v>343</v>
      </c>
      <c r="E10" s="15" t="s">
        <v>343</v>
      </c>
      <c r="F10" s="15" t="s">
        <v>343</v>
      </c>
      <c r="G10" s="127" t="s">
        <v>95</v>
      </c>
      <c r="H10" s="26" t="s">
        <v>95</v>
      </c>
      <c r="I10" s="26" t="s">
        <v>95</v>
      </c>
      <c r="J10" s="4"/>
    </row>
    <row r="11" spans="1:10" s="27" customFormat="1" ht="25.15" customHeight="1">
      <c r="A11" s="24" t="s">
        <v>6</v>
      </c>
      <c r="B11" s="25" t="s">
        <v>424</v>
      </c>
      <c r="C11" s="24" t="s">
        <v>6</v>
      </c>
      <c r="D11" s="15" t="s">
        <v>343</v>
      </c>
      <c r="E11" s="15" t="s">
        <v>343</v>
      </c>
      <c r="F11" s="15" t="s">
        <v>343</v>
      </c>
      <c r="G11" s="127" t="s">
        <v>95</v>
      </c>
      <c r="H11" s="26" t="s">
        <v>95</v>
      </c>
      <c r="I11" s="26" t="s">
        <v>95</v>
      </c>
      <c r="J11" s="4"/>
    </row>
    <row r="12" spans="1:10" ht="25.15" customHeight="1">
      <c r="A12" s="24" t="s">
        <v>8</v>
      </c>
      <c r="B12" s="25" t="s">
        <v>425</v>
      </c>
      <c r="C12" s="24" t="s">
        <v>8</v>
      </c>
      <c r="D12" s="15" t="s">
        <v>343</v>
      </c>
      <c r="E12" s="15" t="s">
        <v>343</v>
      </c>
      <c r="F12" s="15" t="s">
        <v>343</v>
      </c>
      <c r="G12" s="127" t="s">
        <v>95</v>
      </c>
      <c r="H12" s="26" t="s">
        <v>95</v>
      </c>
      <c r="I12" s="26" t="s">
        <v>95</v>
      </c>
    </row>
    <row r="13" spans="1:10" ht="25.15" customHeight="1">
      <c r="A13" s="24" t="s">
        <v>37</v>
      </c>
      <c r="B13" s="25" t="s">
        <v>57</v>
      </c>
      <c r="C13" s="24" t="s">
        <v>37</v>
      </c>
      <c r="D13" s="15" t="s">
        <v>343</v>
      </c>
      <c r="E13" s="15" t="s">
        <v>343</v>
      </c>
      <c r="F13" s="15" t="s">
        <v>343</v>
      </c>
      <c r="G13" s="127" t="s">
        <v>95</v>
      </c>
      <c r="H13" s="26" t="s">
        <v>95</v>
      </c>
      <c r="I13" s="26" t="s">
        <v>95</v>
      </c>
    </row>
    <row r="14" spans="1:10" s="27" customFormat="1" ht="25.15" customHeight="1">
      <c r="A14" s="24" t="s">
        <v>36</v>
      </c>
      <c r="B14" s="25" t="s">
        <v>426</v>
      </c>
      <c r="C14" s="24" t="s">
        <v>36</v>
      </c>
      <c r="D14" s="15" t="s">
        <v>343</v>
      </c>
      <c r="E14" s="15" t="s">
        <v>343</v>
      </c>
      <c r="F14" s="15" t="s">
        <v>343</v>
      </c>
      <c r="G14" s="127" t="s">
        <v>95</v>
      </c>
      <c r="H14" s="26" t="s">
        <v>95</v>
      </c>
      <c r="I14" s="26" t="s">
        <v>95</v>
      </c>
      <c r="J14" s="4"/>
    </row>
    <row r="15" spans="1:10" s="27" customFormat="1" ht="25.15" customHeight="1">
      <c r="A15" s="24" t="s">
        <v>427</v>
      </c>
      <c r="B15" s="25" t="s">
        <v>428</v>
      </c>
      <c r="C15" s="24" t="s">
        <v>427</v>
      </c>
      <c r="D15" s="28" t="s">
        <v>95</v>
      </c>
      <c r="E15" s="15" t="s">
        <v>343</v>
      </c>
      <c r="F15" s="15" t="s">
        <v>343</v>
      </c>
      <c r="G15" s="127" t="s">
        <v>95</v>
      </c>
      <c r="H15" s="26" t="s">
        <v>95</v>
      </c>
      <c r="I15" s="26" t="s">
        <v>95</v>
      </c>
      <c r="J15" s="4"/>
    </row>
    <row r="16" spans="1:10" s="27" customFormat="1" ht="25.15" customHeight="1">
      <c r="A16" s="24" t="s">
        <v>27</v>
      </c>
      <c r="B16" s="25" t="s">
        <v>344</v>
      </c>
      <c r="C16" s="24" t="s">
        <v>27</v>
      </c>
      <c r="D16" s="15" t="s">
        <v>343</v>
      </c>
      <c r="E16" s="15" t="s">
        <v>343</v>
      </c>
      <c r="F16" s="15" t="s">
        <v>343</v>
      </c>
      <c r="G16" s="127" t="s">
        <v>95</v>
      </c>
      <c r="H16" s="26" t="s">
        <v>95</v>
      </c>
      <c r="I16" s="26" t="s">
        <v>95</v>
      </c>
      <c r="J16" s="4"/>
    </row>
    <row r="17" spans="1:10" s="27" customFormat="1" ht="25.15" customHeight="1">
      <c r="A17" s="24" t="s">
        <v>136</v>
      </c>
      <c r="B17" s="25" t="s">
        <v>189</v>
      </c>
      <c r="C17" s="24" t="s">
        <v>136</v>
      </c>
      <c r="D17" s="15" t="s">
        <v>343</v>
      </c>
      <c r="E17" s="15" t="s">
        <v>343</v>
      </c>
      <c r="F17" s="15" t="s">
        <v>343</v>
      </c>
      <c r="G17" s="127" t="s">
        <v>95</v>
      </c>
      <c r="H17" s="26" t="s">
        <v>95</v>
      </c>
      <c r="I17" s="26" t="s">
        <v>95</v>
      </c>
      <c r="J17" s="4"/>
    </row>
    <row r="18" spans="1:10" s="27" customFormat="1" ht="25.15" customHeight="1">
      <c r="A18" s="24" t="s">
        <v>73</v>
      </c>
      <c r="B18" s="25" t="s">
        <v>429</v>
      </c>
      <c r="C18" s="24" t="s">
        <v>73</v>
      </c>
      <c r="D18" s="15" t="s">
        <v>95</v>
      </c>
      <c r="E18" s="15" t="s">
        <v>95</v>
      </c>
      <c r="F18" s="15" t="s">
        <v>343</v>
      </c>
      <c r="G18" s="127" t="s">
        <v>95</v>
      </c>
      <c r="H18" s="26" t="s">
        <v>95</v>
      </c>
      <c r="I18" s="26" t="s">
        <v>95</v>
      </c>
      <c r="J18" s="4"/>
    </row>
    <row r="19" spans="1:10" s="27" customFormat="1" ht="25.15" customHeight="1">
      <c r="A19" s="24" t="s">
        <v>86</v>
      </c>
      <c r="B19" s="25" t="s">
        <v>430</v>
      </c>
      <c r="C19" s="24" t="s">
        <v>86</v>
      </c>
      <c r="D19" s="15" t="s">
        <v>343</v>
      </c>
      <c r="E19" s="15" t="s">
        <v>343</v>
      </c>
      <c r="F19" s="15" t="s">
        <v>343</v>
      </c>
      <c r="G19" s="127" t="s">
        <v>95</v>
      </c>
      <c r="H19" s="26" t="s">
        <v>95</v>
      </c>
      <c r="I19" s="26" t="s">
        <v>95</v>
      </c>
      <c r="J19" s="4"/>
    </row>
    <row r="20" spans="1:10" s="27" customFormat="1" ht="25.15" customHeight="1">
      <c r="A20" s="24" t="s">
        <v>598</v>
      </c>
      <c r="B20" s="25" t="s">
        <v>606</v>
      </c>
      <c r="C20" s="24" t="s">
        <v>598</v>
      </c>
      <c r="D20" s="15" t="s">
        <v>343</v>
      </c>
      <c r="E20" s="15" t="s">
        <v>343</v>
      </c>
      <c r="F20" s="15" t="s">
        <v>343</v>
      </c>
      <c r="G20" s="127" t="s">
        <v>95</v>
      </c>
      <c r="H20" s="26" t="s">
        <v>95</v>
      </c>
      <c r="I20" s="26" t="s">
        <v>95</v>
      </c>
      <c r="J20" s="4"/>
    </row>
    <row r="21" spans="1:10" s="27" customFormat="1" ht="25.15" customHeight="1">
      <c r="A21" s="24" t="s">
        <v>431</v>
      </c>
      <c r="B21" s="25" t="s">
        <v>432</v>
      </c>
      <c r="C21" s="24" t="s">
        <v>431</v>
      </c>
      <c r="D21" s="15" t="s">
        <v>343</v>
      </c>
      <c r="E21" s="15" t="s">
        <v>95</v>
      </c>
      <c r="F21" s="15" t="s">
        <v>343</v>
      </c>
      <c r="G21" s="127" t="s">
        <v>95</v>
      </c>
      <c r="H21" s="26" t="s">
        <v>95</v>
      </c>
      <c r="I21" s="26" t="s">
        <v>95</v>
      </c>
      <c r="J21" s="4"/>
    </row>
    <row r="22" spans="1:10" s="27" customFormat="1" ht="25.15" customHeight="1">
      <c r="A22" s="24" t="s">
        <v>47</v>
      </c>
      <c r="B22" s="25" t="s">
        <v>436</v>
      </c>
      <c r="C22" s="24" t="s">
        <v>47</v>
      </c>
      <c r="D22" s="15" t="s">
        <v>343</v>
      </c>
      <c r="E22" s="15" t="s">
        <v>343</v>
      </c>
      <c r="F22" s="15" t="s">
        <v>343</v>
      </c>
      <c r="G22" s="127" t="s">
        <v>95</v>
      </c>
      <c r="H22" s="26" t="s">
        <v>95</v>
      </c>
      <c r="I22" s="26" t="s">
        <v>95</v>
      </c>
      <c r="J22" s="4"/>
    </row>
    <row r="23" spans="1:10" s="27" customFormat="1" ht="25.15" customHeight="1">
      <c r="A23" s="24" t="s">
        <v>437</v>
      </c>
      <c r="B23" s="25" t="s">
        <v>438</v>
      </c>
      <c r="C23" s="24" t="s">
        <v>437</v>
      </c>
      <c r="D23" s="15" t="s">
        <v>343</v>
      </c>
      <c r="E23" s="15" t="s">
        <v>343</v>
      </c>
      <c r="F23" s="15" t="s">
        <v>343</v>
      </c>
      <c r="G23" s="127" t="s">
        <v>95</v>
      </c>
      <c r="H23" s="26" t="s">
        <v>95</v>
      </c>
      <c r="I23" s="26" t="s">
        <v>95</v>
      </c>
      <c r="J23" s="4"/>
    </row>
    <row r="24" spans="1:10" ht="25.15" customHeight="1">
      <c r="A24" s="24" t="s">
        <v>439</v>
      </c>
      <c r="B24" s="25" t="s">
        <v>440</v>
      </c>
      <c r="C24" s="24" t="s">
        <v>439</v>
      </c>
      <c r="D24" s="15" t="s">
        <v>343</v>
      </c>
      <c r="E24" s="15" t="s">
        <v>343</v>
      </c>
      <c r="F24" s="15" t="s">
        <v>343</v>
      </c>
      <c r="G24" s="127" t="s">
        <v>95</v>
      </c>
      <c r="H24" s="26" t="s">
        <v>95</v>
      </c>
      <c r="I24" s="26" t="s">
        <v>95</v>
      </c>
    </row>
    <row r="25" spans="1:10" ht="25.15" customHeight="1">
      <c r="A25" s="24" t="s">
        <v>341</v>
      </c>
      <c r="B25" s="25" t="s">
        <v>345</v>
      </c>
      <c r="C25" s="24" t="s">
        <v>341</v>
      </c>
      <c r="D25" s="15" t="s">
        <v>343</v>
      </c>
      <c r="E25" s="15" t="s">
        <v>343</v>
      </c>
      <c r="F25" s="15" t="s">
        <v>343</v>
      </c>
      <c r="G25" s="127" t="s">
        <v>95</v>
      </c>
      <c r="H25" s="26" t="s">
        <v>95</v>
      </c>
      <c r="I25" s="26" t="s">
        <v>95</v>
      </c>
    </row>
    <row r="26" spans="1:10" ht="25.15" customHeight="1">
      <c r="A26" s="24" t="s">
        <v>447</v>
      </c>
      <c r="B26" s="25" t="s">
        <v>448</v>
      </c>
      <c r="C26" s="24" t="s">
        <v>447</v>
      </c>
      <c r="D26" s="15" t="s">
        <v>95</v>
      </c>
      <c r="E26" s="15">
        <f>$G26+$H26+$I26</f>
        <v>119.997</v>
      </c>
      <c r="F26" s="15" t="s">
        <v>343</v>
      </c>
      <c r="G26" s="127">
        <v>89.55</v>
      </c>
      <c r="H26" s="26">
        <v>21.491999999999997</v>
      </c>
      <c r="I26" s="26">
        <v>8.9550000000000001</v>
      </c>
    </row>
    <row r="27" spans="1:10" ht="25.15" customHeight="1">
      <c r="A27" s="24" t="s">
        <v>449</v>
      </c>
      <c r="B27" s="25" t="s">
        <v>450</v>
      </c>
      <c r="C27" s="24" t="s">
        <v>449</v>
      </c>
      <c r="D27" s="15" t="s">
        <v>343</v>
      </c>
      <c r="E27" s="15" t="s">
        <v>95</v>
      </c>
      <c r="F27" s="15" t="s">
        <v>95</v>
      </c>
      <c r="G27" s="127" t="s">
        <v>95</v>
      </c>
      <c r="H27" s="26" t="s">
        <v>95</v>
      </c>
      <c r="I27" s="26" t="s">
        <v>95</v>
      </c>
    </row>
    <row r="28" spans="1:10" ht="25.15" customHeight="1">
      <c r="A28" s="24" t="s">
        <v>99</v>
      </c>
      <c r="B28" s="25" t="s">
        <v>72</v>
      </c>
      <c r="C28" s="24" t="s">
        <v>99</v>
      </c>
      <c r="D28" s="15" t="s">
        <v>343</v>
      </c>
      <c r="E28" s="15" t="s">
        <v>343</v>
      </c>
      <c r="F28" s="15" t="s">
        <v>343</v>
      </c>
      <c r="G28" s="127" t="s">
        <v>95</v>
      </c>
      <c r="H28" s="26" t="s">
        <v>95</v>
      </c>
      <c r="I28" s="26" t="s">
        <v>95</v>
      </c>
    </row>
    <row r="29" spans="1:10" ht="25.15" customHeight="1">
      <c r="A29" s="24" t="s">
        <v>161</v>
      </c>
      <c r="B29" s="25" t="s">
        <v>454</v>
      </c>
      <c r="C29" s="24" t="s">
        <v>161</v>
      </c>
      <c r="D29" s="15" t="s">
        <v>343</v>
      </c>
      <c r="E29" s="15" t="s">
        <v>95</v>
      </c>
      <c r="F29" s="15" t="s">
        <v>95</v>
      </c>
      <c r="G29" s="127" t="s">
        <v>95</v>
      </c>
      <c r="H29" s="26" t="s">
        <v>95</v>
      </c>
      <c r="I29" s="26" t="s">
        <v>95</v>
      </c>
    </row>
    <row r="30" spans="1:10" ht="25.15" customHeight="1">
      <c r="A30" s="24" t="s">
        <v>455</v>
      </c>
      <c r="B30" s="25" t="s">
        <v>456</v>
      </c>
      <c r="C30" s="24" t="s">
        <v>455</v>
      </c>
      <c r="D30" s="15" t="s">
        <v>95</v>
      </c>
      <c r="E30" s="15" t="s">
        <v>343</v>
      </c>
      <c r="F30" s="15">
        <f>$G30+$H30+$I30</f>
        <v>79.998000000000005</v>
      </c>
      <c r="G30" s="127">
        <v>59.7</v>
      </c>
      <c r="H30" s="29">
        <v>14.327999999999999</v>
      </c>
      <c r="I30" s="52">
        <v>5.9700000000000006</v>
      </c>
    </row>
    <row r="31" spans="1:10" ht="25.15" customHeight="1">
      <c r="A31" s="24" t="s">
        <v>179</v>
      </c>
      <c r="B31" s="25" t="s">
        <v>457</v>
      </c>
      <c r="C31" s="24" t="s">
        <v>179</v>
      </c>
      <c r="D31" s="15" t="s">
        <v>343</v>
      </c>
      <c r="E31" s="15" t="s">
        <v>343</v>
      </c>
      <c r="F31" s="15" t="s">
        <v>343</v>
      </c>
      <c r="G31" s="127" t="s">
        <v>95</v>
      </c>
      <c r="H31" s="26" t="s">
        <v>95</v>
      </c>
      <c r="I31" s="26" t="s">
        <v>95</v>
      </c>
    </row>
    <row r="32" spans="1:10" ht="25.15" customHeight="1">
      <c r="A32" s="24" t="s">
        <v>458</v>
      </c>
      <c r="B32" s="25" t="s">
        <v>459</v>
      </c>
      <c r="C32" s="24" t="s">
        <v>458</v>
      </c>
      <c r="D32" s="15" t="s">
        <v>343</v>
      </c>
      <c r="E32" s="15" t="s">
        <v>343</v>
      </c>
      <c r="F32" s="15" t="s">
        <v>343</v>
      </c>
      <c r="G32" s="127" t="s">
        <v>95</v>
      </c>
      <c r="H32" s="26" t="s">
        <v>95</v>
      </c>
      <c r="I32" s="26" t="s">
        <v>95</v>
      </c>
    </row>
    <row r="33" spans="1:9" ht="25.15" customHeight="1">
      <c r="A33" s="24" t="s">
        <v>13</v>
      </c>
      <c r="B33" s="25" t="s">
        <v>19</v>
      </c>
      <c r="C33" s="24" t="s">
        <v>13</v>
      </c>
      <c r="D33" s="15" t="s">
        <v>343</v>
      </c>
      <c r="E33" s="15" t="s">
        <v>343</v>
      </c>
      <c r="F33" s="15" t="s">
        <v>343</v>
      </c>
      <c r="G33" s="127" t="s">
        <v>95</v>
      </c>
      <c r="H33" s="26" t="s">
        <v>95</v>
      </c>
      <c r="I33" s="26" t="s">
        <v>95</v>
      </c>
    </row>
    <row r="34" spans="1:9" ht="25.15" customHeight="1">
      <c r="A34" s="24" t="s">
        <v>12</v>
      </c>
      <c r="B34" s="25" t="s">
        <v>20</v>
      </c>
      <c r="C34" s="24" t="s">
        <v>12</v>
      </c>
      <c r="D34" s="15" t="s">
        <v>343</v>
      </c>
      <c r="E34" s="15" t="s">
        <v>343</v>
      </c>
      <c r="F34" s="15" t="s">
        <v>343</v>
      </c>
      <c r="G34" s="127" t="s">
        <v>95</v>
      </c>
      <c r="H34" s="26" t="s">
        <v>95</v>
      </c>
      <c r="I34" s="26" t="s">
        <v>95</v>
      </c>
    </row>
    <row r="35" spans="1:9" ht="25.15" customHeight="1">
      <c r="A35" s="24" t="s">
        <v>22</v>
      </c>
      <c r="B35" s="25" t="s">
        <v>460</v>
      </c>
      <c r="C35" s="24" t="s">
        <v>22</v>
      </c>
      <c r="D35" s="15" t="s">
        <v>343</v>
      </c>
      <c r="E35" s="15" t="s">
        <v>343</v>
      </c>
      <c r="F35" s="15" t="s">
        <v>343</v>
      </c>
      <c r="G35" s="127" t="s">
        <v>95</v>
      </c>
      <c r="H35" s="26" t="s">
        <v>95</v>
      </c>
      <c r="I35" s="26" t="s">
        <v>95</v>
      </c>
    </row>
    <row r="36" spans="1:9" ht="25.15" customHeight="1">
      <c r="A36" s="24" t="s">
        <v>67</v>
      </c>
      <c r="B36" s="25" t="s">
        <v>59</v>
      </c>
      <c r="C36" s="24" t="s">
        <v>67</v>
      </c>
      <c r="D36" s="15" t="s">
        <v>343</v>
      </c>
      <c r="E36" s="15" t="s">
        <v>343</v>
      </c>
      <c r="F36" s="15" t="s">
        <v>343</v>
      </c>
      <c r="G36" s="127" t="s">
        <v>95</v>
      </c>
      <c r="H36" s="26" t="s">
        <v>95</v>
      </c>
      <c r="I36" s="26" t="s">
        <v>95</v>
      </c>
    </row>
    <row r="37" spans="1:9" ht="25.15" customHeight="1">
      <c r="A37" s="24" t="s">
        <v>79</v>
      </c>
      <c r="B37" s="25" t="s">
        <v>470</v>
      </c>
      <c r="C37" s="24" t="s">
        <v>79</v>
      </c>
      <c r="D37" s="15" t="s">
        <v>343</v>
      </c>
      <c r="E37" s="15" t="s">
        <v>95</v>
      </c>
      <c r="F37" s="15" t="s">
        <v>343</v>
      </c>
      <c r="G37" s="127" t="s">
        <v>95</v>
      </c>
      <c r="H37" s="26" t="s">
        <v>95</v>
      </c>
      <c r="I37" s="26" t="s">
        <v>95</v>
      </c>
    </row>
    <row r="38" spans="1:9" ht="25.15" customHeight="1">
      <c r="A38" s="24" t="s">
        <v>475</v>
      </c>
      <c r="B38" s="25" t="s">
        <v>476</v>
      </c>
      <c r="C38" s="24" t="s">
        <v>475</v>
      </c>
      <c r="D38" s="15">
        <f>$G38+$H38+$I38</f>
        <v>79.998000000000005</v>
      </c>
      <c r="E38" s="15">
        <f>$G38+$H38+$I38</f>
        <v>79.998000000000005</v>
      </c>
      <c r="F38" s="15" t="s">
        <v>343</v>
      </c>
      <c r="G38" s="127">
        <v>59.7</v>
      </c>
      <c r="H38" s="29">
        <v>14.327999999999999</v>
      </c>
      <c r="I38" s="52">
        <v>5.9700000000000006</v>
      </c>
    </row>
    <row r="39" spans="1:9" ht="25.15" customHeight="1">
      <c r="A39" s="24" t="s">
        <v>103</v>
      </c>
      <c r="B39" s="25" t="s">
        <v>478</v>
      </c>
      <c r="C39" s="24" t="s">
        <v>103</v>
      </c>
      <c r="D39" s="15" t="s">
        <v>343</v>
      </c>
      <c r="E39" s="15" t="s">
        <v>343</v>
      </c>
      <c r="F39" s="15" t="s">
        <v>343</v>
      </c>
      <c r="G39" s="127" t="s">
        <v>95</v>
      </c>
      <c r="H39" s="26" t="s">
        <v>95</v>
      </c>
      <c r="I39" s="26" t="s">
        <v>95</v>
      </c>
    </row>
    <row r="40" spans="1:9" ht="25.15" customHeight="1">
      <c r="A40" s="24" t="s">
        <v>479</v>
      </c>
      <c r="B40" s="25" t="s">
        <v>480</v>
      </c>
      <c r="C40" s="24" t="s">
        <v>479</v>
      </c>
      <c r="D40" s="15" t="s">
        <v>343</v>
      </c>
      <c r="E40" s="15" t="s">
        <v>343</v>
      </c>
      <c r="F40" s="15" t="s">
        <v>343</v>
      </c>
      <c r="G40" s="127" t="s">
        <v>95</v>
      </c>
      <c r="H40" s="26" t="s">
        <v>95</v>
      </c>
      <c r="I40" s="26" t="s">
        <v>95</v>
      </c>
    </row>
    <row r="41" spans="1:9" ht="25.15" customHeight="1">
      <c r="A41" s="24" t="s">
        <v>486</v>
      </c>
      <c r="B41" s="25" t="s">
        <v>487</v>
      </c>
      <c r="C41" s="24" t="s">
        <v>486</v>
      </c>
      <c r="D41" s="15" t="s">
        <v>343</v>
      </c>
      <c r="E41" s="15" t="s">
        <v>343</v>
      </c>
      <c r="F41" s="15" t="s">
        <v>343</v>
      </c>
      <c r="G41" s="127" t="s">
        <v>95</v>
      </c>
      <c r="H41" s="26" t="s">
        <v>95</v>
      </c>
      <c r="I41" s="26" t="s">
        <v>95</v>
      </c>
    </row>
    <row r="42" spans="1:9" ht="25.15" customHeight="1">
      <c r="A42" s="24" t="s">
        <v>41</v>
      </c>
      <c r="B42" s="25" t="s">
        <v>490</v>
      </c>
      <c r="C42" s="24" t="s">
        <v>41</v>
      </c>
      <c r="D42" s="28" t="s">
        <v>343</v>
      </c>
      <c r="E42" s="28" t="s">
        <v>343</v>
      </c>
      <c r="F42" s="15" t="s">
        <v>343</v>
      </c>
      <c r="G42" s="127" t="s">
        <v>95</v>
      </c>
      <c r="H42" s="26" t="s">
        <v>95</v>
      </c>
      <c r="I42" s="26" t="s">
        <v>95</v>
      </c>
    </row>
    <row r="43" spans="1:9" ht="25.15" customHeight="1">
      <c r="A43" s="24" t="s">
        <v>337</v>
      </c>
      <c r="B43" s="25" t="s">
        <v>338</v>
      </c>
      <c r="C43" s="24" t="s">
        <v>337</v>
      </c>
      <c r="D43" s="15" t="s">
        <v>343</v>
      </c>
      <c r="E43" s="15" t="s">
        <v>343</v>
      </c>
      <c r="F43" s="15" t="s">
        <v>343</v>
      </c>
      <c r="G43" s="127" t="s">
        <v>95</v>
      </c>
      <c r="H43" s="26" t="s">
        <v>95</v>
      </c>
      <c r="I43" s="26" t="s">
        <v>95</v>
      </c>
    </row>
    <row r="44" spans="1:9" ht="25.15" customHeight="1">
      <c r="A44" s="24" t="s">
        <v>11</v>
      </c>
      <c r="B44" s="25" t="s">
        <v>491</v>
      </c>
      <c r="C44" s="24" t="s">
        <v>11</v>
      </c>
      <c r="D44" s="15" t="s">
        <v>343</v>
      </c>
      <c r="E44" s="15" t="s">
        <v>343</v>
      </c>
      <c r="F44" s="15" t="s">
        <v>343</v>
      </c>
      <c r="G44" s="127" t="s">
        <v>95</v>
      </c>
      <c r="H44" s="26" t="s">
        <v>95</v>
      </c>
      <c r="I44" s="26" t="s">
        <v>95</v>
      </c>
    </row>
    <row r="45" spans="1:9" ht="25.15" customHeight="1">
      <c r="A45" s="24" t="s">
        <v>190</v>
      </c>
      <c r="B45" s="25" t="s">
        <v>492</v>
      </c>
      <c r="C45" s="24" t="s">
        <v>190</v>
      </c>
      <c r="D45" s="15" t="s">
        <v>343</v>
      </c>
      <c r="E45" s="15" t="s">
        <v>343</v>
      </c>
      <c r="F45" s="15" t="s">
        <v>343</v>
      </c>
      <c r="G45" s="127" t="s">
        <v>95</v>
      </c>
      <c r="H45" s="26" t="s">
        <v>95</v>
      </c>
      <c r="I45" s="26" t="s">
        <v>95</v>
      </c>
    </row>
    <row r="46" spans="1:9" ht="25.15" customHeight="1">
      <c r="A46" s="24" t="s">
        <v>191</v>
      </c>
      <c r="B46" s="25" t="s">
        <v>493</v>
      </c>
      <c r="C46" s="24" t="s">
        <v>191</v>
      </c>
      <c r="D46" s="28" t="s">
        <v>95</v>
      </c>
      <c r="E46" s="28" t="s">
        <v>95</v>
      </c>
      <c r="F46" s="15" t="s">
        <v>343</v>
      </c>
      <c r="G46" s="127" t="s">
        <v>95</v>
      </c>
      <c r="H46" s="26" t="s">
        <v>95</v>
      </c>
      <c r="I46" s="26" t="s">
        <v>95</v>
      </c>
    </row>
    <row r="47" spans="1:9" ht="25.15" customHeight="1">
      <c r="A47" s="24" t="s">
        <v>494</v>
      </c>
      <c r="B47" s="25" t="s">
        <v>495</v>
      </c>
      <c r="C47" s="24" t="s">
        <v>494</v>
      </c>
      <c r="D47" s="15" t="s">
        <v>95</v>
      </c>
      <c r="E47" s="15" t="s">
        <v>95</v>
      </c>
      <c r="F47" s="15" t="s">
        <v>343</v>
      </c>
      <c r="G47" s="127" t="s">
        <v>95</v>
      </c>
      <c r="H47" s="26" t="s">
        <v>95</v>
      </c>
      <c r="I47" s="26" t="s">
        <v>95</v>
      </c>
    </row>
    <row r="48" spans="1:9" ht="25.15" customHeight="1">
      <c r="A48" s="24" t="s">
        <v>498</v>
      </c>
      <c r="B48" s="25" t="s">
        <v>499</v>
      </c>
      <c r="C48" s="24" t="s">
        <v>498</v>
      </c>
      <c r="D48" s="15" t="s">
        <v>343</v>
      </c>
      <c r="E48" s="15" t="s">
        <v>343</v>
      </c>
      <c r="F48" s="15" t="s">
        <v>343</v>
      </c>
      <c r="G48" s="127" t="s">
        <v>95</v>
      </c>
      <c r="H48" s="26" t="s">
        <v>95</v>
      </c>
      <c r="I48" s="26" t="s">
        <v>95</v>
      </c>
    </row>
    <row r="49" spans="1:9" ht="25.15" customHeight="1">
      <c r="A49" s="24" t="s">
        <v>182</v>
      </c>
      <c r="B49" s="25" t="s">
        <v>183</v>
      </c>
      <c r="C49" s="24" t="s">
        <v>182</v>
      </c>
      <c r="D49" s="15" t="s">
        <v>343</v>
      </c>
      <c r="E49" s="15" t="s">
        <v>343</v>
      </c>
      <c r="F49" s="15" t="s">
        <v>343</v>
      </c>
      <c r="G49" s="127" t="s">
        <v>95</v>
      </c>
      <c r="H49" s="26" t="s">
        <v>95</v>
      </c>
      <c r="I49" s="26" t="s">
        <v>95</v>
      </c>
    </row>
    <row r="50" spans="1:9" ht="25.15" customHeight="1">
      <c r="A50" s="24" t="s">
        <v>10</v>
      </c>
      <c r="B50" s="25" t="s">
        <v>17</v>
      </c>
      <c r="C50" s="24" t="s">
        <v>10</v>
      </c>
      <c r="D50" s="15">
        <f t="shared" ref="D50:F51" si="2">$G50+$H50+$I50</f>
        <v>79.998000000000005</v>
      </c>
      <c r="E50" s="15">
        <f t="shared" si="2"/>
        <v>79.998000000000005</v>
      </c>
      <c r="F50" s="15">
        <f t="shared" si="2"/>
        <v>79.998000000000005</v>
      </c>
      <c r="G50" s="127">
        <v>59.7</v>
      </c>
      <c r="H50" s="29">
        <v>14.327999999999999</v>
      </c>
      <c r="I50" s="52">
        <v>5.9700000000000006</v>
      </c>
    </row>
    <row r="51" spans="1:9" ht="25.15" customHeight="1">
      <c r="A51" s="24" t="s">
        <v>342</v>
      </c>
      <c r="B51" s="25" t="s">
        <v>433</v>
      </c>
      <c r="C51" s="24" t="s">
        <v>342</v>
      </c>
      <c r="D51" s="15">
        <f t="shared" si="2"/>
        <v>159.99600000000001</v>
      </c>
      <c r="E51" s="15">
        <f t="shared" si="2"/>
        <v>159.99600000000001</v>
      </c>
      <c r="F51" s="15">
        <f t="shared" si="2"/>
        <v>159.99600000000001</v>
      </c>
      <c r="G51" s="127">
        <v>119.4</v>
      </c>
      <c r="H51" s="29">
        <v>28.655999999999999</v>
      </c>
      <c r="I51" s="52">
        <v>11.940000000000001</v>
      </c>
    </row>
    <row r="52" spans="1:9" ht="25.15" customHeight="1">
      <c r="A52" s="24" t="s">
        <v>434</v>
      </c>
      <c r="B52" s="25" t="s">
        <v>435</v>
      </c>
      <c r="C52" s="24" t="s">
        <v>434</v>
      </c>
      <c r="D52" s="15">
        <f>$G52+$H52+$I52</f>
        <v>79.998000000000005</v>
      </c>
      <c r="E52" s="15" t="s">
        <v>95</v>
      </c>
      <c r="F52" s="15" t="s">
        <v>95</v>
      </c>
      <c r="G52" s="127">
        <v>59.7</v>
      </c>
      <c r="H52" s="29">
        <v>14.327999999999999</v>
      </c>
      <c r="I52" s="52">
        <v>5.9700000000000006</v>
      </c>
    </row>
    <row r="53" spans="1:9" ht="25.15" customHeight="1">
      <c r="A53" s="24" t="s">
        <v>441</v>
      </c>
      <c r="B53" s="25" t="s">
        <v>442</v>
      </c>
      <c r="C53" s="24" t="s">
        <v>441</v>
      </c>
      <c r="D53" s="15">
        <f>$G53+$H53+$I53</f>
        <v>159.99600000000001</v>
      </c>
      <c r="E53" s="15" t="s">
        <v>95</v>
      </c>
      <c r="F53" s="15" t="s">
        <v>95</v>
      </c>
      <c r="G53" s="127">
        <v>119.4</v>
      </c>
      <c r="H53" s="29">
        <v>28.655999999999999</v>
      </c>
      <c r="I53" s="52">
        <v>11.940000000000001</v>
      </c>
    </row>
    <row r="54" spans="1:9" ht="25.15" customHeight="1">
      <c r="A54" s="24" t="s">
        <v>443</v>
      </c>
      <c r="B54" s="25" t="s">
        <v>444</v>
      </c>
      <c r="C54" s="24" t="s">
        <v>443</v>
      </c>
      <c r="D54" s="15" t="s">
        <v>95</v>
      </c>
      <c r="E54" s="15">
        <f>$G54+$H54+$I54</f>
        <v>199.995</v>
      </c>
      <c r="F54" s="15">
        <f>$G54+$H54+$I54</f>
        <v>199.995</v>
      </c>
      <c r="G54" s="127">
        <v>149.25</v>
      </c>
      <c r="H54" s="29">
        <v>35.82</v>
      </c>
      <c r="I54" s="52">
        <v>14.925000000000001</v>
      </c>
    </row>
    <row r="55" spans="1:9" ht="25.15" customHeight="1">
      <c r="A55" s="24" t="s">
        <v>445</v>
      </c>
      <c r="B55" s="25" t="s">
        <v>446</v>
      </c>
      <c r="C55" s="24" t="s">
        <v>445</v>
      </c>
      <c r="D55" s="15" t="s">
        <v>95</v>
      </c>
      <c r="E55" s="15">
        <f>$G55+$H55+$I55</f>
        <v>119.997</v>
      </c>
      <c r="F55" s="15">
        <f>$G55+$H55+$I55</f>
        <v>119.997</v>
      </c>
      <c r="G55" s="127">
        <v>89.55</v>
      </c>
      <c r="H55" s="29">
        <v>21.491999999999997</v>
      </c>
      <c r="I55" s="52">
        <v>8.9550000000000001</v>
      </c>
    </row>
    <row r="56" spans="1:9" ht="25.15" customHeight="1">
      <c r="A56" s="24" t="s">
        <v>451</v>
      </c>
      <c r="B56" s="25" t="s">
        <v>452</v>
      </c>
      <c r="C56" s="24" t="s">
        <v>451</v>
      </c>
      <c r="D56" s="15">
        <f>$G56+$H56+$I56</f>
        <v>280.00640000000004</v>
      </c>
      <c r="E56" s="15" t="s">
        <v>95</v>
      </c>
      <c r="F56" s="15" t="s">
        <v>95</v>
      </c>
      <c r="G56" s="127">
        <v>208.96</v>
      </c>
      <c r="H56" s="29">
        <v>50.150399999999998</v>
      </c>
      <c r="I56" s="52">
        <v>20.896000000000001</v>
      </c>
    </row>
    <row r="57" spans="1:9" ht="25.15" customHeight="1">
      <c r="A57" s="24" t="s">
        <v>69</v>
      </c>
      <c r="B57" s="25" t="s">
        <v>453</v>
      </c>
      <c r="C57" s="24" t="s">
        <v>69</v>
      </c>
      <c r="D57" s="15" t="s">
        <v>95</v>
      </c>
      <c r="E57" s="15" t="s">
        <v>95</v>
      </c>
      <c r="F57" s="15">
        <f t="shared" ref="F57:F66" si="3">$G57+$H57+$I57</f>
        <v>119.997</v>
      </c>
      <c r="G57" s="127">
        <v>89.55</v>
      </c>
      <c r="H57" s="29">
        <v>21.491999999999997</v>
      </c>
      <c r="I57" s="52">
        <v>8.9550000000000001</v>
      </c>
    </row>
    <row r="58" spans="1:9" ht="25.15" customHeight="1">
      <c r="A58" s="24" t="s">
        <v>102</v>
      </c>
      <c r="B58" s="25" t="s">
        <v>61</v>
      </c>
      <c r="C58" s="24" t="s">
        <v>102</v>
      </c>
      <c r="D58" s="15">
        <f t="shared" ref="D58:E65" si="4">$G58+$H58+$I58</f>
        <v>159.99600000000001</v>
      </c>
      <c r="E58" s="15">
        <f t="shared" si="4"/>
        <v>159.99600000000001</v>
      </c>
      <c r="F58" s="15">
        <f t="shared" si="3"/>
        <v>159.99600000000001</v>
      </c>
      <c r="G58" s="127">
        <v>119.4</v>
      </c>
      <c r="H58" s="29">
        <v>28.655999999999999</v>
      </c>
      <c r="I58" s="52">
        <v>11.940000000000001</v>
      </c>
    </row>
    <row r="59" spans="1:9" ht="25.15" customHeight="1">
      <c r="A59" s="24" t="s">
        <v>66</v>
      </c>
      <c r="B59" s="25" t="s">
        <v>461</v>
      </c>
      <c r="C59" s="24" t="s">
        <v>66</v>
      </c>
      <c r="D59" s="15">
        <f t="shared" si="4"/>
        <v>79.998000000000005</v>
      </c>
      <c r="E59" s="15">
        <f t="shared" si="4"/>
        <v>79.998000000000005</v>
      </c>
      <c r="F59" s="15">
        <f t="shared" si="3"/>
        <v>79.998000000000005</v>
      </c>
      <c r="G59" s="127">
        <v>59.7</v>
      </c>
      <c r="H59" s="29">
        <v>14.327999999999999</v>
      </c>
      <c r="I59" s="52">
        <v>5.9700000000000006</v>
      </c>
    </row>
    <row r="60" spans="1:9" ht="25.15" customHeight="1">
      <c r="A60" s="24" t="s">
        <v>462</v>
      </c>
      <c r="B60" s="25" t="s">
        <v>463</v>
      </c>
      <c r="C60" s="24" t="s">
        <v>462</v>
      </c>
      <c r="D60" s="15">
        <f t="shared" si="4"/>
        <v>199.995</v>
      </c>
      <c r="E60" s="15">
        <f t="shared" si="4"/>
        <v>199.995</v>
      </c>
      <c r="F60" s="15">
        <f t="shared" si="3"/>
        <v>199.995</v>
      </c>
      <c r="G60" s="127">
        <v>149.25</v>
      </c>
      <c r="H60" s="29">
        <v>35.82</v>
      </c>
      <c r="I60" s="52">
        <v>14.925000000000001</v>
      </c>
    </row>
    <row r="61" spans="1:9" ht="25.15" customHeight="1">
      <c r="A61" s="24" t="s">
        <v>464</v>
      </c>
      <c r="B61" s="25" t="s">
        <v>465</v>
      </c>
      <c r="C61" s="24" t="s">
        <v>464</v>
      </c>
      <c r="D61" s="15">
        <f t="shared" si="4"/>
        <v>0</v>
      </c>
      <c r="E61" s="15">
        <f t="shared" si="4"/>
        <v>0</v>
      </c>
      <c r="F61" s="15">
        <f t="shared" si="3"/>
        <v>0</v>
      </c>
      <c r="G61" s="127">
        <v>0</v>
      </c>
      <c r="H61" s="29">
        <v>0</v>
      </c>
      <c r="I61" s="52">
        <v>0</v>
      </c>
    </row>
    <row r="62" spans="1:9" ht="25.15" customHeight="1">
      <c r="A62" s="24" t="s">
        <v>466</v>
      </c>
      <c r="B62" s="25" t="s">
        <v>467</v>
      </c>
      <c r="C62" s="24" t="s">
        <v>466</v>
      </c>
      <c r="D62" s="15">
        <f t="shared" si="4"/>
        <v>199.995</v>
      </c>
      <c r="E62" s="15">
        <f t="shared" si="4"/>
        <v>199.995</v>
      </c>
      <c r="F62" s="15">
        <f t="shared" si="3"/>
        <v>199.995</v>
      </c>
      <c r="G62" s="127">
        <v>149.25</v>
      </c>
      <c r="H62" s="29">
        <v>35.82</v>
      </c>
      <c r="I62" s="52">
        <v>14.925000000000001</v>
      </c>
    </row>
    <row r="63" spans="1:9" ht="25.15" customHeight="1">
      <c r="A63" s="24" t="s">
        <v>468</v>
      </c>
      <c r="B63" s="25" t="s">
        <v>469</v>
      </c>
      <c r="C63" s="24" t="s">
        <v>468</v>
      </c>
      <c r="D63" s="15">
        <f t="shared" si="4"/>
        <v>199.995</v>
      </c>
      <c r="E63" s="15">
        <f t="shared" si="4"/>
        <v>199.995</v>
      </c>
      <c r="F63" s="15">
        <f t="shared" si="3"/>
        <v>199.995</v>
      </c>
      <c r="G63" s="127">
        <v>149.25</v>
      </c>
      <c r="H63" s="29">
        <v>35.82</v>
      </c>
      <c r="I63" s="52">
        <v>14.925000000000001</v>
      </c>
    </row>
    <row r="64" spans="1:9" ht="25.15" customHeight="1">
      <c r="A64" s="24" t="s">
        <v>471</v>
      </c>
      <c r="B64" s="25" t="s">
        <v>472</v>
      </c>
      <c r="C64" s="24" t="s">
        <v>471</v>
      </c>
      <c r="D64" s="15">
        <f t="shared" si="4"/>
        <v>199.995</v>
      </c>
      <c r="E64" s="15">
        <f t="shared" si="4"/>
        <v>199.995</v>
      </c>
      <c r="F64" s="15">
        <f t="shared" si="3"/>
        <v>199.995</v>
      </c>
      <c r="G64" s="127">
        <v>149.25</v>
      </c>
      <c r="H64" s="29">
        <v>35.82</v>
      </c>
      <c r="I64" s="52">
        <v>14.925000000000001</v>
      </c>
    </row>
    <row r="65" spans="1:9" ht="25.15" customHeight="1">
      <c r="A65" s="24" t="s">
        <v>473</v>
      </c>
      <c r="B65" s="25" t="s">
        <v>474</v>
      </c>
      <c r="C65" s="24" t="s">
        <v>473</v>
      </c>
      <c r="D65" s="15">
        <f t="shared" si="4"/>
        <v>79.998000000000005</v>
      </c>
      <c r="E65" s="15">
        <f t="shared" si="4"/>
        <v>79.998000000000005</v>
      </c>
      <c r="F65" s="15">
        <f t="shared" si="3"/>
        <v>79.998000000000005</v>
      </c>
      <c r="G65" s="127">
        <v>59.7</v>
      </c>
      <c r="H65" s="29">
        <v>14.327999999999999</v>
      </c>
      <c r="I65" s="52">
        <v>5.9700000000000006</v>
      </c>
    </row>
    <row r="66" spans="1:9" ht="25.15" customHeight="1">
      <c r="A66" s="24" t="s">
        <v>129</v>
      </c>
      <c r="B66" s="25" t="s">
        <v>477</v>
      </c>
      <c r="C66" s="24" t="s">
        <v>129</v>
      </c>
      <c r="D66" s="15" t="s">
        <v>95</v>
      </c>
      <c r="E66" s="15" t="s">
        <v>95</v>
      </c>
      <c r="F66" s="15">
        <f t="shared" si="3"/>
        <v>79.998000000000005</v>
      </c>
      <c r="G66" s="127">
        <v>59.7</v>
      </c>
      <c r="H66" s="29">
        <v>14.327999999999999</v>
      </c>
      <c r="I66" s="52">
        <v>5.9700000000000006</v>
      </c>
    </row>
    <row r="67" spans="1:9" ht="25.15" customHeight="1">
      <c r="A67" s="24" t="s">
        <v>481</v>
      </c>
      <c r="B67" s="25" t="s">
        <v>482</v>
      </c>
      <c r="C67" s="24" t="s">
        <v>481</v>
      </c>
      <c r="D67" s="15" t="s">
        <v>95</v>
      </c>
      <c r="E67" s="15">
        <f>$G67+$H67+$I67</f>
        <v>199.995</v>
      </c>
      <c r="F67" s="15" t="s">
        <v>95</v>
      </c>
      <c r="G67" s="127">
        <v>149.25</v>
      </c>
      <c r="H67" s="29">
        <v>35.82</v>
      </c>
      <c r="I67" s="52">
        <v>14.925000000000001</v>
      </c>
    </row>
    <row r="68" spans="1:9" ht="25.15" customHeight="1">
      <c r="A68" s="24" t="s">
        <v>229</v>
      </c>
      <c r="B68" s="25" t="s">
        <v>483</v>
      </c>
      <c r="C68" s="24" t="s">
        <v>229</v>
      </c>
      <c r="D68" s="15">
        <f>$G68+$H68+$I68</f>
        <v>30.002600000000001</v>
      </c>
      <c r="E68" s="15">
        <f>$G68+$H68+$I68</f>
        <v>30.002600000000001</v>
      </c>
      <c r="F68" s="15">
        <f>$G68+$H68+$I68</f>
        <v>30.002600000000001</v>
      </c>
      <c r="G68" s="127">
        <v>22.39</v>
      </c>
      <c r="H68" s="29">
        <v>5.3735999999999997</v>
      </c>
      <c r="I68" s="52">
        <v>2.2390000000000003</v>
      </c>
    </row>
    <row r="69" spans="1:9" ht="25.15" customHeight="1">
      <c r="A69" s="24" t="s">
        <v>484</v>
      </c>
      <c r="B69" s="25" t="s">
        <v>485</v>
      </c>
      <c r="C69" s="24" t="s">
        <v>484</v>
      </c>
      <c r="D69" s="15">
        <f>$G69+$H69+$I69</f>
        <v>199.995</v>
      </c>
      <c r="E69" s="15">
        <f>$G69+$H69+$I69</f>
        <v>199.995</v>
      </c>
      <c r="F69" s="15">
        <f>$G69+$H69+$I69</f>
        <v>199.995</v>
      </c>
      <c r="G69" s="127">
        <v>149.25</v>
      </c>
      <c r="H69" s="29">
        <v>35.82</v>
      </c>
      <c r="I69" s="52">
        <v>14.925000000000001</v>
      </c>
    </row>
    <row r="70" spans="1:9" ht="25.15" customHeight="1">
      <c r="A70" s="24" t="s">
        <v>488</v>
      </c>
      <c r="B70" s="25" t="s">
        <v>489</v>
      </c>
      <c r="C70" s="24" t="s">
        <v>488</v>
      </c>
      <c r="D70" s="15">
        <f>$G70+$H70+$I70</f>
        <v>119.997</v>
      </c>
      <c r="E70" s="15">
        <f>$G70+$H70+$I70</f>
        <v>119.997</v>
      </c>
      <c r="F70" s="15">
        <f>$G70+$H70+$I70</f>
        <v>119.997</v>
      </c>
      <c r="G70" s="127">
        <v>89.55</v>
      </c>
      <c r="H70" s="29">
        <v>21.491999999999997</v>
      </c>
      <c r="I70" s="52">
        <v>8.9550000000000001</v>
      </c>
    </row>
    <row r="71" spans="1:9" ht="25.15" customHeight="1">
      <c r="A71" s="24" t="s">
        <v>496</v>
      </c>
      <c r="B71" s="25" t="s">
        <v>497</v>
      </c>
      <c r="C71" s="24" t="s">
        <v>496</v>
      </c>
      <c r="D71" s="15">
        <f>$G71+$H71+$I71</f>
        <v>119.997</v>
      </c>
      <c r="E71" s="15">
        <f>$G71+$H71+$I71</f>
        <v>119.997</v>
      </c>
      <c r="F71" s="15">
        <f>$G71+$H71+$I71</f>
        <v>119.997</v>
      </c>
      <c r="G71" s="127">
        <v>89.55</v>
      </c>
      <c r="H71" s="29">
        <v>21.491999999999997</v>
      </c>
      <c r="I71" s="52">
        <v>8.9550000000000001</v>
      </c>
    </row>
    <row r="72" spans="1:9" ht="25.15" customHeight="1">
      <c r="A72" s="30" t="s">
        <v>244</v>
      </c>
      <c r="B72" s="31"/>
      <c r="C72" s="32"/>
      <c r="D72" s="32"/>
      <c r="E72" s="32"/>
      <c r="F72" s="32"/>
      <c r="G72" s="32"/>
      <c r="H72" s="32"/>
      <c r="I72" s="32"/>
    </row>
    <row r="73" spans="1:9" ht="25.15" customHeight="1">
      <c r="A73" s="33" t="s">
        <v>194</v>
      </c>
      <c r="B73" s="31"/>
      <c r="C73" s="32"/>
      <c r="D73" s="32"/>
      <c r="E73" s="32"/>
      <c r="F73" s="32"/>
      <c r="G73" s="32"/>
      <c r="H73" s="32"/>
      <c r="I73" s="32"/>
    </row>
    <row r="74" spans="1:9" ht="25.15" customHeight="1">
      <c r="A74" s="33" t="s">
        <v>195</v>
      </c>
      <c r="B74" s="31"/>
      <c r="C74" s="32"/>
      <c r="D74" s="32"/>
      <c r="E74" s="32"/>
      <c r="F74" s="32"/>
      <c r="G74" s="32"/>
      <c r="H74" s="32"/>
      <c r="I74" s="32"/>
    </row>
    <row r="75" spans="1:9" ht="25.15" customHeight="1">
      <c r="A75" s="33" t="s">
        <v>203</v>
      </c>
      <c r="B75" s="31"/>
      <c r="C75" s="32"/>
      <c r="D75" s="32"/>
      <c r="E75" s="32"/>
      <c r="F75" s="32"/>
      <c r="G75" s="32"/>
      <c r="H75" s="32"/>
      <c r="I75" s="32"/>
    </row>
    <row r="76" spans="1:9" ht="23.45" customHeight="1"/>
  </sheetData>
  <sortState xmlns:xlrd2="http://schemas.microsoft.com/office/spreadsheetml/2017/richdata2" ref="A53:J74">
    <sortCondition ref="A53:A74"/>
  </sortState>
  <mergeCells count="2">
    <mergeCell ref="G1:I1"/>
    <mergeCell ref="G2:I2"/>
  </mergeCells>
  <conditionalFormatting sqref="D55">
    <cfRule type="cellIs" dxfId="875" priority="6" stopIfTrue="1" operator="equal">
      <formula>"-"</formula>
    </cfRule>
    <cfRule type="cellIs" dxfId="874" priority="7" stopIfTrue="1" operator="equal">
      <formula>"Std"</formula>
    </cfRule>
  </conditionalFormatting>
  <conditionalFormatting sqref="D55">
    <cfRule type="cellIs" dxfId="873" priority="5" stopIfTrue="1" operator="between">
      <formula>0</formula>
      <formula>5000</formula>
    </cfRule>
  </conditionalFormatting>
  <conditionalFormatting sqref="E55:F55">
    <cfRule type="cellIs" dxfId="872" priority="1" operator="between">
      <formula>0</formula>
      <formula>5000</formula>
    </cfRule>
    <cfRule type="cellIs" dxfId="871" priority="2" operator="equal">
      <formula>"-"</formula>
    </cfRule>
    <cfRule type="cellIs" dxfId="870" priority="3" operator="equal">
      <formula>"O"</formula>
    </cfRule>
    <cfRule type="cellIs" dxfId="869" priority="4" operator="equal">
      <formula>"S"</formula>
    </cfRule>
  </conditionalFormatting>
  <conditionalFormatting sqref="F20 D27:F29 D31:F37">
    <cfRule type="cellIs" dxfId="868" priority="71" stopIfTrue="1" operator="equal">
      <formula>"-"</formula>
    </cfRule>
    <cfRule type="cellIs" dxfId="867" priority="72" stopIfTrue="1" operator="equal">
      <formula>"Std"</formula>
    </cfRule>
  </conditionalFormatting>
  <conditionalFormatting sqref="D3:E3">
    <cfRule type="cellIs" dxfId="866" priority="80" stopIfTrue="1" operator="equal">
      <formula>"-"</formula>
    </cfRule>
    <cfRule type="cellIs" dxfId="865" priority="81" stopIfTrue="1" operator="equal">
      <formula>"Std"</formula>
    </cfRule>
  </conditionalFormatting>
  <conditionalFormatting sqref="H4:H6 D9:F9 D46:F49 D12:F13 D24:F25 E52:F52 D54 E56:F56 D57:E57 D66:E66 D67 F67 F38 D30:E30">
    <cfRule type="cellIs" dxfId="864" priority="78" stopIfTrue="1" operator="equal">
      <formula>"-"</formula>
    </cfRule>
    <cfRule type="cellIs" dxfId="863" priority="79" stopIfTrue="1" operator="equal">
      <formula>"Std"</formula>
    </cfRule>
  </conditionalFormatting>
  <conditionalFormatting sqref="H4:H6 D46:F49 D9:F22 D24:F25 E52:F52 D54 E56:F56 D57:E57 D66:E66 D67 F67 F38 D30:E30 D27:F29 D31:F37">
    <cfRule type="cellIs" dxfId="862" priority="77" stopIfTrue="1" operator="between">
      <formula>0</formula>
      <formula>5000</formula>
    </cfRule>
  </conditionalFormatting>
  <conditionalFormatting sqref="D21:F21 D10:F11 D39:F45 D14:F19">
    <cfRule type="cellIs" dxfId="861" priority="75" stopIfTrue="1" operator="equal">
      <formula>"-"</formula>
    </cfRule>
    <cfRule type="cellIs" dxfId="860" priority="76" stopIfTrue="1" operator="equal">
      <formula>"Std"</formula>
    </cfRule>
  </conditionalFormatting>
  <conditionalFormatting sqref="D22:F22">
    <cfRule type="cellIs" dxfId="859" priority="73" stopIfTrue="1" operator="equal">
      <formula>"-"</formula>
    </cfRule>
    <cfRule type="cellIs" dxfId="858" priority="74" stopIfTrue="1" operator="equal">
      <formula>"Std"</formula>
    </cfRule>
  </conditionalFormatting>
  <conditionalFormatting sqref="D20:E20">
    <cfRule type="cellIs" dxfId="857" priority="69" stopIfTrue="1" operator="equal">
      <formula>"-"</formula>
    </cfRule>
    <cfRule type="cellIs" dxfId="856" priority="70" stopIfTrue="1" operator="equal">
      <formula>"Std"</formula>
    </cfRule>
  </conditionalFormatting>
  <conditionalFormatting sqref="D39:F45">
    <cfRule type="cellIs" dxfId="855" priority="68" stopIfTrue="1" operator="between">
      <formula>0</formula>
      <formula>5000</formula>
    </cfRule>
  </conditionalFormatting>
  <conditionalFormatting sqref="D23:F23">
    <cfRule type="cellIs" dxfId="854" priority="67" stopIfTrue="1" operator="between">
      <formula>0</formula>
      <formula>5000</formula>
    </cfRule>
  </conditionalFormatting>
  <conditionalFormatting sqref="D23:F23">
    <cfRule type="cellIs" dxfId="853" priority="65" stopIfTrue="1" operator="equal">
      <formula>"-"</formula>
    </cfRule>
    <cfRule type="cellIs" dxfId="852" priority="66" stopIfTrue="1" operator="equal">
      <formula>"Std"</formula>
    </cfRule>
  </conditionalFormatting>
  <conditionalFormatting sqref="F3">
    <cfRule type="cellIs" dxfId="851" priority="63" stopIfTrue="1" operator="equal">
      <formula>"-"</formula>
    </cfRule>
    <cfRule type="cellIs" dxfId="850" priority="64" stopIfTrue="1" operator="equal">
      <formula>"Std"</formula>
    </cfRule>
  </conditionalFormatting>
  <conditionalFormatting sqref="D50:F51">
    <cfRule type="cellIs" dxfId="849" priority="59" operator="between">
      <formula>0</formula>
      <formula>5000</formula>
    </cfRule>
    <cfRule type="cellIs" dxfId="848" priority="60" operator="equal">
      <formula>"-"</formula>
    </cfRule>
    <cfRule type="cellIs" dxfId="847" priority="61" operator="equal">
      <formula>"O"</formula>
    </cfRule>
    <cfRule type="cellIs" dxfId="846" priority="62" operator="equal">
      <formula>"S"</formula>
    </cfRule>
  </conditionalFormatting>
  <conditionalFormatting sqref="D52">
    <cfRule type="cellIs" dxfId="845" priority="55" operator="between">
      <formula>0</formula>
      <formula>5000</formula>
    </cfRule>
    <cfRule type="cellIs" dxfId="844" priority="56" operator="equal">
      <formula>"-"</formula>
    </cfRule>
    <cfRule type="cellIs" dxfId="843" priority="57" operator="equal">
      <formula>"O"</formula>
    </cfRule>
    <cfRule type="cellIs" dxfId="842" priority="58" operator="equal">
      <formula>"S"</formula>
    </cfRule>
  </conditionalFormatting>
  <conditionalFormatting sqref="E54:F54">
    <cfRule type="cellIs" dxfId="841" priority="51" operator="between">
      <formula>0</formula>
      <formula>5000</formula>
    </cfRule>
    <cfRule type="cellIs" dxfId="840" priority="52" operator="equal">
      <formula>"-"</formula>
    </cfRule>
    <cfRule type="cellIs" dxfId="839" priority="53" operator="equal">
      <formula>"O"</formula>
    </cfRule>
    <cfRule type="cellIs" dxfId="838" priority="54" operator="equal">
      <formula>"S"</formula>
    </cfRule>
  </conditionalFormatting>
  <conditionalFormatting sqref="D56">
    <cfRule type="cellIs" dxfId="837" priority="47" operator="between">
      <formula>0</formula>
      <formula>5000</formula>
    </cfRule>
    <cfRule type="cellIs" dxfId="836" priority="48" operator="equal">
      <formula>"-"</formula>
    </cfRule>
    <cfRule type="cellIs" dxfId="835" priority="49" operator="equal">
      <formula>"O"</formula>
    </cfRule>
    <cfRule type="cellIs" dxfId="834" priority="50" operator="equal">
      <formula>"S"</formula>
    </cfRule>
  </conditionalFormatting>
  <conditionalFormatting sqref="F57">
    <cfRule type="cellIs" dxfId="833" priority="43" operator="between">
      <formula>0</formula>
      <formula>5000</formula>
    </cfRule>
    <cfRule type="cellIs" dxfId="832" priority="44" operator="equal">
      <formula>"-"</formula>
    </cfRule>
    <cfRule type="cellIs" dxfId="831" priority="45" operator="equal">
      <formula>"O"</formula>
    </cfRule>
    <cfRule type="cellIs" dxfId="830" priority="46" operator="equal">
      <formula>"S"</formula>
    </cfRule>
  </conditionalFormatting>
  <conditionalFormatting sqref="D58:F65">
    <cfRule type="cellIs" dxfId="829" priority="39" operator="between">
      <formula>0</formula>
      <formula>5000</formula>
    </cfRule>
    <cfRule type="cellIs" dxfId="828" priority="40" operator="equal">
      <formula>"-"</formula>
    </cfRule>
    <cfRule type="cellIs" dxfId="827" priority="41" operator="equal">
      <formula>"O"</formula>
    </cfRule>
    <cfRule type="cellIs" dxfId="826" priority="42" operator="equal">
      <formula>"S"</formula>
    </cfRule>
  </conditionalFormatting>
  <conditionalFormatting sqref="F66">
    <cfRule type="cellIs" dxfId="825" priority="35" operator="between">
      <formula>0</formula>
      <formula>5000</formula>
    </cfRule>
    <cfRule type="cellIs" dxfId="824" priority="36" operator="equal">
      <formula>"-"</formula>
    </cfRule>
    <cfRule type="cellIs" dxfId="823" priority="37" operator="equal">
      <formula>"O"</formula>
    </cfRule>
    <cfRule type="cellIs" dxfId="822" priority="38" operator="equal">
      <formula>"S"</formula>
    </cfRule>
  </conditionalFormatting>
  <conditionalFormatting sqref="E67">
    <cfRule type="cellIs" dxfId="821" priority="31" operator="between">
      <formula>0</formula>
      <formula>5000</formula>
    </cfRule>
    <cfRule type="cellIs" dxfId="820" priority="32" operator="equal">
      <formula>"-"</formula>
    </cfRule>
    <cfRule type="cellIs" dxfId="819" priority="33" operator="equal">
      <formula>"O"</formula>
    </cfRule>
    <cfRule type="cellIs" dxfId="818" priority="34" operator="equal">
      <formula>"S"</formula>
    </cfRule>
  </conditionalFormatting>
  <conditionalFormatting sqref="D68:F71">
    <cfRule type="cellIs" dxfId="817" priority="27" operator="between">
      <formula>0</formula>
      <formula>5000</formula>
    </cfRule>
    <cfRule type="cellIs" dxfId="816" priority="28" operator="equal">
      <formula>"-"</formula>
    </cfRule>
    <cfRule type="cellIs" dxfId="815" priority="29" operator="equal">
      <formula>"O"</formula>
    </cfRule>
    <cfRule type="cellIs" dxfId="814" priority="30" operator="equal">
      <formula>"S"</formula>
    </cfRule>
  </conditionalFormatting>
  <conditionalFormatting sqref="D38">
    <cfRule type="cellIs" dxfId="813" priority="23" operator="between">
      <formula>0</formula>
      <formula>5000</formula>
    </cfRule>
    <cfRule type="cellIs" dxfId="812" priority="24" operator="equal">
      <formula>"-"</formula>
    </cfRule>
    <cfRule type="cellIs" dxfId="811" priority="25" operator="equal">
      <formula>"O"</formula>
    </cfRule>
    <cfRule type="cellIs" dxfId="810" priority="26" operator="equal">
      <formula>"S"</formula>
    </cfRule>
  </conditionalFormatting>
  <conditionalFormatting sqref="E38">
    <cfRule type="cellIs" dxfId="809" priority="19" operator="between">
      <formula>0</formula>
      <formula>5000</formula>
    </cfRule>
    <cfRule type="cellIs" dxfId="808" priority="20" operator="equal">
      <formula>"-"</formula>
    </cfRule>
    <cfRule type="cellIs" dxfId="807" priority="21" operator="equal">
      <formula>"O"</formula>
    </cfRule>
    <cfRule type="cellIs" dxfId="806" priority="22" operator="equal">
      <formula>"S"</formula>
    </cfRule>
  </conditionalFormatting>
  <conditionalFormatting sqref="F30">
    <cfRule type="cellIs" dxfId="805" priority="15" operator="between">
      <formula>0</formula>
      <formula>5000</formula>
    </cfRule>
    <cfRule type="cellIs" dxfId="804" priority="16" operator="equal">
      <formula>"-"</formula>
    </cfRule>
    <cfRule type="cellIs" dxfId="803" priority="17" operator="equal">
      <formula>"O"</formula>
    </cfRule>
    <cfRule type="cellIs" dxfId="802" priority="18" operator="equal">
      <formula>"S"</formula>
    </cfRule>
  </conditionalFormatting>
  <conditionalFormatting sqref="D53:F53">
    <cfRule type="cellIs" dxfId="801" priority="11" operator="between">
      <formula>0</formula>
      <formula>5000</formula>
    </cfRule>
    <cfRule type="cellIs" dxfId="800" priority="12" operator="equal">
      <formula>"-"</formula>
    </cfRule>
    <cfRule type="cellIs" dxfId="799" priority="13" operator="equal">
      <formula>"O"</formula>
    </cfRule>
    <cfRule type="cellIs" dxfId="798" priority="14" operator="equal">
      <formula>"S"</formula>
    </cfRule>
  </conditionalFormatting>
  <conditionalFormatting sqref="D26:F26">
    <cfRule type="cellIs" dxfId="797" priority="8" stopIfTrue="1" operator="equal">
      <formula>"-"</formula>
    </cfRule>
    <cfRule type="cellIs" dxfId="796" priority="9" stopIfTrue="1" operator="equal">
      <formula>"Std"</formula>
    </cfRule>
  </conditionalFormatting>
  <conditionalFormatting sqref="D26:F26">
    <cfRule type="cellIs" dxfId="795" priority="10" stopIfTrue="1" operator="between">
      <formula>0</formula>
      <formula>5000</formula>
    </cfRule>
  </conditionalFormatting>
  <hyperlinks>
    <hyperlink ref="G1:I1" location="ΤΙΜΟΚΑΤΑΛΟΓΟΣ!A1" display="ΣΥΝΟΛΙΚΟΣ ΠΙΝΑΚΑΣ" xr:uid="{44941C1A-3893-4F48-B381-337E78655315}"/>
    <hyperlink ref="G2:I2" location="'ΑΝΑΛΥΤΙΚΟΣ ΠΙΝΑΚΑΣ'!F17" display="ΑΝΑΛΥΤΙΚΟΣ ΠΙΝΑΚΑΣ" xr:uid="{F4F7A72D-58C8-49E7-A0CF-D39771A252FC}"/>
    <hyperlink ref="G1" location="ΤΙΜΟΚΑΤΑΛΟΓΟΣ!A1" display="ΣΥΝΟΛΙΚΟΣ ΠΙΝΑΚΑΣ" xr:uid="{FC7B0855-D5A1-4855-8043-A5A1F5625714}"/>
    <hyperlink ref="G2" location="'ΑΝΑΛΥΤΙΚΟΣ ΠΙΝΑΚΑΣ'!F17" display="ΑΝΑΛΥΤΙΚΟΣ ΠΙΝΑΚΑΣ" xr:uid="{7489F225-CB05-4721-AD85-C642CBE8ECFE}"/>
  </hyperlinks>
  <printOptions horizontalCentered="1"/>
  <pageMargins left="0.51181102362204722" right="0.51181102362204722" top="0.55118110236220474" bottom="0.55118110236220474" header="0.31496062992125984" footer="0.31496062992125984"/>
  <pageSetup paperSize="9" scale="2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J85"/>
  <sheetViews>
    <sheetView showGridLines="0" view="pageBreakPreview" zoomScale="50" zoomScaleNormal="70" zoomScaleSheetLayoutView="50" workbookViewId="0">
      <pane ySplit="8" topLeftCell="A9" activePane="bottomLeft" state="frozen"/>
      <selection activeCell="B25" sqref="B25"/>
      <selection pane="bottomLeft" activeCell="B28" sqref="B28"/>
    </sheetView>
  </sheetViews>
  <sheetFormatPr defaultColWidth="8" defaultRowHeight="20.25"/>
  <cols>
    <col min="1" max="1" width="14" style="51" customWidth="1"/>
    <col min="2" max="2" width="111.85546875" style="36" customWidth="1"/>
    <col min="3" max="3" width="14" style="51" customWidth="1"/>
    <col min="4" max="4" width="49.7109375" style="5" customWidth="1"/>
    <col min="5" max="7" width="18.5703125" style="5" customWidth="1"/>
    <col min="8" max="9" width="6.7109375" style="36" customWidth="1"/>
    <col min="10" max="10" width="9.5703125" style="36" customWidth="1"/>
    <col min="11" max="11" width="8" style="36"/>
    <col min="12" max="12" width="8.42578125" style="36" bestFit="1" customWidth="1"/>
    <col min="13" max="16384" width="8" style="36"/>
  </cols>
  <sheetData>
    <row r="1" spans="1:10" ht="49.9" customHeight="1">
      <c r="A1" s="35"/>
      <c r="B1" s="53"/>
      <c r="C1" s="35"/>
      <c r="D1" s="166" t="s">
        <v>954</v>
      </c>
      <c r="E1" s="214"/>
      <c r="F1" s="214"/>
      <c r="G1" s="214"/>
    </row>
    <row r="2" spans="1:10" ht="49.9" customHeight="1">
      <c r="A2" s="37"/>
      <c r="B2" s="54" t="str">
        <f>'PANDA VAN S4'!B2</f>
        <v>Ισχύς προτεινόμενου τιμοκαταλόγου λιανικής από 28/11/2022</v>
      </c>
      <c r="C2" s="37"/>
      <c r="D2" s="23" t="s">
        <v>955</v>
      </c>
      <c r="E2" s="212"/>
      <c r="F2" s="213"/>
      <c r="G2" s="213"/>
    </row>
    <row r="3" spans="1:10" s="39" customFormat="1" ht="25.15" customHeight="1">
      <c r="A3" s="22"/>
      <c r="B3" s="6" t="s">
        <v>207</v>
      </c>
      <c r="C3" s="22"/>
      <c r="D3" s="7">
        <f>D4+D5+D6</f>
        <v>22403.93896092202</v>
      </c>
      <c r="E3" s="38"/>
      <c r="F3" s="8" t="s">
        <v>214</v>
      </c>
      <c r="G3" s="9"/>
    </row>
    <row r="4" spans="1:10" s="39" customFormat="1" ht="25.15" customHeight="1">
      <c r="A4" s="40"/>
      <c r="B4" s="16" t="s">
        <v>91</v>
      </c>
      <c r="C4" s="40"/>
      <c r="D4" s="14">
        <f>(D6+227.72)*0.1</f>
        <v>1693.0083403673152</v>
      </c>
      <c r="E4" s="41"/>
      <c r="F4" s="15" t="s">
        <v>343</v>
      </c>
      <c r="G4" s="16" t="s">
        <v>206</v>
      </c>
      <c r="H4" s="42"/>
      <c r="I4" s="42"/>
      <c r="J4" s="42"/>
    </row>
    <row r="5" spans="1:10" s="39" customFormat="1" ht="25.15" customHeight="1">
      <c r="A5" s="40"/>
      <c r="B5" s="16" t="s">
        <v>15</v>
      </c>
      <c r="C5" s="40"/>
      <c r="D5" s="14">
        <f>D6*0.24</f>
        <v>4008.5672168815559</v>
      </c>
      <c r="E5" s="5"/>
      <c r="F5" s="15">
        <v>123</v>
      </c>
      <c r="G5" s="16" t="s">
        <v>410</v>
      </c>
      <c r="H5" s="42"/>
      <c r="I5" s="42"/>
      <c r="J5" s="42"/>
    </row>
    <row r="6" spans="1:10" s="45" customFormat="1" ht="25.15" customHeight="1">
      <c r="A6" s="43"/>
      <c r="B6" s="55" t="s">
        <v>208</v>
      </c>
      <c r="C6" s="43"/>
      <c r="D6" s="128">
        <f>15907.012765403*1.05</f>
        <v>16702.363403673149</v>
      </c>
      <c r="E6" s="20"/>
      <c r="F6" s="15" t="s">
        <v>95</v>
      </c>
      <c r="G6" s="16" t="s">
        <v>411</v>
      </c>
      <c r="H6" s="44"/>
      <c r="I6" s="44"/>
      <c r="J6" s="44"/>
    </row>
    <row r="7" spans="1:10" s="39" customFormat="1" ht="25.15" customHeight="1">
      <c r="A7" s="46"/>
      <c r="B7" s="16" t="s">
        <v>412</v>
      </c>
      <c r="C7" s="46"/>
      <c r="D7" s="47" t="s">
        <v>573</v>
      </c>
      <c r="E7" s="5"/>
      <c r="F7" s="5"/>
      <c r="G7" s="5"/>
    </row>
    <row r="8" spans="1:10" s="39" customFormat="1" ht="49.9" customHeight="1">
      <c r="A8" s="48" t="s">
        <v>3</v>
      </c>
      <c r="B8" s="23" t="s">
        <v>213</v>
      </c>
      <c r="C8" s="48" t="s">
        <v>3</v>
      </c>
      <c r="D8" s="23" t="s">
        <v>188</v>
      </c>
      <c r="E8" s="23" t="s">
        <v>187</v>
      </c>
      <c r="F8" s="23" t="s">
        <v>192</v>
      </c>
      <c r="G8" s="23" t="s">
        <v>193</v>
      </c>
      <c r="H8" s="4"/>
    </row>
    <row r="9" spans="1:10" ht="25.15" customHeight="1">
      <c r="A9" s="49" t="s">
        <v>26</v>
      </c>
      <c r="B9" s="56" t="s">
        <v>94</v>
      </c>
      <c r="C9" s="49" t="s">
        <v>26</v>
      </c>
      <c r="D9" s="15" t="s">
        <v>343</v>
      </c>
      <c r="E9" s="52" t="s">
        <v>95</v>
      </c>
      <c r="F9" s="52" t="s">
        <v>95</v>
      </c>
      <c r="G9" s="52" t="s">
        <v>95</v>
      </c>
    </row>
    <row r="10" spans="1:10" ht="25.15" customHeight="1">
      <c r="A10" s="49" t="s">
        <v>5</v>
      </c>
      <c r="B10" s="56" t="s">
        <v>4</v>
      </c>
      <c r="C10" s="49" t="s">
        <v>5</v>
      </c>
      <c r="D10" s="15" t="s">
        <v>343</v>
      </c>
      <c r="E10" s="52" t="s">
        <v>95</v>
      </c>
      <c r="F10" s="52" t="s">
        <v>95</v>
      </c>
      <c r="G10" s="52" t="s">
        <v>95</v>
      </c>
    </row>
    <row r="11" spans="1:10" ht="25.15" customHeight="1">
      <c r="A11" s="49" t="s">
        <v>6</v>
      </c>
      <c r="B11" s="56" t="s">
        <v>413</v>
      </c>
      <c r="C11" s="49" t="s">
        <v>6</v>
      </c>
      <c r="D11" s="15" t="s">
        <v>343</v>
      </c>
      <c r="E11" s="52" t="s">
        <v>95</v>
      </c>
      <c r="F11" s="52" t="s">
        <v>95</v>
      </c>
      <c r="G11" s="52" t="s">
        <v>95</v>
      </c>
    </row>
    <row r="12" spans="1:10" ht="25.15" customHeight="1">
      <c r="A12" s="49" t="s">
        <v>7</v>
      </c>
      <c r="B12" s="56" t="s">
        <v>23</v>
      </c>
      <c r="C12" s="49" t="s">
        <v>7</v>
      </c>
      <c r="D12" s="15" t="s">
        <v>343</v>
      </c>
      <c r="E12" s="52" t="s">
        <v>95</v>
      </c>
      <c r="F12" s="52" t="s">
        <v>95</v>
      </c>
      <c r="G12" s="52" t="s">
        <v>95</v>
      </c>
    </row>
    <row r="13" spans="1:10" ht="25.15" customHeight="1">
      <c r="A13" s="49" t="s">
        <v>8</v>
      </c>
      <c r="B13" s="56" t="s">
        <v>349</v>
      </c>
      <c r="C13" s="49" t="s">
        <v>8</v>
      </c>
      <c r="D13" s="15" t="s">
        <v>343</v>
      </c>
      <c r="E13" s="52" t="s">
        <v>95</v>
      </c>
      <c r="F13" s="52" t="s">
        <v>95</v>
      </c>
      <c r="G13" s="52" t="s">
        <v>95</v>
      </c>
    </row>
    <row r="14" spans="1:10" ht="25.15" customHeight="1">
      <c r="A14" s="49" t="s">
        <v>37</v>
      </c>
      <c r="B14" s="56" t="s">
        <v>57</v>
      </c>
      <c r="C14" s="49" t="s">
        <v>37</v>
      </c>
      <c r="D14" s="15" t="s">
        <v>343</v>
      </c>
      <c r="E14" s="52" t="s">
        <v>95</v>
      </c>
      <c r="F14" s="52" t="s">
        <v>95</v>
      </c>
      <c r="G14" s="52" t="s">
        <v>95</v>
      </c>
    </row>
    <row r="15" spans="1:10" ht="25.15" customHeight="1">
      <c r="A15" s="49" t="s">
        <v>169</v>
      </c>
      <c r="B15" s="56" t="s">
        <v>44</v>
      </c>
      <c r="C15" s="49" t="s">
        <v>169</v>
      </c>
      <c r="D15" s="15" t="s">
        <v>343</v>
      </c>
      <c r="E15" s="52" t="s">
        <v>95</v>
      </c>
      <c r="F15" s="52" t="s">
        <v>95</v>
      </c>
      <c r="G15" s="52" t="s">
        <v>95</v>
      </c>
    </row>
    <row r="16" spans="1:10" ht="25.15" customHeight="1">
      <c r="A16" s="49" t="s">
        <v>27</v>
      </c>
      <c r="B16" s="56" t="s">
        <v>344</v>
      </c>
      <c r="C16" s="49" t="s">
        <v>27</v>
      </c>
      <c r="D16" s="15" t="s">
        <v>343</v>
      </c>
      <c r="E16" s="52" t="s">
        <v>95</v>
      </c>
      <c r="F16" s="52" t="s">
        <v>95</v>
      </c>
      <c r="G16" s="52" t="s">
        <v>95</v>
      </c>
    </row>
    <row r="17" spans="1:7" ht="25.15" customHeight="1">
      <c r="A17" s="49" t="s">
        <v>9</v>
      </c>
      <c r="B17" s="56" t="s">
        <v>101</v>
      </c>
      <c r="C17" s="49" t="s">
        <v>9</v>
      </c>
      <c r="D17" s="15" t="s">
        <v>343</v>
      </c>
      <c r="E17" s="52" t="s">
        <v>95</v>
      </c>
      <c r="F17" s="52" t="s">
        <v>95</v>
      </c>
      <c r="G17" s="52" t="s">
        <v>95</v>
      </c>
    </row>
    <row r="18" spans="1:7" ht="25.15" customHeight="1">
      <c r="A18" s="49" t="s">
        <v>49</v>
      </c>
      <c r="B18" s="56" t="s">
        <v>48</v>
      </c>
      <c r="C18" s="49" t="s">
        <v>49</v>
      </c>
      <c r="D18" s="15" t="s">
        <v>343</v>
      </c>
      <c r="E18" s="52" t="s">
        <v>95</v>
      </c>
      <c r="F18" s="52" t="s">
        <v>95</v>
      </c>
      <c r="G18" s="52" t="s">
        <v>95</v>
      </c>
    </row>
    <row r="19" spans="1:7" ht="25.15" customHeight="1">
      <c r="A19" s="49" t="s">
        <v>55</v>
      </c>
      <c r="B19" s="56" t="s">
        <v>54</v>
      </c>
      <c r="C19" s="49" t="s">
        <v>55</v>
      </c>
      <c r="D19" s="15" t="s">
        <v>343</v>
      </c>
      <c r="E19" s="52" t="s">
        <v>95</v>
      </c>
      <c r="F19" s="52" t="s">
        <v>95</v>
      </c>
      <c r="G19" s="52" t="s">
        <v>95</v>
      </c>
    </row>
    <row r="20" spans="1:7" ht="25.15" customHeight="1">
      <c r="A20" s="49" t="s">
        <v>157</v>
      </c>
      <c r="B20" s="56" t="s">
        <v>351</v>
      </c>
      <c r="C20" s="49" t="s">
        <v>157</v>
      </c>
      <c r="D20" s="15" t="s">
        <v>343</v>
      </c>
      <c r="E20" s="52" t="s">
        <v>95</v>
      </c>
      <c r="F20" s="52" t="s">
        <v>95</v>
      </c>
      <c r="G20" s="52" t="s">
        <v>95</v>
      </c>
    </row>
    <row r="21" spans="1:7" ht="25.15" customHeight="1">
      <c r="A21" s="49" t="s">
        <v>341</v>
      </c>
      <c r="B21" s="56" t="s">
        <v>345</v>
      </c>
      <c r="C21" s="49" t="s">
        <v>341</v>
      </c>
      <c r="D21" s="15" t="s">
        <v>343</v>
      </c>
      <c r="E21" s="52" t="s">
        <v>95</v>
      </c>
      <c r="F21" s="52" t="s">
        <v>95</v>
      </c>
      <c r="G21" s="52" t="s">
        <v>95</v>
      </c>
    </row>
    <row r="22" spans="1:7" ht="25.15" customHeight="1">
      <c r="A22" s="49" t="s">
        <v>340</v>
      </c>
      <c r="B22" s="56" t="s">
        <v>595</v>
      </c>
      <c r="C22" s="49" t="s">
        <v>340</v>
      </c>
      <c r="D22" s="15" t="s">
        <v>343</v>
      </c>
      <c r="E22" s="52" t="s">
        <v>95</v>
      </c>
      <c r="F22" s="52" t="s">
        <v>95</v>
      </c>
      <c r="G22" s="52" t="s">
        <v>95</v>
      </c>
    </row>
    <row r="23" spans="1:7" ht="25.15" customHeight="1">
      <c r="A23" s="49" t="s">
        <v>58</v>
      </c>
      <c r="B23" s="56" t="s">
        <v>363</v>
      </c>
      <c r="C23" s="49" t="s">
        <v>58</v>
      </c>
      <c r="D23" s="15" t="s">
        <v>343</v>
      </c>
      <c r="E23" s="52" t="s">
        <v>95</v>
      </c>
      <c r="F23" s="52" t="s">
        <v>95</v>
      </c>
      <c r="G23" s="52" t="s">
        <v>95</v>
      </c>
    </row>
    <row r="24" spans="1:7" ht="25.15" customHeight="1">
      <c r="A24" s="49" t="s">
        <v>850</v>
      </c>
      <c r="B24" s="56" t="s">
        <v>851</v>
      </c>
      <c r="C24" s="49" t="s">
        <v>850</v>
      </c>
      <c r="D24" s="15" t="s">
        <v>343</v>
      </c>
      <c r="E24" s="52" t="s">
        <v>95</v>
      </c>
      <c r="F24" s="52" t="s">
        <v>95</v>
      </c>
      <c r="G24" s="52" t="s">
        <v>95</v>
      </c>
    </row>
    <row r="25" spans="1:7" ht="25.15" customHeight="1">
      <c r="A25" s="49" t="s">
        <v>68</v>
      </c>
      <c r="B25" s="56" t="s">
        <v>177</v>
      </c>
      <c r="C25" s="49" t="s">
        <v>68</v>
      </c>
      <c r="D25" s="15" t="s">
        <v>343</v>
      </c>
      <c r="E25" s="52" t="s">
        <v>95</v>
      </c>
      <c r="F25" s="52" t="s">
        <v>95</v>
      </c>
      <c r="G25" s="52" t="s">
        <v>95</v>
      </c>
    </row>
    <row r="26" spans="1:7" ht="25.15" customHeight="1">
      <c r="A26" s="49" t="s">
        <v>158</v>
      </c>
      <c r="B26" s="56" t="s">
        <v>352</v>
      </c>
      <c r="C26" s="49" t="s">
        <v>158</v>
      </c>
      <c r="D26" s="15" t="s">
        <v>343</v>
      </c>
      <c r="E26" s="52" t="s">
        <v>95</v>
      </c>
      <c r="F26" s="52" t="s">
        <v>95</v>
      </c>
      <c r="G26" s="52" t="s">
        <v>95</v>
      </c>
    </row>
    <row r="27" spans="1:7" ht="25.15" customHeight="1">
      <c r="A27" s="49" t="s">
        <v>170</v>
      </c>
      <c r="B27" s="56" t="s">
        <v>30</v>
      </c>
      <c r="C27" s="49" t="s">
        <v>170</v>
      </c>
      <c r="D27" s="15" t="s">
        <v>343</v>
      </c>
      <c r="E27" s="52" t="s">
        <v>95</v>
      </c>
      <c r="F27" s="52" t="s">
        <v>95</v>
      </c>
      <c r="G27" s="52" t="s">
        <v>95</v>
      </c>
    </row>
    <row r="28" spans="1:7" ht="25.15" customHeight="1">
      <c r="A28" s="49" t="s">
        <v>99</v>
      </c>
      <c r="B28" s="56" t="s">
        <v>72</v>
      </c>
      <c r="C28" s="49" t="s">
        <v>99</v>
      </c>
      <c r="D28" s="15" t="s">
        <v>343</v>
      </c>
      <c r="E28" s="52" t="s">
        <v>95</v>
      </c>
      <c r="F28" s="52" t="s">
        <v>95</v>
      </c>
      <c r="G28" s="52" t="s">
        <v>95</v>
      </c>
    </row>
    <row r="29" spans="1:7" ht="25.15" customHeight="1">
      <c r="A29" s="49" t="s">
        <v>854</v>
      </c>
      <c r="B29" s="56" t="s">
        <v>855</v>
      </c>
      <c r="C29" s="49" t="s">
        <v>854</v>
      </c>
      <c r="D29" s="15" t="s">
        <v>343</v>
      </c>
      <c r="E29" s="52" t="s">
        <v>95</v>
      </c>
      <c r="F29" s="52" t="s">
        <v>95</v>
      </c>
      <c r="G29" s="52" t="s">
        <v>95</v>
      </c>
    </row>
    <row r="30" spans="1:7" ht="25.15" customHeight="1">
      <c r="A30" s="49" t="s">
        <v>70</v>
      </c>
      <c r="B30" s="56" t="s">
        <v>52</v>
      </c>
      <c r="C30" s="49" t="s">
        <v>70</v>
      </c>
      <c r="D30" s="15" t="s">
        <v>343</v>
      </c>
      <c r="E30" s="52" t="s">
        <v>95</v>
      </c>
      <c r="F30" s="52" t="s">
        <v>95</v>
      </c>
      <c r="G30" s="52" t="s">
        <v>95</v>
      </c>
    </row>
    <row r="31" spans="1:7" ht="25.15" customHeight="1">
      <c r="A31" s="49" t="s">
        <v>53</v>
      </c>
      <c r="B31" s="56" t="s">
        <v>596</v>
      </c>
      <c r="C31" s="49" t="s">
        <v>53</v>
      </c>
      <c r="D31" s="15" t="s">
        <v>343</v>
      </c>
      <c r="E31" s="52" t="s">
        <v>95</v>
      </c>
      <c r="F31" s="52" t="s">
        <v>95</v>
      </c>
      <c r="G31" s="52" t="s">
        <v>95</v>
      </c>
    </row>
    <row r="32" spans="1:7" ht="25.15" customHeight="1">
      <c r="A32" s="49" t="s">
        <v>339</v>
      </c>
      <c r="B32" s="56" t="s">
        <v>356</v>
      </c>
      <c r="C32" s="49" t="s">
        <v>339</v>
      </c>
      <c r="D32" s="15" t="s">
        <v>343</v>
      </c>
      <c r="E32" s="52" t="s">
        <v>95</v>
      </c>
      <c r="F32" s="52" t="s">
        <v>95</v>
      </c>
      <c r="G32" s="52" t="s">
        <v>95</v>
      </c>
    </row>
    <row r="33" spans="1:7" ht="25.15" customHeight="1">
      <c r="A33" s="49" t="s">
        <v>13</v>
      </c>
      <c r="B33" s="56" t="s">
        <v>19</v>
      </c>
      <c r="C33" s="49" t="s">
        <v>13</v>
      </c>
      <c r="D33" s="15" t="s">
        <v>343</v>
      </c>
      <c r="E33" s="52" t="s">
        <v>95</v>
      </c>
      <c r="F33" s="52" t="s">
        <v>95</v>
      </c>
      <c r="G33" s="52" t="s">
        <v>95</v>
      </c>
    </row>
    <row r="34" spans="1:7" ht="25.15" customHeight="1">
      <c r="A34" s="49" t="s">
        <v>12</v>
      </c>
      <c r="B34" s="56" t="s">
        <v>20</v>
      </c>
      <c r="C34" s="49" t="s">
        <v>12</v>
      </c>
      <c r="D34" s="15" t="s">
        <v>343</v>
      </c>
      <c r="E34" s="52" t="s">
        <v>95</v>
      </c>
      <c r="F34" s="52" t="s">
        <v>95</v>
      </c>
      <c r="G34" s="52" t="s">
        <v>95</v>
      </c>
    </row>
    <row r="35" spans="1:7" ht="25.15" customHeight="1">
      <c r="A35" s="49" t="s">
        <v>33</v>
      </c>
      <c r="B35" s="56" t="s">
        <v>209</v>
      </c>
      <c r="C35" s="49" t="s">
        <v>33</v>
      </c>
      <c r="D35" s="15" t="s">
        <v>343</v>
      </c>
      <c r="E35" s="52" t="s">
        <v>95</v>
      </c>
      <c r="F35" s="52" t="s">
        <v>95</v>
      </c>
      <c r="G35" s="52" t="s">
        <v>95</v>
      </c>
    </row>
    <row r="36" spans="1:7" ht="25.15" customHeight="1">
      <c r="A36" s="49" t="s">
        <v>71</v>
      </c>
      <c r="B36" s="56" t="s">
        <v>210</v>
      </c>
      <c r="C36" s="49" t="s">
        <v>71</v>
      </c>
      <c r="D36" s="15" t="s">
        <v>343</v>
      </c>
      <c r="E36" s="52" t="s">
        <v>95</v>
      </c>
      <c r="F36" s="52" t="s">
        <v>95</v>
      </c>
      <c r="G36" s="52" t="s">
        <v>95</v>
      </c>
    </row>
    <row r="37" spans="1:7" ht="25.15" customHeight="1">
      <c r="A37" s="49" t="s">
        <v>79</v>
      </c>
      <c r="B37" s="56" t="s">
        <v>138</v>
      </c>
      <c r="C37" s="49" t="s">
        <v>79</v>
      </c>
      <c r="D37" s="15" t="s">
        <v>343</v>
      </c>
      <c r="E37" s="52" t="s">
        <v>95</v>
      </c>
      <c r="F37" s="52" t="s">
        <v>95</v>
      </c>
      <c r="G37" s="52" t="s">
        <v>95</v>
      </c>
    </row>
    <row r="38" spans="1:7" ht="25.15" customHeight="1">
      <c r="A38" s="49" t="s">
        <v>173</v>
      </c>
      <c r="B38" s="56" t="s">
        <v>321</v>
      </c>
      <c r="C38" s="49" t="s">
        <v>173</v>
      </c>
      <c r="D38" s="15" t="s">
        <v>343</v>
      </c>
      <c r="E38" s="52" t="s">
        <v>95</v>
      </c>
      <c r="F38" s="52" t="s">
        <v>95</v>
      </c>
      <c r="G38" s="52" t="s">
        <v>95</v>
      </c>
    </row>
    <row r="39" spans="1:7" ht="25.15" customHeight="1">
      <c r="A39" s="49" t="s">
        <v>347</v>
      </c>
      <c r="B39" s="56" t="s">
        <v>357</v>
      </c>
      <c r="C39" s="49" t="s">
        <v>347</v>
      </c>
      <c r="D39" s="15" t="s">
        <v>343</v>
      </c>
      <c r="E39" s="52" t="s">
        <v>95</v>
      </c>
      <c r="F39" s="52" t="s">
        <v>95</v>
      </c>
      <c r="G39" s="52" t="s">
        <v>95</v>
      </c>
    </row>
    <row r="40" spans="1:7" ht="25.15" customHeight="1">
      <c r="A40" s="49" t="s">
        <v>176</v>
      </c>
      <c r="B40" s="56" t="s">
        <v>211</v>
      </c>
      <c r="C40" s="49" t="s">
        <v>176</v>
      </c>
      <c r="D40" s="15" t="s">
        <v>343</v>
      </c>
      <c r="E40" s="52" t="s">
        <v>95</v>
      </c>
      <c r="F40" s="52" t="s">
        <v>95</v>
      </c>
      <c r="G40" s="52" t="s">
        <v>95</v>
      </c>
    </row>
    <row r="41" spans="1:7" ht="25.15" customHeight="1">
      <c r="A41" s="49" t="s">
        <v>96</v>
      </c>
      <c r="B41" s="56" t="s">
        <v>56</v>
      </c>
      <c r="C41" s="49" t="s">
        <v>96</v>
      </c>
      <c r="D41" s="15" t="s">
        <v>343</v>
      </c>
      <c r="E41" s="52" t="s">
        <v>95</v>
      </c>
      <c r="F41" s="52" t="s">
        <v>95</v>
      </c>
      <c r="G41" s="52" t="s">
        <v>95</v>
      </c>
    </row>
    <row r="42" spans="1:7" ht="25.15" customHeight="1">
      <c r="A42" s="49" t="s">
        <v>215</v>
      </c>
      <c r="B42" s="56" t="s">
        <v>359</v>
      </c>
      <c r="C42" s="49" t="s">
        <v>215</v>
      </c>
      <c r="D42" s="15" t="s">
        <v>343</v>
      </c>
      <c r="E42" s="52" t="s">
        <v>95</v>
      </c>
      <c r="F42" s="52" t="s">
        <v>95</v>
      </c>
      <c r="G42" s="52" t="s">
        <v>95</v>
      </c>
    </row>
    <row r="43" spans="1:7" ht="25.15" customHeight="1">
      <c r="A43" s="49" t="s">
        <v>301</v>
      </c>
      <c r="B43" s="56" t="s">
        <v>302</v>
      </c>
      <c r="C43" s="49" t="s">
        <v>301</v>
      </c>
      <c r="D43" s="15" t="s">
        <v>343</v>
      </c>
      <c r="E43" s="52" t="s">
        <v>95</v>
      </c>
      <c r="F43" s="52" t="s">
        <v>95</v>
      </c>
      <c r="G43" s="52" t="s">
        <v>95</v>
      </c>
    </row>
    <row r="44" spans="1:7" ht="25.15" customHeight="1">
      <c r="A44" s="49" t="s">
        <v>34</v>
      </c>
      <c r="B44" s="56" t="s">
        <v>247</v>
      </c>
      <c r="C44" s="49" t="s">
        <v>34</v>
      </c>
      <c r="D44" s="15" t="s">
        <v>343</v>
      </c>
      <c r="E44" s="52" t="s">
        <v>95</v>
      </c>
      <c r="F44" s="52" t="s">
        <v>95</v>
      </c>
      <c r="G44" s="52" t="s">
        <v>95</v>
      </c>
    </row>
    <row r="45" spans="1:7" ht="25.15" customHeight="1">
      <c r="A45" s="49" t="s">
        <v>105</v>
      </c>
      <c r="B45" s="56" t="s">
        <v>360</v>
      </c>
      <c r="C45" s="49" t="s">
        <v>105</v>
      </c>
      <c r="D45" s="15" t="s">
        <v>343</v>
      </c>
      <c r="E45" s="52" t="s">
        <v>95</v>
      </c>
      <c r="F45" s="52" t="s">
        <v>95</v>
      </c>
      <c r="G45" s="52" t="s">
        <v>95</v>
      </c>
    </row>
    <row r="46" spans="1:7" ht="25.15" customHeight="1">
      <c r="A46" s="49" t="s">
        <v>41</v>
      </c>
      <c r="B46" s="56" t="s">
        <v>204</v>
      </c>
      <c r="C46" s="49" t="s">
        <v>41</v>
      </c>
      <c r="D46" s="15" t="s">
        <v>343</v>
      </c>
      <c r="E46" s="52" t="s">
        <v>95</v>
      </c>
      <c r="F46" s="52" t="s">
        <v>95</v>
      </c>
      <c r="G46" s="52" t="s">
        <v>95</v>
      </c>
    </row>
    <row r="47" spans="1:7" ht="25.15" customHeight="1">
      <c r="A47" s="49" t="s">
        <v>171</v>
      </c>
      <c r="B47" s="56" t="s">
        <v>172</v>
      </c>
      <c r="C47" s="49" t="s">
        <v>171</v>
      </c>
      <c r="D47" s="15" t="s">
        <v>343</v>
      </c>
      <c r="E47" s="52" t="s">
        <v>95</v>
      </c>
      <c r="F47" s="52" t="s">
        <v>95</v>
      </c>
      <c r="G47" s="52" t="s">
        <v>95</v>
      </c>
    </row>
    <row r="48" spans="1:7" ht="25.15" customHeight="1">
      <c r="A48" s="49" t="s">
        <v>51</v>
      </c>
      <c r="B48" s="56" t="s">
        <v>50</v>
      </c>
      <c r="C48" s="49" t="s">
        <v>51</v>
      </c>
      <c r="D48" s="15" t="s">
        <v>343</v>
      </c>
      <c r="E48" s="52" t="s">
        <v>95</v>
      </c>
      <c r="F48" s="52" t="s">
        <v>95</v>
      </c>
      <c r="G48" s="52" t="s">
        <v>95</v>
      </c>
    </row>
    <row r="49" spans="1:7" ht="25.15" customHeight="1">
      <c r="A49" s="49" t="s">
        <v>337</v>
      </c>
      <c r="B49" s="56" t="s">
        <v>338</v>
      </c>
      <c r="C49" s="49" t="s">
        <v>337</v>
      </c>
      <c r="D49" s="15" t="s">
        <v>343</v>
      </c>
      <c r="E49" s="52" t="s">
        <v>95</v>
      </c>
      <c r="F49" s="52" t="s">
        <v>95</v>
      </c>
      <c r="G49" s="52" t="s">
        <v>95</v>
      </c>
    </row>
    <row r="50" spans="1:7" ht="25.15" customHeight="1">
      <c r="A50" s="49" t="s">
        <v>11</v>
      </c>
      <c r="B50" s="56" t="s">
        <v>199</v>
      </c>
      <c r="C50" s="49" t="s">
        <v>11</v>
      </c>
      <c r="D50" s="15" t="s">
        <v>343</v>
      </c>
      <c r="E50" s="52" t="s">
        <v>95</v>
      </c>
      <c r="F50" s="52" t="s">
        <v>95</v>
      </c>
      <c r="G50" s="52" t="s">
        <v>95</v>
      </c>
    </row>
    <row r="51" spans="1:7" ht="25.15" customHeight="1">
      <c r="A51" s="49" t="s">
        <v>39</v>
      </c>
      <c r="B51" s="56" t="s">
        <v>245</v>
      </c>
      <c r="C51" s="49" t="s">
        <v>39</v>
      </c>
      <c r="D51" s="15" t="s">
        <v>343</v>
      </c>
      <c r="E51" s="52" t="s">
        <v>95</v>
      </c>
      <c r="F51" s="52" t="s">
        <v>95</v>
      </c>
      <c r="G51" s="52" t="s">
        <v>95</v>
      </c>
    </row>
    <row r="52" spans="1:7" ht="25.15" customHeight="1">
      <c r="A52" s="49" t="s">
        <v>112</v>
      </c>
      <c r="B52" s="56" t="s">
        <v>212</v>
      </c>
      <c r="C52" s="49" t="s">
        <v>112</v>
      </c>
      <c r="D52" s="15" t="s">
        <v>343</v>
      </c>
      <c r="E52" s="52" t="s">
        <v>95</v>
      </c>
      <c r="F52" s="52" t="s">
        <v>95</v>
      </c>
      <c r="G52" s="52" t="s">
        <v>95</v>
      </c>
    </row>
    <row r="53" spans="1:7" ht="25.15" customHeight="1">
      <c r="A53" s="49" t="s">
        <v>60</v>
      </c>
      <c r="B53" s="56" t="s">
        <v>197</v>
      </c>
      <c r="C53" s="49" t="s">
        <v>60</v>
      </c>
      <c r="D53" s="15" t="s">
        <v>343</v>
      </c>
      <c r="E53" s="52" t="s">
        <v>95</v>
      </c>
      <c r="F53" s="52" t="s">
        <v>95</v>
      </c>
      <c r="G53" s="52" t="s">
        <v>95</v>
      </c>
    </row>
    <row r="54" spans="1:7" ht="25.15" customHeight="1">
      <c r="A54" s="49" t="s">
        <v>333</v>
      </c>
      <c r="B54" s="56" t="s">
        <v>361</v>
      </c>
      <c r="C54" s="49" t="s">
        <v>333</v>
      </c>
      <c r="D54" s="15" t="s">
        <v>343</v>
      </c>
      <c r="E54" s="52" t="s">
        <v>95</v>
      </c>
      <c r="F54" s="52" t="s">
        <v>95</v>
      </c>
      <c r="G54" s="52" t="s">
        <v>95</v>
      </c>
    </row>
    <row r="55" spans="1:7" ht="45" customHeight="1">
      <c r="A55" s="49" t="s">
        <v>36</v>
      </c>
      <c r="B55" s="167" t="s">
        <v>945</v>
      </c>
      <c r="C55" s="49" t="s">
        <v>36</v>
      </c>
      <c r="D55" s="15">
        <f t="shared" ref="D55:D62" si="0">$E55+$F55+$G55</f>
        <v>84.996200000000002</v>
      </c>
      <c r="E55" s="52">
        <v>63.43</v>
      </c>
      <c r="F55" s="52">
        <f t="shared" ref="F55:F62" si="1">E55*0.24</f>
        <v>15.223199999999999</v>
      </c>
      <c r="G55" s="52">
        <f t="shared" ref="G55:G62" si="2">E55*0.1</f>
        <v>6.343</v>
      </c>
    </row>
    <row r="56" spans="1:7" ht="25.15" customHeight="1">
      <c r="A56" s="49" t="s">
        <v>10</v>
      </c>
      <c r="B56" s="167" t="s">
        <v>603</v>
      </c>
      <c r="C56" s="49" t="s">
        <v>10</v>
      </c>
      <c r="D56" s="15">
        <f t="shared" si="0"/>
        <v>89.994399999999985</v>
      </c>
      <c r="E56" s="52">
        <v>67.16</v>
      </c>
      <c r="F56" s="52">
        <f t="shared" si="1"/>
        <v>16.118399999999998</v>
      </c>
      <c r="G56" s="52">
        <f t="shared" si="2"/>
        <v>6.7160000000000002</v>
      </c>
    </row>
    <row r="57" spans="1:7" ht="45" customHeight="1">
      <c r="A57" s="49" t="s">
        <v>47</v>
      </c>
      <c r="B57" s="167" t="s">
        <v>946</v>
      </c>
      <c r="C57" s="49" t="s">
        <v>47</v>
      </c>
      <c r="D57" s="15">
        <f t="shared" si="0"/>
        <v>25.0044</v>
      </c>
      <c r="E57" s="52">
        <v>18.66</v>
      </c>
      <c r="F57" s="52">
        <f t="shared" si="1"/>
        <v>4.4783999999999997</v>
      </c>
      <c r="G57" s="52">
        <f t="shared" si="2"/>
        <v>1.8660000000000001</v>
      </c>
    </row>
    <row r="58" spans="1:7" ht="25.15" customHeight="1">
      <c r="A58" s="49" t="s">
        <v>24</v>
      </c>
      <c r="B58" s="167" t="s">
        <v>602</v>
      </c>
      <c r="C58" s="49" t="s">
        <v>24</v>
      </c>
      <c r="D58" s="15">
        <f t="shared" si="0"/>
        <v>185.00040000000001</v>
      </c>
      <c r="E58" s="52">
        <v>138.06</v>
      </c>
      <c r="F58" s="52">
        <f t="shared" si="1"/>
        <v>33.134399999999999</v>
      </c>
      <c r="G58" s="52">
        <f t="shared" si="2"/>
        <v>13.806000000000001</v>
      </c>
    </row>
    <row r="59" spans="1:7" ht="25.15" customHeight="1">
      <c r="A59" s="49" t="s">
        <v>93</v>
      </c>
      <c r="B59" s="167" t="s">
        <v>599</v>
      </c>
      <c r="C59" s="49" t="s">
        <v>93</v>
      </c>
      <c r="D59" s="15">
        <f t="shared" si="0"/>
        <v>89.994399999999985</v>
      </c>
      <c r="E59" s="52">
        <v>67.16</v>
      </c>
      <c r="F59" s="52">
        <f t="shared" si="1"/>
        <v>16.118399999999998</v>
      </c>
      <c r="G59" s="52">
        <f t="shared" si="2"/>
        <v>6.7160000000000002</v>
      </c>
    </row>
    <row r="60" spans="1:7" ht="25.15" customHeight="1">
      <c r="A60" s="49" t="s">
        <v>62</v>
      </c>
      <c r="B60" s="167" t="s">
        <v>600</v>
      </c>
      <c r="C60" s="49" t="s">
        <v>62</v>
      </c>
      <c r="D60" s="15">
        <f t="shared" si="0"/>
        <v>95.006000000000014</v>
      </c>
      <c r="E60" s="52">
        <v>70.900000000000006</v>
      </c>
      <c r="F60" s="52">
        <f t="shared" si="1"/>
        <v>17.016000000000002</v>
      </c>
      <c r="G60" s="52">
        <f t="shared" si="2"/>
        <v>7.0900000000000007</v>
      </c>
    </row>
    <row r="61" spans="1:7" ht="25.15" customHeight="1">
      <c r="A61" s="49" t="s">
        <v>82</v>
      </c>
      <c r="B61" s="167" t="s">
        <v>601</v>
      </c>
      <c r="C61" s="49" t="s">
        <v>82</v>
      </c>
      <c r="D61" s="15">
        <f t="shared" si="0"/>
        <v>49.995400000000004</v>
      </c>
      <c r="E61" s="52">
        <v>37.31</v>
      </c>
      <c r="F61" s="52">
        <f t="shared" si="1"/>
        <v>8.9543999999999997</v>
      </c>
      <c r="G61" s="52">
        <f t="shared" si="2"/>
        <v>3.7310000000000003</v>
      </c>
    </row>
    <row r="62" spans="1:7" ht="45" customHeight="1">
      <c r="A62" s="49" t="s">
        <v>25</v>
      </c>
      <c r="B62" s="167" t="s">
        <v>947</v>
      </c>
      <c r="C62" s="49" t="s">
        <v>25</v>
      </c>
      <c r="D62" s="15">
        <f t="shared" si="0"/>
        <v>95.006000000000014</v>
      </c>
      <c r="E62" s="52">
        <v>70.900000000000006</v>
      </c>
      <c r="F62" s="52">
        <f t="shared" si="1"/>
        <v>17.016000000000002</v>
      </c>
      <c r="G62" s="52">
        <f t="shared" si="2"/>
        <v>7.0900000000000007</v>
      </c>
    </row>
    <row r="63" spans="1:7" ht="25.15" customHeight="1">
      <c r="A63" s="49" t="s">
        <v>29</v>
      </c>
      <c r="B63" s="56" t="s">
        <v>196</v>
      </c>
      <c r="C63" s="49" t="s">
        <v>29</v>
      </c>
      <c r="D63" s="15">
        <f t="shared" ref="D63:D81" si="3">$E63+$F63+$G63</f>
        <v>229.99759999999998</v>
      </c>
      <c r="E63" s="52">
        <v>171.64</v>
      </c>
      <c r="F63" s="52">
        <f t="shared" ref="F63:F81" si="4">E63*0.24</f>
        <v>41.193599999999996</v>
      </c>
      <c r="G63" s="52">
        <f t="shared" ref="G63:G81" si="5">E63*0.1</f>
        <v>17.163999999999998</v>
      </c>
    </row>
    <row r="64" spans="1:7" ht="25.15" customHeight="1">
      <c r="A64" s="49" t="s">
        <v>63</v>
      </c>
      <c r="B64" s="50" t="s">
        <v>644</v>
      </c>
      <c r="C64" s="49" t="s">
        <v>63</v>
      </c>
      <c r="D64" s="15">
        <f t="shared" si="3"/>
        <v>54.993600000000001</v>
      </c>
      <c r="E64" s="52">
        <v>41.04</v>
      </c>
      <c r="F64" s="52">
        <f t="shared" si="4"/>
        <v>9.8495999999999988</v>
      </c>
      <c r="G64" s="52">
        <f t="shared" si="5"/>
        <v>4.1040000000000001</v>
      </c>
    </row>
    <row r="65" spans="1:7" ht="25.15" customHeight="1">
      <c r="A65" s="49" t="s">
        <v>335</v>
      </c>
      <c r="B65" s="56" t="s">
        <v>350</v>
      </c>
      <c r="C65" s="49" t="s">
        <v>335</v>
      </c>
      <c r="D65" s="15">
        <f t="shared" si="3"/>
        <v>290.00279999999998</v>
      </c>
      <c r="E65" s="52">
        <v>216.42</v>
      </c>
      <c r="F65" s="52">
        <f t="shared" si="4"/>
        <v>51.940799999999996</v>
      </c>
      <c r="G65" s="52">
        <f t="shared" si="5"/>
        <v>21.641999999999999</v>
      </c>
    </row>
    <row r="66" spans="1:7" ht="25.15" customHeight="1">
      <c r="A66" s="49" t="s">
        <v>348</v>
      </c>
      <c r="B66" s="56" t="s">
        <v>355</v>
      </c>
      <c r="C66" s="49" t="s">
        <v>348</v>
      </c>
      <c r="D66" s="15">
        <f t="shared" si="3"/>
        <v>730.00519999999995</v>
      </c>
      <c r="E66" s="52">
        <v>544.78</v>
      </c>
      <c r="F66" s="52">
        <f t="shared" si="4"/>
        <v>130.74719999999999</v>
      </c>
      <c r="G66" s="52">
        <f t="shared" si="5"/>
        <v>54.478000000000002</v>
      </c>
    </row>
    <row r="67" spans="1:7" ht="25.15" customHeight="1">
      <c r="A67" s="49" t="s">
        <v>14</v>
      </c>
      <c r="B67" s="56" t="s">
        <v>18</v>
      </c>
      <c r="C67" s="49" t="s">
        <v>14</v>
      </c>
      <c r="D67" s="15">
        <f t="shared" si="3"/>
        <v>290.00279999999998</v>
      </c>
      <c r="E67" s="52">
        <v>216.42</v>
      </c>
      <c r="F67" s="52">
        <f t="shared" si="4"/>
        <v>51.940799999999996</v>
      </c>
      <c r="G67" s="52">
        <f t="shared" si="5"/>
        <v>21.641999999999999</v>
      </c>
    </row>
    <row r="68" spans="1:7" ht="25.15" customHeight="1">
      <c r="A68" s="49" t="s">
        <v>102</v>
      </c>
      <c r="B68" s="56" t="s">
        <v>61</v>
      </c>
      <c r="C68" s="49" t="s">
        <v>102</v>
      </c>
      <c r="D68" s="15">
        <f t="shared" si="3"/>
        <v>229.99759999999998</v>
      </c>
      <c r="E68" s="52">
        <v>171.64</v>
      </c>
      <c r="F68" s="52">
        <f t="shared" si="4"/>
        <v>41.193599999999996</v>
      </c>
      <c r="G68" s="52">
        <f t="shared" si="5"/>
        <v>17.163999999999998</v>
      </c>
    </row>
    <row r="69" spans="1:7" ht="25.15" customHeight="1">
      <c r="A69" s="49" t="s">
        <v>40</v>
      </c>
      <c r="B69" s="56" t="s">
        <v>139</v>
      </c>
      <c r="C69" s="49" t="s">
        <v>40</v>
      </c>
      <c r="D69" s="15">
        <f t="shared" si="3"/>
        <v>164.99419999999998</v>
      </c>
      <c r="E69" s="52">
        <v>123.13</v>
      </c>
      <c r="F69" s="52">
        <f t="shared" si="4"/>
        <v>29.551199999999998</v>
      </c>
      <c r="G69" s="52">
        <f t="shared" si="5"/>
        <v>12.313000000000001</v>
      </c>
    </row>
    <row r="70" spans="1:7" ht="25.15" customHeight="1">
      <c r="A70" s="49" t="s">
        <v>604</v>
      </c>
      <c r="B70" s="56" t="s">
        <v>605</v>
      </c>
      <c r="C70" s="49" t="s">
        <v>604</v>
      </c>
      <c r="D70" s="15">
        <f t="shared" si="3"/>
        <v>89.994399999999985</v>
      </c>
      <c r="E70" s="52">
        <v>67.16</v>
      </c>
      <c r="F70" s="52">
        <f t="shared" si="4"/>
        <v>16.118399999999998</v>
      </c>
      <c r="G70" s="52">
        <f t="shared" si="5"/>
        <v>6.7160000000000002</v>
      </c>
    </row>
    <row r="71" spans="1:7" ht="25.15" customHeight="1">
      <c r="A71" s="49" t="s">
        <v>174</v>
      </c>
      <c r="B71" s="56" t="s">
        <v>175</v>
      </c>
      <c r="C71" s="49" t="s">
        <v>174</v>
      </c>
      <c r="D71" s="15">
        <f t="shared" si="3"/>
        <v>49.995400000000004</v>
      </c>
      <c r="E71" s="52">
        <v>37.31</v>
      </c>
      <c r="F71" s="52">
        <f t="shared" si="4"/>
        <v>8.9543999999999997</v>
      </c>
      <c r="G71" s="52">
        <f t="shared" si="5"/>
        <v>3.7310000000000003</v>
      </c>
    </row>
    <row r="72" spans="1:7" ht="25.15" customHeight="1">
      <c r="A72" s="49" t="s">
        <v>22</v>
      </c>
      <c r="B72" s="56" t="s">
        <v>353</v>
      </c>
      <c r="C72" s="49" t="s">
        <v>22</v>
      </c>
      <c r="D72" s="15">
        <f t="shared" si="3"/>
        <v>229.99759999999998</v>
      </c>
      <c r="E72" s="52">
        <v>171.64</v>
      </c>
      <c r="F72" s="52">
        <f t="shared" si="4"/>
        <v>41.193599999999996</v>
      </c>
      <c r="G72" s="52">
        <f t="shared" si="5"/>
        <v>17.163999999999998</v>
      </c>
    </row>
    <row r="73" spans="1:7" ht="25.15" customHeight="1">
      <c r="A73" s="49" t="s">
        <v>185</v>
      </c>
      <c r="B73" s="56" t="s">
        <v>186</v>
      </c>
      <c r="C73" s="49" t="s">
        <v>185</v>
      </c>
      <c r="D73" s="15">
        <f t="shared" si="3"/>
        <v>164.99419999999998</v>
      </c>
      <c r="E73" s="52">
        <v>123.13</v>
      </c>
      <c r="F73" s="52">
        <f t="shared" si="4"/>
        <v>29.551199999999998</v>
      </c>
      <c r="G73" s="52">
        <f t="shared" si="5"/>
        <v>12.313000000000001</v>
      </c>
    </row>
    <row r="74" spans="1:7" ht="25.15" customHeight="1">
      <c r="A74" s="49" t="s">
        <v>220</v>
      </c>
      <c r="B74" s="56" t="s">
        <v>354</v>
      </c>
      <c r="C74" s="49" t="s">
        <v>220</v>
      </c>
      <c r="D74" s="15">
        <f t="shared" si="3"/>
        <v>95.006000000000014</v>
      </c>
      <c r="E74" s="52">
        <v>70.900000000000006</v>
      </c>
      <c r="F74" s="52">
        <f t="shared" si="4"/>
        <v>17.016000000000002</v>
      </c>
      <c r="G74" s="52">
        <f t="shared" si="5"/>
        <v>7.0900000000000007</v>
      </c>
    </row>
    <row r="75" spans="1:7" ht="25.15" customHeight="1">
      <c r="A75" s="49" t="s">
        <v>66</v>
      </c>
      <c r="B75" s="56" t="s">
        <v>198</v>
      </c>
      <c r="C75" s="49" t="s">
        <v>66</v>
      </c>
      <c r="D75" s="15">
        <f t="shared" si="3"/>
        <v>95.006000000000014</v>
      </c>
      <c r="E75" s="52">
        <v>70.900000000000006</v>
      </c>
      <c r="F75" s="52">
        <f t="shared" si="4"/>
        <v>17.016000000000002</v>
      </c>
      <c r="G75" s="52">
        <f t="shared" si="5"/>
        <v>7.0900000000000007</v>
      </c>
    </row>
    <row r="76" spans="1:7" ht="25.15" customHeight="1">
      <c r="A76" s="49" t="s">
        <v>574</v>
      </c>
      <c r="B76" s="56" t="s">
        <v>575</v>
      </c>
      <c r="C76" s="49" t="s">
        <v>574</v>
      </c>
      <c r="D76" s="15">
        <f t="shared" si="3"/>
        <v>164.99419999999998</v>
      </c>
      <c r="E76" s="52">
        <v>123.13</v>
      </c>
      <c r="F76" s="52">
        <f t="shared" si="4"/>
        <v>29.551199999999998</v>
      </c>
      <c r="G76" s="52">
        <f t="shared" si="5"/>
        <v>12.313000000000001</v>
      </c>
    </row>
    <row r="77" spans="1:7" ht="25.15" customHeight="1">
      <c r="A77" s="49" t="s">
        <v>346</v>
      </c>
      <c r="B77" s="56" t="s">
        <v>362</v>
      </c>
      <c r="C77" s="49" t="s">
        <v>346</v>
      </c>
      <c r="D77" s="15">
        <f t="shared" si="3"/>
        <v>95.006000000000014</v>
      </c>
      <c r="E77" s="52">
        <v>70.900000000000006</v>
      </c>
      <c r="F77" s="52">
        <f t="shared" si="4"/>
        <v>17.016000000000002</v>
      </c>
      <c r="G77" s="52">
        <f t="shared" si="5"/>
        <v>7.0900000000000007</v>
      </c>
    </row>
    <row r="78" spans="1:7" ht="25.15" customHeight="1">
      <c r="A78" s="49" t="s">
        <v>229</v>
      </c>
      <c r="B78" s="56" t="s">
        <v>358</v>
      </c>
      <c r="C78" s="49" t="s">
        <v>229</v>
      </c>
      <c r="D78" s="15">
        <f t="shared" si="3"/>
        <v>4.9981999999999998</v>
      </c>
      <c r="E78" s="52">
        <v>3.73</v>
      </c>
      <c r="F78" s="52">
        <f t="shared" si="4"/>
        <v>0.8952</v>
      </c>
      <c r="G78" s="52">
        <f t="shared" si="5"/>
        <v>0.373</v>
      </c>
    </row>
    <row r="79" spans="1:7" ht="25.15" customHeight="1">
      <c r="A79" s="49" t="s">
        <v>839</v>
      </c>
      <c r="B79" s="140" t="s">
        <v>840</v>
      </c>
      <c r="C79" s="49" t="s">
        <v>839</v>
      </c>
      <c r="D79" s="122">
        <f t="shared" si="3"/>
        <v>-214.4</v>
      </c>
      <c r="E79" s="52">
        <f>-160</f>
        <v>-160</v>
      </c>
      <c r="F79" s="52">
        <f t="shared" si="4"/>
        <v>-38.4</v>
      </c>
      <c r="G79" s="52">
        <f t="shared" si="5"/>
        <v>-16</v>
      </c>
    </row>
    <row r="80" spans="1:7" ht="25.15" customHeight="1">
      <c r="A80" s="49" t="s">
        <v>45</v>
      </c>
      <c r="B80" s="56" t="s">
        <v>90</v>
      </c>
      <c r="C80" s="49" t="s">
        <v>45</v>
      </c>
      <c r="D80" s="15">
        <f t="shared" si="3"/>
        <v>49.995400000000004</v>
      </c>
      <c r="E80" s="52">
        <v>37.31</v>
      </c>
      <c r="F80" s="52">
        <f t="shared" si="4"/>
        <v>8.9543999999999997</v>
      </c>
      <c r="G80" s="52">
        <f t="shared" si="5"/>
        <v>3.7310000000000003</v>
      </c>
    </row>
    <row r="81" spans="1:7" ht="25.15" customHeight="1">
      <c r="A81" s="49" t="s">
        <v>182</v>
      </c>
      <c r="B81" s="56" t="s">
        <v>183</v>
      </c>
      <c r="C81" s="49" t="s">
        <v>182</v>
      </c>
      <c r="D81" s="15">
        <f t="shared" si="3"/>
        <v>49.995400000000004</v>
      </c>
      <c r="E81" s="52">
        <v>37.31</v>
      </c>
      <c r="F81" s="52">
        <f t="shared" si="4"/>
        <v>8.9543999999999997</v>
      </c>
      <c r="G81" s="52">
        <f t="shared" si="5"/>
        <v>3.7310000000000003</v>
      </c>
    </row>
    <row r="82" spans="1:7" ht="25.15" customHeight="1">
      <c r="A82" s="30" t="s">
        <v>244</v>
      </c>
      <c r="C82" s="30"/>
    </row>
    <row r="83" spans="1:7" ht="25.15" customHeight="1">
      <c r="A83" s="33" t="s">
        <v>194</v>
      </c>
      <c r="C83" s="33"/>
    </row>
    <row r="84" spans="1:7" ht="25.15" customHeight="1">
      <c r="A84" s="33" t="s">
        <v>195</v>
      </c>
      <c r="C84" s="33"/>
    </row>
    <row r="85" spans="1:7" ht="25.15" customHeight="1">
      <c r="A85" s="34" t="s">
        <v>203</v>
      </c>
      <c r="C85" s="34"/>
    </row>
  </sheetData>
  <sortState xmlns:xlrd2="http://schemas.microsoft.com/office/spreadsheetml/2017/richdata2" ref="A55:L62">
    <sortCondition ref="A55:A62"/>
  </sortState>
  <mergeCells count="2">
    <mergeCell ref="E1:G1"/>
    <mergeCell ref="E2:G2"/>
  </mergeCells>
  <conditionalFormatting sqref="D65:D68 D35:D46 D33 D9:D22 D54:D62">
    <cfRule type="cellIs" dxfId="794" priority="417" operator="between">
      <formula>0</formula>
      <formula>5000</formula>
    </cfRule>
    <cfRule type="cellIs" dxfId="793" priority="418" operator="equal">
      <formula>"-"</formula>
    </cfRule>
    <cfRule type="cellIs" dxfId="792" priority="419" operator="equal">
      <formula>"O"</formula>
    </cfRule>
    <cfRule type="cellIs" dxfId="791" priority="420" operator="equal">
      <formula>"S"</formula>
    </cfRule>
  </conditionalFormatting>
  <conditionalFormatting sqref="D24:D29 D31">
    <cfRule type="cellIs" dxfId="790" priority="270" operator="between">
      <formula>0</formula>
      <formula>5000</formula>
    </cfRule>
    <cfRule type="cellIs" dxfId="789" priority="271" operator="equal">
      <formula>"-"</formula>
    </cfRule>
    <cfRule type="cellIs" dxfId="788" priority="272" operator="equal">
      <formula>"O"</formula>
    </cfRule>
    <cfRule type="cellIs" dxfId="787" priority="273" operator="equal">
      <formula>"S"</formula>
    </cfRule>
  </conditionalFormatting>
  <conditionalFormatting sqref="D48:D50 D53 D73:D81 D71 D63">
    <cfRule type="cellIs" dxfId="786" priority="266" operator="between">
      <formula>0</formula>
      <formula>5000</formula>
    </cfRule>
    <cfRule type="cellIs" dxfId="785" priority="267" operator="equal">
      <formula>"-"</formula>
    </cfRule>
    <cfRule type="cellIs" dxfId="784" priority="268" operator="equal">
      <formula>"O"</formula>
    </cfRule>
    <cfRule type="cellIs" dxfId="783" priority="269" operator="equal">
      <formula>"S"</formula>
    </cfRule>
  </conditionalFormatting>
  <conditionalFormatting sqref="D3">
    <cfRule type="cellIs" dxfId="782" priority="260" stopIfTrue="1" operator="equal">
      <formula>"-"</formula>
    </cfRule>
    <cfRule type="cellIs" dxfId="781" priority="261" stopIfTrue="1" operator="equal">
      <formula>"Std"</formula>
    </cfRule>
  </conditionalFormatting>
  <conditionalFormatting sqref="D64">
    <cfRule type="cellIs" dxfId="780" priority="256" operator="between">
      <formula>0</formula>
      <formula>5000</formula>
    </cfRule>
    <cfRule type="cellIs" dxfId="779" priority="257" operator="equal">
      <formula>"-"</formula>
    </cfRule>
    <cfRule type="cellIs" dxfId="778" priority="258" operator="equal">
      <formula>"O"</formula>
    </cfRule>
    <cfRule type="cellIs" dxfId="777" priority="259" operator="equal">
      <formula>"S"</formula>
    </cfRule>
  </conditionalFormatting>
  <conditionalFormatting sqref="D47">
    <cfRule type="cellIs" dxfId="776" priority="252" operator="between">
      <formula>0</formula>
      <formula>5000</formula>
    </cfRule>
    <cfRule type="cellIs" dxfId="775" priority="253" operator="equal">
      <formula>"-"</formula>
    </cfRule>
    <cfRule type="cellIs" dxfId="774" priority="254" operator="equal">
      <formula>"O"</formula>
    </cfRule>
    <cfRule type="cellIs" dxfId="773" priority="255" operator="equal">
      <formula>"S"</formula>
    </cfRule>
  </conditionalFormatting>
  <conditionalFormatting sqref="D51">
    <cfRule type="cellIs" dxfId="772" priority="248" operator="between">
      <formula>0</formula>
      <formula>5000</formula>
    </cfRule>
    <cfRule type="cellIs" dxfId="771" priority="249" operator="equal">
      <formula>"-"</formula>
    </cfRule>
    <cfRule type="cellIs" dxfId="770" priority="250" operator="equal">
      <formula>"O"</formula>
    </cfRule>
    <cfRule type="cellIs" dxfId="769" priority="251" operator="equal">
      <formula>"S"</formula>
    </cfRule>
  </conditionalFormatting>
  <conditionalFormatting sqref="D52">
    <cfRule type="cellIs" dxfId="768" priority="244" operator="between">
      <formula>0</formula>
      <formula>5000</formula>
    </cfRule>
    <cfRule type="cellIs" dxfId="767" priority="245" operator="equal">
      <formula>"-"</formula>
    </cfRule>
    <cfRule type="cellIs" dxfId="766" priority="246" operator="equal">
      <formula>"O"</formula>
    </cfRule>
    <cfRule type="cellIs" dxfId="765" priority="247" operator="equal">
      <formula>"S"</formula>
    </cfRule>
  </conditionalFormatting>
  <conditionalFormatting sqref="D69">
    <cfRule type="cellIs" dxfId="764" priority="240" operator="between">
      <formula>0</formula>
      <formula>5000</formula>
    </cfRule>
    <cfRule type="cellIs" dxfId="763" priority="241" operator="equal">
      <formula>"-"</formula>
    </cfRule>
    <cfRule type="cellIs" dxfId="762" priority="242" operator="equal">
      <formula>"O"</formula>
    </cfRule>
    <cfRule type="cellIs" dxfId="761" priority="243" operator="equal">
      <formula>"S"</formula>
    </cfRule>
  </conditionalFormatting>
  <conditionalFormatting sqref="D72">
    <cfRule type="cellIs" dxfId="760" priority="236" operator="between">
      <formula>0</formula>
      <formula>5000</formula>
    </cfRule>
    <cfRule type="cellIs" dxfId="759" priority="237" operator="equal">
      <formula>"-"</formula>
    </cfRule>
    <cfRule type="cellIs" dxfId="758" priority="238" operator="equal">
      <formula>"O"</formula>
    </cfRule>
    <cfRule type="cellIs" dxfId="757" priority="239" operator="equal">
      <formula>"S"</formula>
    </cfRule>
  </conditionalFormatting>
  <conditionalFormatting sqref="D59">
    <cfRule type="cellIs" dxfId="756" priority="228" operator="between">
      <formula>0</formula>
      <formula>5000</formula>
    </cfRule>
    <cfRule type="cellIs" dxfId="755" priority="229" operator="equal">
      <formula>"-"</formula>
    </cfRule>
    <cfRule type="cellIs" dxfId="754" priority="230" operator="equal">
      <formula>"O"</formula>
    </cfRule>
    <cfRule type="cellIs" dxfId="753" priority="231" operator="equal">
      <formula>"S"</formula>
    </cfRule>
  </conditionalFormatting>
  <conditionalFormatting sqref="D34">
    <cfRule type="cellIs" dxfId="752" priority="212" operator="between">
      <formula>0</formula>
      <formula>5000</formula>
    </cfRule>
    <cfRule type="cellIs" dxfId="751" priority="213" operator="equal">
      <formula>"-"</formula>
    </cfRule>
    <cfRule type="cellIs" dxfId="750" priority="214" operator="equal">
      <formula>"O"</formula>
    </cfRule>
    <cfRule type="cellIs" dxfId="749" priority="215" operator="equal">
      <formula>"S"</formula>
    </cfRule>
  </conditionalFormatting>
  <conditionalFormatting sqref="D62">
    <cfRule type="cellIs" dxfId="748" priority="220" operator="between">
      <formula>0</formula>
      <formula>5000</formula>
    </cfRule>
    <cfRule type="cellIs" dxfId="747" priority="221" operator="equal">
      <formula>"-"</formula>
    </cfRule>
    <cfRule type="cellIs" dxfId="746" priority="222" operator="equal">
      <formula>"O"</formula>
    </cfRule>
    <cfRule type="cellIs" dxfId="745" priority="223" operator="equal">
      <formula>"S"</formula>
    </cfRule>
  </conditionalFormatting>
  <conditionalFormatting sqref="D32">
    <cfRule type="cellIs" dxfId="744" priority="216" operator="between">
      <formula>0</formula>
      <formula>5000</formula>
    </cfRule>
    <cfRule type="cellIs" dxfId="743" priority="217" operator="equal">
      <formula>"-"</formula>
    </cfRule>
    <cfRule type="cellIs" dxfId="742" priority="218" operator="equal">
      <formula>"O"</formula>
    </cfRule>
    <cfRule type="cellIs" dxfId="741" priority="219" operator="equal">
      <formula>"S"</formula>
    </cfRule>
  </conditionalFormatting>
  <conditionalFormatting sqref="D70">
    <cfRule type="cellIs" dxfId="740" priority="200" operator="between">
      <formula>0</formula>
      <formula>5000</formula>
    </cfRule>
    <cfRule type="cellIs" dxfId="739" priority="201" operator="equal">
      <formula>"-"</formula>
    </cfRule>
    <cfRule type="cellIs" dxfId="738" priority="202" operator="equal">
      <formula>"O"</formula>
    </cfRule>
    <cfRule type="cellIs" dxfId="737" priority="203" operator="equal">
      <formula>"S"</formula>
    </cfRule>
  </conditionalFormatting>
  <conditionalFormatting sqref="F4:F6">
    <cfRule type="cellIs" dxfId="736" priority="158" stopIfTrue="1" operator="equal">
      <formula>"-"</formula>
    </cfRule>
    <cfRule type="cellIs" dxfId="735" priority="159" stopIfTrue="1" operator="equal">
      <formula>"Std"</formula>
    </cfRule>
  </conditionalFormatting>
  <conditionalFormatting sqref="F4:F6">
    <cfRule type="cellIs" dxfId="734" priority="157" stopIfTrue="1" operator="between">
      <formula>0</formula>
      <formula>5000</formula>
    </cfRule>
  </conditionalFormatting>
  <conditionalFormatting sqref="D79">
    <cfRule type="cellIs" dxfId="733" priority="129" operator="between">
      <formula>0</formula>
      <formula>5000</formula>
    </cfRule>
    <cfRule type="cellIs" dxfId="732" priority="130" operator="equal">
      <formula>"-"</formula>
    </cfRule>
    <cfRule type="cellIs" dxfId="731" priority="131" operator="equal">
      <formula>"O"</formula>
    </cfRule>
    <cfRule type="cellIs" dxfId="730" priority="132" operator="equal">
      <formula>"S"</formula>
    </cfRule>
  </conditionalFormatting>
  <conditionalFormatting sqref="D23">
    <cfRule type="cellIs" dxfId="729" priority="117" operator="between">
      <formula>0</formula>
      <formula>5000</formula>
    </cfRule>
    <cfRule type="cellIs" dxfId="728" priority="118" operator="equal">
      <formula>"-"</formula>
    </cfRule>
    <cfRule type="cellIs" dxfId="727" priority="119" operator="equal">
      <formula>"O"</formula>
    </cfRule>
    <cfRule type="cellIs" dxfId="726" priority="120" operator="equal">
      <formula>"S"</formula>
    </cfRule>
  </conditionalFormatting>
  <conditionalFormatting sqref="D30">
    <cfRule type="cellIs" dxfId="725" priority="105" operator="between">
      <formula>0</formula>
      <formula>5000</formula>
    </cfRule>
    <cfRule type="cellIs" dxfId="724" priority="106" operator="equal">
      <formula>"-"</formula>
    </cfRule>
    <cfRule type="cellIs" dxfId="723" priority="107" operator="equal">
      <formula>"O"</formula>
    </cfRule>
    <cfRule type="cellIs" dxfId="722" priority="108" operator="equal">
      <formula>"S"</formula>
    </cfRule>
  </conditionalFormatting>
  <conditionalFormatting sqref="D58:D62">
    <cfRule type="cellIs" dxfId="721" priority="53" operator="between">
      <formula>0</formula>
      <formula>5000</formula>
    </cfRule>
    <cfRule type="cellIs" dxfId="720" priority="54" operator="equal">
      <formula>"-"</formula>
    </cfRule>
    <cfRule type="cellIs" dxfId="719" priority="55" operator="equal">
      <formula>"O"</formula>
    </cfRule>
    <cfRule type="cellIs" dxfId="718" priority="56" operator="equal">
      <formula>"S"</formula>
    </cfRule>
  </conditionalFormatting>
  <conditionalFormatting sqref="D60:D62">
    <cfRule type="cellIs" dxfId="717" priority="21" operator="between">
      <formula>0</formula>
      <formula>5000</formula>
    </cfRule>
    <cfRule type="cellIs" dxfId="716" priority="22" operator="equal">
      <formula>"-"</formula>
    </cfRule>
    <cfRule type="cellIs" dxfId="715" priority="23" operator="equal">
      <formula>"O"</formula>
    </cfRule>
    <cfRule type="cellIs" dxfId="714" priority="24" operator="equal">
      <formula>"S"</formula>
    </cfRule>
  </conditionalFormatting>
  <conditionalFormatting sqref="D57:D62">
    <cfRule type="cellIs" dxfId="713" priority="17" operator="between">
      <formula>0</formula>
      <formula>5000</formula>
    </cfRule>
    <cfRule type="cellIs" dxfId="712" priority="18" operator="equal">
      <formula>"-"</formula>
    </cfRule>
    <cfRule type="cellIs" dxfId="711" priority="19" operator="equal">
      <formula>"O"</formula>
    </cfRule>
    <cfRule type="cellIs" dxfId="710" priority="20" operator="equal">
      <formula>"S"</formula>
    </cfRule>
  </conditionalFormatting>
  <printOptions horizontalCentered="1"/>
  <pageMargins left="0.51181102362204722" right="0.51181102362204722" top="0.55118110236220474" bottom="0.55118110236220474" header="0.31496062992125984" footer="0.31496062992125984"/>
  <pageSetup paperSize="9" scale="30" orientation="portrait" r:id="rId1"/>
  <headerFooter alignWithMargins="0"/>
  <rowBreaks count="1" manualBreakCount="1">
    <brk id="9"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N99"/>
  <sheetViews>
    <sheetView showGridLines="0" view="pageBreakPreview" zoomScale="50" zoomScaleNormal="70" zoomScaleSheetLayoutView="50" workbookViewId="0">
      <pane ySplit="8" topLeftCell="A9" activePane="bottomLeft" state="frozen"/>
      <selection activeCell="B25" sqref="B25"/>
      <selection pane="bottomLeft" activeCell="B21" sqref="B21"/>
    </sheetView>
  </sheetViews>
  <sheetFormatPr defaultColWidth="8" defaultRowHeight="20.25"/>
  <cols>
    <col min="1" max="1" width="14" style="51" customWidth="1"/>
    <col min="2" max="2" width="122.42578125" style="36" customWidth="1"/>
    <col min="3" max="3" width="14" style="51" customWidth="1"/>
    <col min="4" max="6" width="27.85546875" style="5" customWidth="1"/>
    <col min="7" max="9" width="22.28515625" style="5" customWidth="1"/>
    <col min="10" max="12" width="6.7109375" style="36" customWidth="1"/>
    <col min="13" max="13" width="9.85546875" style="36" bestFit="1" customWidth="1"/>
    <col min="14" max="16384" width="8" style="36"/>
  </cols>
  <sheetData>
    <row r="1" spans="1:14" ht="70.150000000000006" customHeight="1">
      <c r="A1" s="53"/>
      <c r="B1" s="53"/>
      <c r="C1" s="53"/>
      <c r="D1" s="166" t="s">
        <v>954</v>
      </c>
      <c r="E1" s="166" t="s">
        <v>954</v>
      </c>
      <c r="F1" s="166" t="s">
        <v>954</v>
      </c>
      <c r="G1" s="214"/>
      <c r="H1" s="214"/>
      <c r="I1" s="214"/>
    </row>
    <row r="2" spans="1:14" ht="90" customHeight="1">
      <c r="A2" s="57"/>
      <c r="B2" s="54" t="str">
        <f>'PANDA VAN S4'!B2</f>
        <v>Ισχύς προτεινόμενου τιμοκαταλόγου λιανικής από 28/11/2022</v>
      </c>
      <c r="C2" s="57"/>
      <c r="D2" s="23" t="s">
        <v>956</v>
      </c>
      <c r="E2" s="23" t="s">
        <v>957</v>
      </c>
      <c r="F2" s="23" t="s">
        <v>958</v>
      </c>
      <c r="G2" s="212"/>
      <c r="H2" s="213"/>
      <c r="I2" s="213"/>
    </row>
    <row r="3" spans="1:14" s="39" customFormat="1" ht="25.15" customHeight="1">
      <c r="A3" s="58"/>
      <c r="B3" s="6" t="s">
        <v>207</v>
      </c>
      <c r="C3" s="58"/>
      <c r="D3" s="7">
        <f>D4+D5+D6</f>
        <v>25712.165897024068</v>
      </c>
      <c r="E3" s="7">
        <f t="shared" ref="E3" si="0">E4+E5+E6</f>
        <v>26462.151497024101</v>
      </c>
      <c r="F3" s="7">
        <f t="shared" ref="F3" si="1">F4+F5+F6</f>
        <v>27212.137097023995</v>
      </c>
      <c r="G3" s="38"/>
      <c r="H3" s="8" t="s">
        <v>214</v>
      </c>
      <c r="I3" s="9"/>
    </row>
    <row r="4" spans="1:14" s="39" customFormat="1" ht="25.15" customHeight="1">
      <c r="A4" s="59"/>
      <c r="B4" s="16" t="s">
        <v>91</v>
      </c>
      <c r="C4" s="59"/>
      <c r="D4" s="14">
        <f>(D6+227.72)*0.1</f>
        <v>1939.8909475391099</v>
      </c>
      <c r="E4" s="14">
        <f t="shared" ref="E4" si="2">(E6+227.72)*0.1</f>
        <v>1995.8600221659779</v>
      </c>
      <c r="F4" s="14">
        <f t="shared" ref="F4" si="3">(F6+227.72)*0.1</f>
        <v>2051.8290967928356</v>
      </c>
      <c r="G4" s="41"/>
      <c r="H4" s="15" t="s">
        <v>343</v>
      </c>
      <c r="I4" s="16" t="s">
        <v>206</v>
      </c>
      <c r="J4" s="42"/>
      <c r="K4" s="42"/>
      <c r="L4" s="42"/>
    </row>
    <row r="5" spans="1:14" s="39" customFormat="1" ht="25.15" customHeight="1">
      <c r="A5" s="59"/>
      <c r="B5" s="16" t="s">
        <v>15</v>
      </c>
      <c r="C5" s="59"/>
      <c r="D5" s="14">
        <f>D6*0.24</f>
        <v>4601.085474093863</v>
      </c>
      <c r="E5" s="14">
        <f t="shared" ref="E5:F5" si="4">E6*0.24</f>
        <v>4735.4112531983465</v>
      </c>
      <c r="F5" s="14">
        <f t="shared" si="4"/>
        <v>4869.7370323028044</v>
      </c>
      <c r="G5" s="17"/>
      <c r="H5" s="15">
        <v>123</v>
      </c>
      <c r="I5" s="16" t="s">
        <v>410</v>
      </c>
      <c r="J5" s="42"/>
      <c r="K5" s="42"/>
      <c r="L5" s="42"/>
    </row>
    <row r="6" spans="1:14" s="45" customFormat="1" ht="25.15" customHeight="1">
      <c r="A6" s="60"/>
      <c r="B6" s="55" t="s">
        <v>208</v>
      </c>
      <c r="C6" s="60"/>
      <c r="D6" s="128">
        <v>19171.189475391096</v>
      </c>
      <c r="E6" s="128">
        <v>19730.880221659776</v>
      </c>
      <c r="F6" s="128">
        <v>20290.570967928354</v>
      </c>
      <c r="G6" s="19"/>
      <c r="H6" s="15" t="s">
        <v>95</v>
      </c>
      <c r="I6" s="16" t="s">
        <v>411</v>
      </c>
      <c r="J6" s="44"/>
      <c r="K6" s="44"/>
      <c r="L6" s="44"/>
    </row>
    <row r="7" spans="1:14" s="39" customFormat="1" ht="25.15" customHeight="1">
      <c r="A7" s="58"/>
      <c r="B7" s="16" t="s">
        <v>412</v>
      </c>
      <c r="C7" s="58"/>
      <c r="D7" s="13" t="s">
        <v>576</v>
      </c>
      <c r="E7" s="13" t="s">
        <v>577</v>
      </c>
      <c r="F7" s="13" t="s">
        <v>578</v>
      </c>
      <c r="G7" s="17"/>
      <c r="H7" s="17"/>
      <c r="I7" s="17"/>
    </row>
    <row r="8" spans="1:14" ht="49.9" customHeight="1">
      <c r="A8" s="23" t="s">
        <v>3</v>
      </c>
      <c r="B8" s="23" t="s">
        <v>213</v>
      </c>
      <c r="C8" s="23" t="s">
        <v>3</v>
      </c>
      <c r="D8" s="23" t="s">
        <v>188</v>
      </c>
      <c r="E8" s="23" t="s">
        <v>188</v>
      </c>
      <c r="F8" s="23" t="s">
        <v>188</v>
      </c>
      <c r="G8" s="23" t="s">
        <v>187</v>
      </c>
      <c r="H8" s="23" t="s">
        <v>192</v>
      </c>
      <c r="I8" s="23" t="s">
        <v>193</v>
      </c>
    </row>
    <row r="9" spans="1:14" s="65" customFormat="1" ht="25.15" customHeight="1">
      <c r="A9" s="61" t="s">
        <v>26</v>
      </c>
      <c r="B9" s="56" t="s">
        <v>94</v>
      </c>
      <c r="C9" s="61" t="s">
        <v>26</v>
      </c>
      <c r="D9" s="15" t="s">
        <v>343</v>
      </c>
      <c r="E9" s="15" t="s">
        <v>343</v>
      </c>
      <c r="F9" s="15" t="s">
        <v>343</v>
      </c>
      <c r="G9" s="104" t="s">
        <v>95</v>
      </c>
      <c r="H9" s="104" t="s">
        <v>95</v>
      </c>
      <c r="I9" s="104" t="s">
        <v>95</v>
      </c>
      <c r="J9" s="36"/>
      <c r="K9" s="36"/>
      <c r="L9" s="36"/>
      <c r="M9" s="36"/>
      <c r="N9" s="36"/>
    </row>
    <row r="10" spans="1:14" s="65" customFormat="1" ht="25.15" customHeight="1">
      <c r="A10" s="61" t="s">
        <v>6</v>
      </c>
      <c r="B10" s="56" t="s">
        <v>587</v>
      </c>
      <c r="C10" s="61" t="s">
        <v>6</v>
      </c>
      <c r="D10" s="15" t="s">
        <v>343</v>
      </c>
      <c r="E10" s="15" t="s">
        <v>343</v>
      </c>
      <c r="F10" s="15" t="s">
        <v>343</v>
      </c>
      <c r="G10" s="104" t="s">
        <v>95</v>
      </c>
      <c r="H10" s="104" t="s">
        <v>95</v>
      </c>
      <c r="I10" s="104" t="s">
        <v>95</v>
      </c>
      <c r="J10" s="36"/>
      <c r="K10" s="36"/>
      <c r="L10" s="36"/>
      <c r="M10" s="36"/>
      <c r="N10" s="36"/>
    </row>
    <row r="11" spans="1:14" s="65" customFormat="1" ht="25.15" customHeight="1">
      <c r="A11" s="61" t="s">
        <v>7</v>
      </c>
      <c r="B11" s="56" t="s">
        <v>23</v>
      </c>
      <c r="C11" s="61" t="s">
        <v>7</v>
      </c>
      <c r="D11" s="15" t="s">
        <v>343</v>
      </c>
      <c r="E11" s="15" t="s">
        <v>343</v>
      </c>
      <c r="F11" s="15" t="s">
        <v>343</v>
      </c>
      <c r="G11" s="104" t="s">
        <v>95</v>
      </c>
      <c r="H11" s="104" t="s">
        <v>95</v>
      </c>
      <c r="I11" s="104" t="s">
        <v>95</v>
      </c>
      <c r="J11" s="36"/>
      <c r="K11" s="36"/>
      <c r="L11" s="36"/>
      <c r="M11" s="36"/>
      <c r="N11" s="36"/>
    </row>
    <row r="12" spans="1:14" s="65" customFormat="1" ht="25.15" customHeight="1">
      <c r="A12" s="61" t="s">
        <v>8</v>
      </c>
      <c r="B12" s="56" t="s">
        <v>16</v>
      </c>
      <c r="C12" s="61" t="s">
        <v>8</v>
      </c>
      <c r="D12" s="15" t="s">
        <v>343</v>
      </c>
      <c r="E12" s="15" t="s">
        <v>343</v>
      </c>
      <c r="F12" s="15" t="s">
        <v>343</v>
      </c>
      <c r="G12" s="104" t="s">
        <v>95</v>
      </c>
      <c r="H12" s="104" t="s">
        <v>95</v>
      </c>
      <c r="I12" s="104" t="s">
        <v>95</v>
      </c>
      <c r="J12" s="36"/>
      <c r="K12" s="36"/>
      <c r="L12" s="36"/>
      <c r="M12" s="36"/>
      <c r="N12" s="36"/>
    </row>
    <row r="13" spans="1:14" s="65" customFormat="1" ht="25.15" customHeight="1">
      <c r="A13" s="61" t="s">
        <v>37</v>
      </c>
      <c r="B13" s="56" t="s">
        <v>76</v>
      </c>
      <c r="C13" s="61" t="s">
        <v>37</v>
      </c>
      <c r="D13" s="15" t="s">
        <v>343</v>
      </c>
      <c r="E13" s="15" t="s">
        <v>343</v>
      </c>
      <c r="F13" s="15" t="s">
        <v>343</v>
      </c>
      <c r="G13" s="104" t="s">
        <v>95</v>
      </c>
      <c r="H13" s="104" t="s">
        <v>95</v>
      </c>
      <c r="I13" s="104" t="s">
        <v>95</v>
      </c>
      <c r="J13" s="36"/>
      <c r="K13" s="36"/>
      <c r="L13" s="36"/>
      <c r="M13" s="36"/>
      <c r="N13" s="36"/>
    </row>
    <row r="14" spans="1:14" s="65" customFormat="1" ht="25.15" customHeight="1">
      <c r="A14" s="61" t="s">
        <v>27</v>
      </c>
      <c r="B14" s="56" t="s">
        <v>322</v>
      </c>
      <c r="C14" s="61" t="s">
        <v>27</v>
      </c>
      <c r="D14" s="15" t="s">
        <v>343</v>
      </c>
      <c r="E14" s="15" t="s">
        <v>343</v>
      </c>
      <c r="F14" s="15" t="s">
        <v>343</v>
      </c>
      <c r="G14" s="104" t="s">
        <v>95</v>
      </c>
      <c r="H14" s="104" t="s">
        <v>95</v>
      </c>
      <c r="I14" s="104" t="s">
        <v>95</v>
      </c>
      <c r="J14" s="36"/>
      <c r="K14" s="36"/>
      <c r="L14" s="36"/>
      <c r="M14" s="36"/>
      <c r="N14" s="36"/>
    </row>
    <row r="15" spans="1:14" s="65" customFormat="1" ht="25.15" customHeight="1">
      <c r="A15" s="61" t="s">
        <v>28</v>
      </c>
      <c r="B15" s="56" t="s">
        <v>92</v>
      </c>
      <c r="C15" s="61" t="s">
        <v>28</v>
      </c>
      <c r="D15" s="15" t="s">
        <v>343</v>
      </c>
      <c r="E15" s="15" t="s">
        <v>343</v>
      </c>
      <c r="F15" s="15" t="s">
        <v>343</v>
      </c>
      <c r="G15" s="104" t="s">
        <v>95</v>
      </c>
      <c r="H15" s="104" t="s">
        <v>95</v>
      </c>
      <c r="I15" s="104" t="s">
        <v>95</v>
      </c>
      <c r="J15" s="36"/>
      <c r="K15" s="36"/>
      <c r="L15" s="36"/>
      <c r="M15" s="36"/>
      <c r="N15" s="36"/>
    </row>
    <row r="16" spans="1:14" s="65" customFormat="1" ht="25.15" customHeight="1">
      <c r="A16" s="61" t="s">
        <v>9</v>
      </c>
      <c r="B16" s="56" t="s">
        <v>101</v>
      </c>
      <c r="C16" s="61" t="s">
        <v>9</v>
      </c>
      <c r="D16" s="15" t="s">
        <v>343</v>
      </c>
      <c r="E16" s="15" t="s">
        <v>343</v>
      </c>
      <c r="F16" s="15" t="s">
        <v>343</v>
      </c>
      <c r="G16" s="104" t="s">
        <v>95</v>
      </c>
      <c r="H16" s="104" t="s">
        <v>95</v>
      </c>
      <c r="I16" s="104" t="s">
        <v>95</v>
      </c>
      <c r="J16" s="36"/>
      <c r="K16" s="36"/>
      <c r="L16" s="36"/>
      <c r="M16" s="36"/>
      <c r="N16" s="36"/>
    </row>
    <row r="17" spans="1:14" s="65" customFormat="1" ht="25.15" customHeight="1">
      <c r="A17" s="61" t="s">
        <v>241</v>
      </c>
      <c r="B17" s="56" t="s">
        <v>583</v>
      </c>
      <c r="C17" s="61" t="s">
        <v>241</v>
      </c>
      <c r="D17" s="15" t="s">
        <v>343</v>
      </c>
      <c r="E17" s="15" t="s">
        <v>343</v>
      </c>
      <c r="F17" s="15" t="s">
        <v>343</v>
      </c>
      <c r="G17" s="104" t="s">
        <v>95</v>
      </c>
      <c r="H17" s="104" t="s">
        <v>95</v>
      </c>
      <c r="I17" s="104" t="s">
        <v>95</v>
      </c>
      <c r="J17" s="36"/>
      <c r="K17" s="36"/>
      <c r="L17" s="36"/>
      <c r="M17" s="36"/>
      <c r="N17" s="36"/>
    </row>
    <row r="18" spans="1:14" s="65" customFormat="1" ht="25.15" customHeight="1">
      <c r="A18" s="61" t="s">
        <v>55</v>
      </c>
      <c r="B18" s="56" t="s">
        <v>225</v>
      </c>
      <c r="C18" s="61" t="s">
        <v>55</v>
      </c>
      <c r="D18" s="15" t="s">
        <v>343</v>
      </c>
      <c r="E18" s="15" t="s">
        <v>343</v>
      </c>
      <c r="F18" s="15" t="s">
        <v>343</v>
      </c>
      <c r="G18" s="104" t="s">
        <v>95</v>
      </c>
      <c r="H18" s="104" t="s">
        <v>95</v>
      </c>
      <c r="I18" s="104" t="s">
        <v>95</v>
      </c>
      <c r="J18" s="36"/>
      <c r="K18" s="36"/>
      <c r="L18" s="36"/>
      <c r="M18" s="36"/>
      <c r="N18" s="36"/>
    </row>
    <row r="19" spans="1:14" s="65" customFormat="1" ht="25.15" customHeight="1">
      <c r="A19" s="61" t="s">
        <v>157</v>
      </c>
      <c r="B19" s="56" t="s">
        <v>226</v>
      </c>
      <c r="C19" s="61" t="s">
        <v>157</v>
      </c>
      <c r="D19" s="15" t="s">
        <v>343</v>
      </c>
      <c r="E19" s="15" t="s">
        <v>343</v>
      </c>
      <c r="F19" s="15" t="s">
        <v>343</v>
      </c>
      <c r="G19" s="104" t="s">
        <v>95</v>
      </c>
      <c r="H19" s="104" t="s">
        <v>95</v>
      </c>
      <c r="I19" s="104" t="s">
        <v>95</v>
      </c>
      <c r="J19" s="36"/>
      <c r="K19" s="36"/>
      <c r="L19" s="36"/>
      <c r="M19" s="36"/>
      <c r="N19" s="36"/>
    </row>
    <row r="20" spans="1:14" s="65" customFormat="1" ht="25.15" customHeight="1">
      <c r="A20" s="61" t="s">
        <v>341</v>
      </c>
      <c r="B20" s="56" t="s">
        <v>345</v>
      </c>
      <c r="C20" s="61" t="s">
        <v>341</v>
      </c>
      <c r="D20" s="15" t="s">
        <v>343</v>
      </c>
      <c r="E20" s="15" t="s">
        <v>343</v>
      </c>
      <c r="F20" s="15" t="s">
        <v>343</v>
      </c>
      <c r="G20" s="104" t="s">
        <v>95</v>
      </c>
      <c r="H20" s="104" t="s">
        <v>95</v>
      </c>
      <c r="I20" s="104" t="s">
        <v>95</v>
      </c>
      <c r="J20" s="36"/>
      <c r="K20" s="36"/>
      <c r="L20" s="36"/>
      <c r="M20" s="36"/>
      <c r="N20" s="36"/>
    </row>
    <row r="21" spans="1:14" s="65" customFormat="1" ht="25.15" customHeight="1">
      <c r="A21" s="61" t="s">
        <v>364</v>
      </c>
      <c r="B21" s="56" t="s">
        <v>365</v>
      </c>
      <c r="C21" s="61" t="s">
        <v>364</v>
      </c>
      <c r="D21" s="15" t="s">
        <v>343</v>
      </c>
      <c r="E21" s="15" t="s">
        <v>343</v>
      </c>
      <c r="F21" s="15" t="s">
        <v>343</v>
      </c>
      <c r="G21" s="104" t="s">
        <v>95</v>
      </c>
      <c r="H21" s="104" t="s">
        <v>95</v>
      </c>
      <c r="I21" s="104" t="s">
        <v>95</v>
      </c>
      <c r="J21" s="36"/>
      <c r="K21" s="36"/>
      <c r="L21" s="36"/>
      <c r="M21" s="36"/>
      <c r="N21" s="36"/>
    </row>
    <row r="22" spans="1:14" s="65" customFormat="1" ht="25.15" customHeight="1">
      <c r="A22" s="61" t="s">
        <v>340</v>
      </c>
      <c r="B22" s="56" t="s">
        <v>582</v>
      </c>
      <c r="C22" s="61" t="s">
        <v>340</v>
      </c>
      <c r="D22" s="15" t="s">
        <v>343</v>
      </c>
      <c r="E22" s="15" t="s">
        <v>343</v>
      </c>
      <c r="F22" s="15" t="s">
        <v>343</v>
      </c>
      <c r="G22" s="104" t="s">
        <v>95</v>
      </c>
      <c r="H22" s="104" t="s">
        <v>95</v>
      </c>
      <c r="I22" s="104" t="s">
        <v>95</v>
      </c>
      <c r="J22" s="36"/>
      <c r="K22" s="36"/>
      <c r="L22" s="36"/>
      <c r="M22" s="36"/>
      <c r="N22" s="36"/>
    </row>
    <row r="23" spans="1:14" s="65" customFormat="1" ht="25.15" customHeight="1">
      <c r="A23" s="61" t="s">
        <v>58</v>
      </c>
      <c r="B23" s="56" t="s">
        <v>227</v>
      </c>
      <c r="C23" s="61" t="s">
        <v>58</v>
      </c>
      <c r="D23" s="15" t="s">
        <v>343</v>
      </c>
      <c r="E23" s="15" t="s">
        <v>343</v>
      </c>
      <c r="F23" s="15" t="s">
        <v>343</v>
      </c>
      <c r="G23" s="104" t="s">
        <v>95</v>
      </c>
      <c r="H23" s="104" t="s">
        <v>95</v>
      </c>
      <c r="I23" s="104" t="s">
        <v>95</v>
      </c>
      <c r="J23" s="36"/>
      <c r="K23" s="36"/>
      <c r="L23" s="36"/>
      <c r="M23" s="105"/>
      <c r="N23" s="36"/>
    </row>
    <row r="24" spans="1:14" s="65" customFormat="1" ht="25.15" customHeight="1">
      <c r="A24" s="61" t="s">
        <v>68</v>
      </c>
      <c r="B24" s="56" t="s">
        <v>645</v>
      </c>
      <c r="C24" s="61" t="s">
        <v>68</v>
      </c>
      <c r="D24" s="15" t="s">
        <v>343</v>
      </c>
      <c r="E24" s="15" t="s">
        <v>343</v>
      </c>
      <c r="F24" s="15" t="s">
        <v>343</v>
      </c>
      <c r="G24" s="104" t="s">
        <v>95</v>
      </c>
      <c r="H24" s="104" t="s">
        <v>95</v>
      </c>
      <c r="I24" s="104" t="s">
        <v>95</v>
      </c>
      <c r="J24" s="36"/>
      <c r="K24" s="36"/>
      <c r="L24" s="36"/>
      <c r="M24" s="36"/>
      <c r="N24" s="36"/>
    </row>
    <row r="25" spans="1:14" s="65" customFormat="1" ht="25.15" customHeight="1">
      <c r="A25" s="61" t="s">
        <v>849</v>
      </c>
      <c r="B25" s="56" t="s">
        <v>851</v>
      </c>
      <c r="C25" s="61" t="s">
        <v>849</v>
      </c>
      <c r="D25" s="15" t="s">
        <v>343</v>
      </c>
      <c r="E25" s="15" t="s">
        <v>343</v>
      </c>
      <c r="F25" s="15" t="s">
        <v>343</v>
      </c>
      <c r="G25" s="104" t="s">
        <v>95</v>
      </c>
      <c r="H25" s="104" t="s">
        <v>95</v>
      </c>
      <c r="I25" s="104" t="s">
        <v>95</v>
      </c>
    </row>
    <row r="26" spans="1:14" s="65" customFormat="1" ht="25.15" customHeight="1">
      <c r="A26" s="61" t="s">
        <v>371</v>
      </c>
      <c r="B26" s="56" t="s">
        <v>414</v>
      </c>
      <c r="C26" s="61" t="s">
        <v>371</v>
      </c>
      <c r="D26" s="15" t="s">
        <v>343</v>
      </c>
      <c r="E26" s="15" t="s">
        <v>343</v>
      </c>
      <c r="F26" s="15" t="s">
        <v>343</v>
      </c>
      <c r="G26" s="104" t="s">
        <v>95</v>
      </c>
      <c r="H26" s="104" t="s">
        <v>95</v>
      </c>
      <c r="I26" s="104" t="s">
        <v>95</v>
      </c>
      <c r="J26" s="36"/>
      <c r="K26" s="36"/>
      <c r="L26" s="36"/>
      <c r="M26" s="36"/>
      <c r="N26" s="36"/>
    </row>
    <row r="27" spans="1:14" s="65" customFormat="1" ht="25.15" customHeight="1">
      <c r="A27" s="61" t="s">
        <v>170</v>
      </c>
      <c r="B27" s="56" t="s">
        <v>30</v>
      </c>
      <c r="C27" s="61" t="s">
        <v>170</v>
      </c>
      <c r="D27" s="15" t="s">
        <v>343</v>
      </c>
      <c r="E27" s="15" t="s">
        <v>343</v>
      </c>
      <c r="F27" s="15" t="s">
        <v>343</v>
      </c>
      <c r="G27" s="104" t="s">
        <v>95</v>
      </c>
      <c r="H27" s="104" t="s">
        <v>95</v>
      </c>
      <c r="I27" s="104" t="s">
        <v>95</v>
      </c>
      <c r="J27" s="36"/>
      <c r="K27" s="36"/>
      <c r="L27" s="36"/>
      <c r="M27" s="36"/>
      <c r="N27" s="36"/>
    </row>
    <row r="28" spans="1:14" s="65" customFormat="1" ht="25.15" customHeight="1">
      <c r="A28" s="61" t="s">
        <v>218</v>
      </c>
      <c r="B28" s="56" t="s">
        <v>178</v>
      </c>
      <c r="C28" s="61" t="s">
        <v>218</v>
      </c>
      <c r="D28" s="15">
        <f>$G28+$H28+$I28</f>
        <v>695.00439999999992</v>
      </c>
      <c r="E28" s="15" t="s">
        <v>95</v>
      </c>
      <c r="F28" s="15" t="s">
        <v>343</v>
      </c>
      <c r="G28" s="64">
        <v>518.66</v>
      </c>
      <c r="H28" s="64">
        <f>G28*0.24</f>
        <v>124.47839999999999</v>
      </c>
      <c r="I28" s="64">
        <f>G28*0.1</f>
        <v>51.866</v>
      </c>
      <c r="J28" s="36"/>
      <c r="K28" s="36"/>
      <c r="L28" s="36"/>
      <c r="M28" s="36"/>
      <c r="N28" s="36"/>
    </row>
    <row r="29" spans="1:14" s="65" customFormat="1" ht="25.15" customHeight="1">
      <c r="A29" s="61" t="s">
        <v>99</v>
      </c>
      <c r="B29" s="56" t="s">
        <v>72</v>
      </c>
      <c r="C29" s="61" t="s">
        <v>99</v>
      </c>
      <c r="D29" s="15" t="s">
        <v>343</v>
      </c>
      <c r="E29" s="15" t="s">
        <v>343</v>
      </c>
      <c r="F29" s="15" t="s">
        <v>343</v>
      </c>
      <c r="G29" s="104" t="s">
        <v>95</v>
      </c>
      <c r="H29" s="104" t="s">
        <v>95</v>
      </c>
      <c r="I29" s="104" t="s">
        <v>95</v>
      </c>
      <c r="J29" s="36"/>
      <c r="K29" s="36"/>
      <c r="L29" s="36"/>
      <c r="M29" s="36"/>
      <c r="N29" s="36"/>
    </row>
    <row r="30" spans="1:14" s="65" customFormat="1" ht="25.15" customHeight="1">
      <c r="A30" s="61" t="s">
        <v>77</v>
      </c>
      <c r="B30" s="56" t="s">
        <v>104</v>
      </c>
      <c r="C30" s="61" t="s">
        <v>77</v>
      </c>
      <c r="D30" s="15" t="s">
        <v>343</v>
      </c>
      <c r="E30" s="15" t="s">
        <v>343</v>
      </c>
      <c r="F30" s="15" t="s">
        <v>343</v>
      </c>
      <c r="G30" s="104" t="s">
        <v>95</v>
      </c>
      <c r="H30" s="104" t="s">
        <v>95</v>
      </c>
      <c r="I30" s="104" t="s">
        <v>95</v>
      </c>
      <c r="J30" s="36"/>
      <c r="K30" s="36"/>
      <c r="L30" s="36"/>
      <c r="M30" s="36"/>
      <c r="N30" s="36"/>
    </row>
    <row r="31" spans="1:14" s="65" customFormat="1" ht="25.15" customHeight="1">
      <c r="A31" s="61" t="s">
        <v>82</v>
      </c>
      <c r="B31" s="56" t="s">
        <v>145</v>
      </c>
      <c r="C31" s="61" t="s">
        <v>82</v>
      </c>
      <c r="D31" s="15" t="s">
        <v>343</v>
      </c>
      <c r="E31" s="15" t="s">
        <v>343</v>
      </c>
      <c r="F31" s="15" t="s">
        <v>343</v>
      </c>
      <c r="G31" s="104" t="s">
        <v>95</v>
      </c>
      <c r="H31" s="104" t="s">
        <v>95</v>
      </c>
      <c r="I31" s="104" t="s">
        <v>95</v>
      </c>
      <c r="J31" s="36"/>
      <c r="K31" s="36"/>
      <c r="L31" s="36"/>
      <c r="M31" s="36"/>
      <c r="N31" s="36"/>
    </row>
    <row r="32" spans="1:14" s="65" customFormat="1" ht="25.15" customHeight="1">
      <c r="A32" s="61" t="s">
        <v>13</v>
      </c>
      <c r="B32" s="56" t="s">
        <v>19</v>
      </c>
      <c r="C32" s="61" t="s">
        <v>13</v>
      </c>
      <c r="D32" s="15" t="s">
        <v>343</v>
      </c>
      <c r="E32" s="15" t="s">
        <v>343</v>
      </c>
      <c r="F32" s="15" t="s">
        <v>343</v>
      </c>
      <c r="G32" s="104" t="s">
        <v>95</v>
      </c>
      <c r="H32" s="104" t="s">
        <v>95</v>
      </c>
      <c r="I32" s="104" t="s">
        <v>95</v>
      </c>
      <c r="J32" s="36"/>
      <c r="K32" s="36"/>
      <c r="L32" s="36"/>
      <c r="M32" s="36"/>
      <c r="N32" s="36"/>
    </row>
    <row r="33" spans="1:14" s="65" customFormat="1" ht="25.15" customHeight="1">
      <c r="A33" s="61" t="s">
        <v>12</v>
      </c>
      <c r="B33" s="56" t="s">
        <v>20</v>
      </c>
      <c r="C33" s="61" t="s">
        <v>12</v>
      </c>
      <c r="D33" s="15" t="s">
        <v>343</v>
      </c>
      <c r="E33" s="15" t="s">
        <v>343</v>
      </c>
      <c r="F33" s="15" t="s">
        <v>343</v>
      </c>
      <c r="G33" s="104" t="s">
        <v>95</v>
      </c>
      <c r="H33" s="104" t="s">
        <v>95</v>
      </c>
      <c r="I33" s="104" t="s">
        <v>95</v>
      </c>
      <c r="J33" s="36"/>
      <c r="K33" s="36"/>
      <c r="L33" s="36"/>
      <c r="M33" s="36"/>
      <c r="N33" s="36"/>
    </row>
    <row r="34" spans="1:14" s="65" customFormat="1" ht="25.15" customHeight="1">
      <c r="A34" s="61" t="s">
        <v>317</v>
      </c>
      <c r="B34" s="56" t="s">
        <v>588</v>
      </c>
      <c r="C34" s="61" t="s">
        <v>317</v>
      </c>
      <c r="D34" s="15" t="s">
        <v>95</v>
      </c>
      <c r="E34" s="15" t="s">
        <v>343</v>
      </c>
      <c r="F34" s="15" t="s">
        <v>343</v>
      </c>
      <c r="G34" s="104" t="s">
        <v>95</v>
      </c>
      <c r="H34" s="104" t="s">
        <v>95</v>
      </c>
      <c r="I34" s="104" t="s">
        <v>95</v>
      </c>
      <c r="J34" s="36"/>
      <c r="K34" s="36"/>
      <c r="L34" s="36"/>
      <c r="M34" s="36"/>
      <c r="N34" s="36"/>
    </row>
    <row r="35" spans="1:14" s="65" customFormat="1" ht="25.15" customHeight="1">
      <c r="A35" s="61" t="s">
        <v>33</v>
      </c>
      <c r="B35" s="56" t="s">
        <v>32</v>
      </c>
      <c r="C35" s="61" t="s">
        <v>33</v>
      </c>
      <c r="D35" s="15" t="s">
        <v>343</v>
      </c>
      <c r="E35" s="15" t="s">
        <v>343</v>
      </c>
      <c r="F35" s="15" t="s">
        <v>343</v>
      </c>
      <c r="G35" s="104" t="s">
        <v>95</v>
      </c>
      <c r="H35" s="104" t="s">
        <v>95</v>
      </c>
      <c r="I35" s="104" t="s">
        <v>95</v>
      </c>
      <c r="J35" s="36"/>
      <c r="K35" s="36"/>
      <c r="L35" s="36"/>
      <c r="M35" s="36"/>
      <c r="N35" s="36"/>
    </row>
    <row r="36" spans="1:14" s="65" customFormat="1" ht="25.15" customHeight="1">
      <c r="A36" s="61" t="s">
        <v>219</v>
      </c>
      <c r="B36" s="56" t="s">
        <v>228</v>
      </c>
      <c r="C36" s="61" t="s">
        <v>219</v>
      </c>
      <c r="D36" s="15" t="s">
        <v>343</v>
      </c>
      <c r="E36" s="15" t="s">
        <v>343</v>
      </c>
      <c r="F36" s="15" t="s">
        <v>343</v>
      </c>
      <c r="G36" s="104" t="s">
        <v>95</v>
      </c>
      <c r="H36" s="104" t="s">
        <v>95</v>
      </c>
      <c r="I36" s="104" t="s">
        <v>95</v>
      </c>
      <c r="J36" s="36"/>
      <c r="K36" s="36"/>
      <c r="L36" s="36"/>
      <c r="M36" s="36"/>
      <c r="N36" s="36"/>
    </row>
    <row r="37" spans="1:14" s="65" customFormat="1" ht="25.15" customHeight="1">
      <c r="A37" s="61" t="s">
        <v>329</v>
      </c>
      <c r="B37" s="56" t="s">
        <v>270</v>
      </c>
      <c r="C37" s="61" t="s">
        <v>329</v>
      </c>
      <c r="D37" s="15" t="s">
        <v>343</v>
      </c>
      <c r="E37" s="15" t="s">
        <v>343</v>
      </c>
      <c r="F37" s="15" t="s">
        <v>343</v>
      </c>
      <c r="G37" s="104" t="s">
        <v>95</v>
      </c>
      <c r="H37" s="104" t="s">
        <v>95</v>
      </c>
      <c r="I37" s="104" t="s">
        <v>95</v>
      </c>
      <c r="J37" s="36"/>
      <c r="K37" s="36"/>
      <c r="L37" s="36"/>
      <c r="M37" s="36"/>
      <c r="N37" s="36"/>
    </row>
    <row r="38" spans="1:14" s="65" customFormat="1" ht="25.15" customHeight="1">
      <c r="A38" s="61" t="s">
        <v>67</v>
      </c>
      <c r="B38" s="56" t="s">
        <v>59</v>
      </c>
      <c r="C38" s="61" t="s">
        <v>67</v>
      </c>
      <c r="D38" s="15" t="s">
        <v>343</v>
      </c>
      <c r="E38" s="15" t="s">
        <v>343</v>
      </c>
      <c r="F38" s="15" t="s">
        <v>343</v>
      </c>
      <c r="G38" s="104" t="s">
        <v>95</v>
      </c>
      <c r="H38" s="104" t="s">
        <v>95</v>
      </c>
      <c r="I38" s="104" t="s">
        <v>95</v>
      </c>
      <c r="J38" s="36"/>
      <c r="K38" s="36"/>
      <c r="L38" s="36"/>
      <c r="M38" s="36"/>
      <c r="N38" s="36"/>
    </row>
    <row r="39" spans="1:14" s="65" customFormat="1" ht="25.15" customHeight="1">
      <c r="A39" s="61" t="s">
        <v>79</v>
      </c>
      <c r="B39" s="56" t="s">
        <v>80</v>
      </c>
      <c r="C39" s="61" t="s">
        <v>79</v>
      </c>
      <c r="D39" s="15" t="s">
        <v>343</v>
      </c>
      <c r="E39" s="15" t="s">
        <v>343</v>
      </c>
      <c r="F39" s="15" t="s">
        <v>343</v>
      </c>
      <c r="G39" s="104" t="s">
        <v>95</v>
      </c>
      <c r="H39" s="104" t="s">
        <v>95</v>
      </c>
      <c r="I39" s="104" t="s">
        <v>95</v>
      </c>
      <c r="J39" s="36"/>
      <c r="K39" s="36"/>
      <c r="L39" s="36"/>
      <c r="M39" s="36"/>
      <c r="N39" s="36"/>
    </row>
    <row r="40" spans="1:14" s="65" customFormat="1" ht="25.15" customHeight="1">
      <c r="A40" s="61" t="s">
        <v>221</v>
      </c>
      <c r="B40" s="56" t="s">
        <v>211</v>
      </c>
      <c r="C40" s="61" t="s">
        <v>221</v>
      </c>
      <c r="D40" s="15" t="s">
        <v>343</v>
      </c>
      <c r="E40" s="15" t="s">
        <v>343</v>
      </c>
      <c r="F40" s="15" t="s">
        <v>343</v>
      </c>
      <c r="G40" s="104" t="s">
        <v>95</v>
      </c>
      <c r="H40" s="104" t="s">
        <v>95</v>
      </c>
      <c r="I40" s="104" t="s">
        <v>95</v>
      </c>
      <c r="J40" s="36"/>
      <c r="K40" s="36"/>
      <c r="L40" s="36"/>
      <c r="M40" s="36"/>
      <c r="N40" s="36"/>
    </row>
    <row r="41" spans="1:14" s="65" customFormat="1" ht="25.15" customHeight="1">
      <c r="A41" s="61" t="s">
        <v>103</v>
      </c>
      <c r="B41" s="56" t="s">
        <v>319</v>
      </c>
      <c r="C41" s="61" t="s">
        <v>103</v>
      </c>
      <c r="D41" s="15" t="s">
        <v>343</v>
      </c>
      <c r="E41" s="15" t="s">
        <v>343</v>
      </c>
      <c r="F41" s="15" t="s">
        <v>343</v>
      </c>
      <c r="G41" s="104" t="s">
        <v>95</v>
      </c>
      <c r="H41" s="104" t="s">
        <v>95</v>
      </c>
      <c r="I41" s="104" t="s">
        <v>95</v>
      </c>
      <c r="J41" s="36"/>
      <c r="K41" s="36"/>
      <c r="L41" s="36"/>
      <c r="M41" s="36"/>
      <c r="N41" s="36"/>
    </row>
    <row r="42" spans="1:14" s="65" customFormat="1" ht="25.15" customHeight="1">
      <c r="A42" s="61" t="s">
        <v>242</v>
      </c>
      <c r="B42" s="56" t="s">
        <v>243</v>
      </c>
      <c r="C42" s="61" t="s">
        <v>242</v>
      </c>
      <c r="D42" s="15" t="s">
        <v>343</v>
      </c>
      <c r="E42" s="15" t="s">
        <v>343</v>
      </c>
      <c r="F42" s="15" t="s">
        <v>343</v>
      </c>
      <c r="G42" s="104" t="s">
        <v>95</v>
      </c>
      <c r="H42" s="104" t="s">
        <v>95</v>
      </c>
      <c r="I42" s="104" t="s">
        <v>95</v>
      </c>
      <c r="J42" s="36"/>
      <c r="K42" s="36"/>
      <c r="L42" s="36"/>
      <c r="M42" s="36"/>
      <c r="N42" s="36"/>
    </row>
    <row r="43" spans="1:14" s="65" customFormat="1" ht="25.15" customHeight="1">
      <c r="A43" s="61" t="s">
        <v>222</v>
      </c>
      <c r="B43" s="56" t="s">
        <v>81</v>
      </c>
      <c r="C43" s="61" t="s">
        <v>222</v>
      </c>
      <c r="D43" s="15" t="s">
        <v>343</v>
      </c>
      <c r="E43" s="15" t="s">
        <v>343</v>
      </c>
      <c r="F43" s="15" t="s">
        <v>343</v>
      </c>
      <c r="G43" s="104" t="s">
        <v>95</v>
      </c>
      <c r="H43" s="104" t="s">
        <v>95</v>
      </c>
      <c r="I43" s="104" t="s">
        <v>95</v>
      </c>
      <c r="J43" s="36"/>
      <c r="K43" s="36"/>
      <c r="L43" s="36"/>
      <c r="M43" s="36"/>
      <c r="N43" s="36"/>
    </row>
    <row r="44" spans="1:14" s="65" customFormat="1" ht="25.15" customHeight="1">
      <c r="A44" s="61" t="s">
        <v>301</v>
      </c>
      <c r="B44" s="56" t="s">
        <v>331</v>
      </c>
      <c r="C44" s="61" t="s">
        <v>301</v>
      </c>
      <c r="D44" s="15" t="s">
        <v>343</v>
      </c>
      <c r="E44" s="15" t="s">
        <v>343</v>
      </c>
      <c r="F44" s="15" t="s">
        <v>343</v>
      </c>
      <c r="G44" s="104" t="s">
        <v>95</v>
      </c>
      <c r="H44" s="104" t="s">
        <v>95</v>
      </c>
      <c r="I44" s="104" t="s">
        <v>95</v>
      </c>
      <c r="J44" s="36"/>
      <c r="K44" s="36"/>
      <c r="L44" s="36"/>
      <c r="M44" s="36"/>
      <c r="N44" s="36"/>
    </row>
    <row r="45" spans="1:14" s="65" customFormat="1" ht="25.15" customHeight="1">
      <c r="A45" s="61" t="s">
        <v>34</v>
      </c>
      <c r="B45" s="56" t="s">
        <v>589</v>
      </c>
      <c r="C45" s="61" t="s">
        <v>34</v>
      </c>
      <c r="D45" s="15" t="s">
        <v>343</v>
      </c>
      <c r="E45" s="15" t="s">
        <v>343</v>
      </c>
      <c r="F45" s="15" t="s">
        <v>343</v>
      </c>
      <c r="G45" s="104" t="s">
        <v>95</v>
      </c>
      <c r="H45" s="104" t="s">
        <v>95</v>
      </c>
      <c r="I45" s="104" t="s">
        <v>95</v>
      </c>
      <c r="J45" s="36"/>
      <c r="K45" s="36"/>
      <c r="L45" s="36"/>
      <c r="M45" s="36"/>
      <c r="N45" s="36"/>
    </row>
    <row r="46" spans="1:14" s="65" customFormat="1" ht="25.15" customHeight="1">
      <c r="A46" s="61" t="s">
        <v>180</v>
      </c>
      <c r="B46" s="56" t="s">
        <v>181</v>
      </c>
      <c r="C46" s="61" t="s">
        <v>180</v>
      </c>
      <c r="D46" s="15" t="s">
        <v>343</v>
      </c>
      <c r="E46" s="15" t="s">
        <v>343</v>
      </c>
      <c r="F46" s="15" t="s">
        <v>343</v>
      </c>
      <c r="G46" s="104" t="s">
        <v>95</v>
      </c>
      <c r="H46" s="104" t="s">
        <v>95</v>
      </c>
      <c r="I46" s="104" t="s">
        <v>95</v>
      </c>
      <c r="J46" s="36"/>
      <c r="K46" s="36"/>
      <c r="L46" s="36"/>
      <c r="M46" s="36"/>
      <c r="N46" s="36"/>
    </row>
    <row r="47" spans="1:14" s="65" customFormat="1" ht="25.15" customHeight="1">
      <c r="A47" s="61" t="s">
        <v>41</v>
      </c>
      <c r="B47" s="56" t="s">
        <v>38</v>
      </c>
      <c r="C47" s="61" t="s">
        <v>41</v>
      </c>
      <c r="D47" s="15" t="s">
        <v>343</v>
      </c>
      <c r="E47" s="15" t="s">
        <v>343</v>
      </c>
      <c r="F47" s="15" t="s">
        <v>343</v>
      </c>
      <c r="G47" s="104" t="s">
        <v>95</v>
      </c>
      <c r="H47" s="104" t="s">
        <v>95</v>
      </c>
      <c r="I47" s="104" t="s">
        <v>95</v>
      </c>
      <c r="J47" s="36"/>
      <c r="K47" s="36"/>
      <c r="L47" s="36"/>
      <c r="M47" s="36"/>
      <c r="N47" s="36"/>
    </row>
    <row r="48" spans="1:14" s="65" customFormat="1" ht="25.15" customHeight="1">
      <c r="A48" s="61" t="s">
        <v>124</v>
      </c>
      <c r="B48" s="56" t="s">
        <v>184</v>
      </c>
      <c r="C48" s="61" t="s">
        <v>124</v>
      </c>
      <c r="D48" s="15" t="s">
        <v>343</v>
      </c>
      <c r="E48" s="15" t="s">
        <v>343</v>
      </c>
      <c r="F48" s="15" t="s">
        <v>343</v>
      </c>
      <c r="G48" s="104" t="s">
        <v>95</v>
      </c>
      <c r="H48" s="104" t="s">
        <v>95</v>
      </c>
      <c r="I48" s="104" t="s">
        <v>95</v>
      </c>
      <c r="J48" s="36"/>
      <c r="K48" s="36"/>
      <c r="L48" s="36"/>
      <c r="M48" s="36"/>
      <c r="N48" s="36"/>
    </row>
    <row r="49" spans="1:14" s="65" customFormat="1" ht="25.15" customHeight="1">
      <c r="A49" s="61" t="s">
        <v>39</v>
      </c>
      <c r="B49" s="56" t="s">
        <v>46</v>
      </c>
      <c r="C49" s="61" t="s">
        <v>39</v>
      </c>
      <c r="D49" s="15" t="s">
        <v>343</v>
      </c>
      <c r="E49" s="15" t="s">
        <v>343</v>
      </c>
      <c r="F49" s="15" t="s">
        <v>343</v>
      </c>
      <c r="G49" s="104" t="s">
        <v>95</v>
      </c>
      <c r="H49" s="104" t="s">
        <v>95</v>
      </c>
      <c r="I49" s="104" t="s">
        <v>95</v>
      </c>
      <c r="J49" s="36"/>
      <c r="K49" s="36"/>
      <c r="L49" s="36"/>
      <c r="M49" s="36"/>
      <c r="N49" s="36"/>
    </row>
    <row r="50" spans="1:14" s="65" customFormat="1" ht="25.15" customHeight="1">
      <c r="A50" s="61" t="s">
        <v>191</v>
      </c>
      <c r="B50" s="56" t="s">
        <v>78</v>
      </c>
      <c r="C50" s="61" t="s">
        <v>191</v>
      </c>
      <c r="D50" s="15" t="s">
        <v>343</v>
      </c>
      <c r="E50" s="15" t="s">
        <v>343</v>
      </c>
      <c r="F50" s="15" t="s">
        <v>343</v>
      </c>
      <c r="G50" s="104" t="s">
        <v>95</v>
      </c>
      <c r="H50" s="104" t="s">
        <v>95</v>
      </c>
      <c r="I50" s="104" t="s">
        <v>95</v>
      </c>
      <c r="J50" s="36"/>
      <c r="K50" s="36"/>
      <c r="L50" s="36"/>
      <c r="M50" s="36"/>
      <c r="N50" s="36"/>
    </row>
    <row r="51" spans="1:14" s="65" customFormat="1" ht="25.15" customHeight="1">
      <c r="A51" s="61" t="s">
        <v>35</v>
      </c>
      <c r="B51" s="56" t="s">
        <v>366</v>
      </c>
      <c r="C51" s="61" t="s">
        <v>35</v>
      </c>
      <c r="D51" s="15" t="s">
        <v>343</v>
      </c>
      <c r="E51" s="15" t="s">
        <v>343</v>
      </c>
      <c r="F51" s="15" t="s">
        <v>343</v>
      </c>
      <c r="G51" s="104" t="s">
        <v>95</v>
      </c>
      <c r="H51" s="104" t="s">
        <v>95</v>
      </c>
      <c r="I51" s="104" t="s">
        <v>95</v>
      </c>
      <c r="J51" s="36"/>
      <c r="K51" s="36"/>
      <c r="L51" s="36"/>
      <c r="M51" s="36"/>
      <c r="N51" s="36"/>
    </row>
    <row r="52" spans="1:14" s="65" customFormat="1" ht="25.15" customHeight="1">
      <c r="A52" s="61" t="s">
        <v>223</v>
      </c>
      <c r="B52" s="56" t="s">
        <v>83</v>
      </c>
      <c r="C52" s="61" t="s">
        <v>223</v>
      </c>
      <c r="D52" s="15" t="s">
        <v>343</v>
      </c>
      <c r="E52" s="15" t="s">
        <v>343</v>
      </c>
      <c r="F52" s="15" t="s">
        <v>343</v>
      </c>
      <c r="G52" s="104" t="s">
        <v>95</v>
      </c>
      <c r="H52" s="104" t="s">
        <v>95</v>
      </c>
      <c r="I52" s="104" t="s">
        <v>95</v>
      </c>
      <c r="J52" s="36"/>
      <c r="K52" s="36"/>
      <c r="L52" s="36"/>
      <c r="M52" s="36"/>
      <c r="N52" s="36"/>
    </row>
    <row r="53" spans="1:14" s="65" customFormat="1" ht="25.15" customHeight="1">
      <c r="A53" s="61" t="s">
        <v>112</v>
      </c>
      <c r="B53" s="56" t="s">
        <v>89</v>
      </c>
      <c r="C53" s="61" t="s">
        <v>112</v>
      </c>
      <c r="D53" s="15" t="s">
        <v>343</v>
      </c>
      <c r="E53" s="15" t="s">
        <v>343</v>
      </c>
      <c r="F53" s="15" t="s">
        <v>343</v>
      </c>
      <c r="G53" s="104" t="s">
        <v>95</v>
      </c>
      <c r="H53" s="104" t="s">
        <v>95</v>
      </c>
      <c r="I53" s="104" t="s">
        <v>95</v>
      </c>
      <c r="J53" s="36"/>
      <c r="K53" s="36"/>
      <c r="L53" s="36"/>
      <c r="M53" s="36"/>
      <c r="N53" s="36"/>
    </row>
    <row r="54" spans="1:14" s="65" customFormat="1" ht="25.15" customHeight="1">
      <c r="A54" s="61" t="s">
        <v>60</v>
      </c>
      <c r="B54" s="56" t="s">
        <v>75</v>
      </c>
      <c r="C54" s="61" t="s">
        <v>60</v>
      </c>
      <c r="D54" s="15" t="s">
        <v>343</v>
      </c>
      <c r="E54" s="15" t="s">
        <v>343</v>
      </c>
      <c r="F54" s="15" t="s">
        <v>343</v>
      </c>
      <c r="G54" s="104" t="s">
        <v>95</v>
      </c>
      <c r="H54" s="104" t="s">
        <v>95</v>
      </c>
      <c r="I54" s="104" t="s">
        <v>95</v>
      </c>
      <c r="J54" s="36"/>
      <c r="K54" s="36"/>
      <c r="L54" s="36"/>
      <c r="M54" s="36"/>
      <c r="N54" s="36"/>
    </row>
    <row r="55" spans="1:14" s="65" customFormat="1" ht="25.15" customHeight="1">
      <c r="A55" s="61" t="s">
        <v>333</v>
      </c>
      <c r="B55" s="56" t="s">
        <v>334</v>
      </c>
      <c r="C55" s="61" t="s">
        <v>333</v>
      </c>
      <c r="D55" s="15" t="s">
        <v>343</v>
      </c>
      <c r="E55" s="15" t="s">
        <v>343</v>
      </c>
      <c r="F55" s="15" t="s">
        <v>343</v>
      </c>
      <c r="G55" s="104" t="s">
        <v>95</v>
      </c>
      <c r="H55" s="104" t="s">
        <v>95</v>
      </c>
      <c r="I55" s="104" t="s">
        <v>95</v>
      </c>
      <c r="J55" s="36"/>
      <c r="K55" s="36"/>
      <c r="L55" s="36"/>
      <c r="M55" s="36"/>
      <c r="N55" s="36"/>
    </row>
    <row r="56" spans="1:14" s="65" customFormat="1" ht="25.15" customHeight="1">
      <c r="A56" s="61" t="s">
        <v>10</v>
      </c>
      <c r="B56" s="167" t="s">
        <v>603</v>
      </c>
      <c r="C56" s="61" t="s">
        <v>10</v>
      </c>
      <c r="D56" s="15">
        <f t="shared" ref="D56:D95" si="5">$G56+$H56+$I56</f>
        <v>90.583999999999989</v>
      </c>
      <c r="E56" s="15">
        <f t="shared" ref="E56:E84" si="6">$G56+$H56+$I56</f>
        <v>90.583999999999989</v>
      </c>
      <c r="F56" s="15">
        <f t="shared" ref="F56:F64" si="7">$G56+$H56+$I56</f>
        <v>90.583999999999989</v>
      </c>
      <c r="G56" s="64">
        <v>67.599999999999994</v>
      </c>
      <c r="H56" s="64">
        <f t="shared" ref="H56:H95" si="8">G56*0.24</f>
        <v>16.223999999999997</v>
      </c>
      <c r="I56" s="64">
        <f t="shared" ref="I56:I95" si="9">G56*0.1</f>
        <v>6.76</v>
      </c>
      <c r="J56" s="36"/>
      <c r="K56" s="36"/>
      <c r="L56" s="36"/>
      <c r="M56" s="105"/>
      <c r="N56" s="36"/>
    </row>
    <row r="57" spans="1:14" s="65" customFormat="1" ht="25.15" customHeight="1">
      <c r="A57" s="61" t="s">
        <v>580</v>
      </c>
      <c r="B57" s="167" t="s">
        <v>841</v>
      </c>
      <c r="C57" s="61" t="s">
        <v>580</v>
      </c>
      <c r="D57" s="15">
        <f t="shared" si="5"/>
        <v>370.00080000000003</v>
      </c>
      <c r="E57" s="15">
        <f t="shared" si="6"/>
        <v>370.00080000000003</v>
      </c>
      <c r="F57" s="15">
        <f t="shared" si="7"/>
        <v>370.00080000000003</v>
      </c>
      <c r="G57" s="64">
        <v>276.12</v>
      </c>
      <c r="H57" s="64">
        <f t="shared" si="8"/>
        <v>66.268799999999999</v>
      </c>
      <c r="I57" s="64">
        <f t="shared" si="9"/>
        <v>27.612000000000002</v>
      </c>
      <c r="J57" s="36"/>
      <c r="K57" s="36"/>
      <c r="L57" s="36"/>
      <c r="M57" s="105"/>
      <c r="N57" s="36"/>
    </row>
    <row r="58" spans="1:14" s="65" customFormat="1" ht="25.15" customHeight="1">
      <c r="A58" s="61" t="s">
        <v>107</v>
      </c>
      <c r="B58" s="167" t="s">
        <v>842</v>
      </c>
      <c r="C58" s="61" t="s">
        <v>107</v>
      </c>
      <c r="D58" s="15">
        <f t="shared" si="5"/>
        <v>185.00040000000001</v>
      </c>
      <c r="E58" s="15">
        <f t="shared" si="6"/>
        <v>185.00040000000001</v>
      </c>
      <c r="F58" s="15">
        <f t="shared" si="7"/>
        <v>185.00040000000001</v>
      </c>
      <c r="G58" s="64">
        <v>138.06</v>
      </c>
      <c r="H58" s="64">
        <f t="shared" si="8"/>
        <v>33.134399999999999</v>
      </c>
      <c r="I58" s="64">
        <f t="shared" si="9"/>
        <v>13.806000000000001</v>
      </c>
      <c r="J58" s="36"/>
      <c r="K58" s="36"/>
      <c r="L58" s="36"/>
      <c r="M58" s="105"/>
      <c r="N58" s="36"/>
    </row>
    <row r="59" spans="1:14" s="65" customFormat="1" ht="25.15" customHeight="1">
      <c r="A59" s="61" t="s">
        <v>179</v>
      </c>
      <c r="B59" s="167" t="s">
        <v>657</v>
      </c>
      <c r="C59" s="61" t="s">
        <v>179</v>
      </c>
      <c r="D59" s="15">
        <f t="shared" si="5"/>
        <v>39.999000000000002</v>
      </c>
      <c r="E59" s="15">
        <f t="shared" si="6"/>
        <v>39.999000000000002</v>
      </c>
      <c r="F59" s="15">
        <f t="shared" si="7"/>
        <v>39.999000000000002</v>
      </c>
      <c r="G59" s="64">
        <v>29.85</v>
      </c>
      <c r="H59" s="64">
        <f t="shared" si="8"/>
        <v>7.1639999999999997</v>
      </c>
      <c r="I59" s="64">
        <f t="shared" si="9"/>
        <v>2.9850000000000003</v>
      </c>
      <c r="J59" s="36"/>
      <c r="K59" s="36"/>
      <c r="L59" s="36"/>
      <c r="M59" s="36"/>
      <c r="N59" s="36"/>
    </row>
    <row r="60" spans="1:14" s="65" customFormat="1" ht="24.6" customHeight="1">
      <c r="A60" s="61" t="s">
        <v>25</v>
      </c>
      <c r="B60" s="167" t="s">
        <v>843</v>
      </c>
      <c r="C60" s="61" t="s">
        <v>25</v>
      </c>
      <c r="D60" s="15">
        <f t="shared" si="5"/>
        <v>185.00040000000001</v>
      </c>
      <c r="E60" s="15">
        <f t="shared" si="6"/>
        <v>185.00040000000001</v>
      </c>
      <c r="F60" s="15">
        <f t="shared" si="7"/>
        <v>185.00040000000001</v>
      </c>
      <c r="G60" s="64">
        <v>138.06</v>
      </c>
      <c r="H60" s="64">
        <f t="shared" si="8"/>
        <v>33.134399999999999</v>
      </c>
      <c r="I60" s="64">
        <f t="shared" si="9"/>
        <v>13.806000000000001</v>
      </c>
      <c r="J60" s="36"/>
      <c r="K60" s="36"/>
      <c r="L60" s="36"/>
      <c r="M60" s="36"/>
      <c r="N60" s="36"/>
    </row>
    <row r="61" spans="1:14" s="65" customFormat="1" ht="25.15" customHeight="1">
      <c r="A61" s="61" t="s">
        <v>11</v>
      </c>
      <c r="B61" s="167" t="s">
        <v>844</v>
      </c>
      <c r="C61" s="61" t="s">
        <v>11</v>
      </c>
      <c r="D61" s="15">
        <f t="shared" si="5"/>
        <v>70.00160000000001</v>
      </c>
      <c r="E61" s="15">
        <f t="shared" si="6"/>
        <v>70.00160000000001</v>
      </c>
      <c r="F61" s="15">
        <f t="shared" si="7"/>
        <v>70.00160000000001</v>
      </c>
      <c r="G61" s="64">
        <v>52.24</v>
      </c>
      <c r="H61" s="64">
        <f t="shared" si="8"/>
        <v>12.537599999999999</v>
      </c>
      <c r="I61" s="64">
        <f t="shared" si="9"/>
        <v>5.2240000000000002</v>
      </c>
      <c r="J61" s="36"/>
      <c r="K61" s="36"/>
      <c r="L61" s="36"/>
      <c r="M61" s="36"/>
      <c r="N61" s="36"/>
    </row>
    <row r="62" spans="1:14" s="65" customFormat="1" ht="45" customHeight="1">
      <c r="A62" s="61" t="s">
        <v>106</v>
      </c>
      <c r="B62" s="167" t="s">
        <v>848</v>
      </c>
      <c r="C62" s="61" t="s">
        <v>106</v>
      </c>
      <c r="D62" s="15">
        <f t="shared" si="5"/>
        <v>185.00040000000001</v>
      </c>
      <c r="E62" s="15">
        <f t="shared" si="6"/>
        <v>185.00040000000001</v>
      </c>
      <c r="F62" s="15">
        <f t="shared" si="7"/>
        <v>185.00040000000001</v>
      </c>
      <c r="G62" s="64">
        <v>138.06</v>
      </c>
      <c r="H62" s="64">
        <f t="shared" si="8"/>
        <v>33.134399999999999</v>
      </c>
      <c r="I62" s="64">
        <f t="shared" si="9"/>
        <v>13.806000000000001</v>
      </c>
      <c r="J62" s="36"/>
      <c r="K62" s="36"/>
      <c r="L62" s="36"/>
      <c r="M62" s="36"/>
      <c r="N62" s="36"/>
    </row>
    <row r="63" spans="1:14" s="65" customFormat="1" ht="25.15" customHeight="1">
      <c r="A63" s="61" t="s">
        <v>29</v>
      </c>
      <c r="B63" s="56" t="s">
        <v>88</v>
      </c>
      <c r="C63" s="61" t="s">
        <v>29</v>
      </c>
      <c r="D63" s="15">
        <f t="shared" si="5"/>
        <v>295.00099999999998</v>
      </c>
      <c r="E63" s="15">
        <f t="shared" si="6"/>
        <v>295.00099999999998</v>
      </c>
      <c r="F63" s="15">
        <f t="shared" si="7"/>
        <v>295.00099999999998</v>
      </c>
      <c r="G63" s="64">
        <v>220.15</v>
      </c>
      <c r="H63" s="64">
        <f t="shared" si="8"/>
        <v>52.835999999999999</v>
      </c>
      <c r="I63" s="64">
        <f t="shared" si="9"/>
        <v>22.015000000000001</v>
      </c>
      <c r="J63" s="36"/>
      <c r="K63" s="36"/>
      <c r="L63" s="36"/>
      <c r="M63" s="36"/>
      <c r="N63" s="36"/>
    </row>
    <row r="64" spans="1:14" s="65" customFormat="1" ht="25.15" customHeight="1">
      <c r="A64" s="61" t="s">
        <v>63</v>
      </c>
      <c r="B64" s="62" t="s">
        <v>644</v>
      </c>
      <c r="C64" s="61" t="s">
        <v>63</v>
      </c>
      <c r="D64" s="15">
        <f t="shared" si="5"/>
        <v>90.583999999999989</v>
      </c>
      <c r="E64" s="15">
        <f t="shared" si="6"/>
        <v>90.583999999999989</v>
      </c>
      <c r="F64" s="15">
        <f t="shared" si="7"/>
        <v>90.583999999999989</v>
      </c>
      <c r="G64" s="64">
        <v>67.599999999999994</v>
      </c>
      <c r="H64" s="64">
        <f t="shared" si="8"/>
        <v>16.223999999999997</v>
      </c>
      <c r="I64" s="64">
        <f t="shared" si="9"/>
        <v>6.76</v>
      </c>
      <c r="J64" s="36"/>
      <c r="K64" s="36"/>
      <c r="L64" s="36"/>
      <c r="M64" s="36"/>
      <c r="N64" s="36"/>
    </row>
    <row r="65" spans="1:14" s="65" customFormat="1" ht="25.15" customHeight="1">
      <c r="A65" s="61" t="s">
        <v>86</v>
      </c>
      <c r="B65" s="56" t="s">
        <v>323</v>
      </c>
      <c r="C65" s="61" t="s">
        <v>86</v>
      </c>
      <c r="D65" s="15">
        <f t="shared" si="5"/>
        <v>89.994399999999985</v>
      </c>
      <c r="E65" s="15">
        <f t="shared" si="6"/>
        <v>89.994399999999985</v>
      </c>
      <c r="F65" s="15" t="s">
        <v>95</v>
      </c>
      <c r="G65" s="64">
        <v>67.16</v>
      </c>
      <c r="H65" s="64">
        <f t="shared" si="8"/>
        <v>16.118399999999998</v>
      </c>
      <c r="I65" s="64">
        <f t="shared" si="9"/>
        <v>6.7160000000000002</v>
      </c>
      <c r="J65" s="36"/>
      <c r="K65" s="36"/>
      <c r="L65" s="36"/>
      <c r="M65" s="36"/>
      <c r="N65" s="36"/>
    </row>
    <row r="66" spans="1:14" s="65" customFormat="1" ht="25.15" customHeight="1">
      <c r="A66" s="61" t="s">
        <v>114</v>
      </c>
      <c r="B66" s="56" t="s">
        <v>324</v>
      </c>
      <c r="C66" s="61" t="s">
        <v>114</v>
      </c>
      <c r="D66" s="15">
        <f t="shared" si="5"/>
        <v>90.583999999999989</v>
      </c>
      <c r="E66" s="15">
        <f t="shared" si="6"/>
        <v>90.583999999999989</v>
      </c>
      <c r="F66" s="15">
        <f>$G66+$H66+$I66</f>
        <v>90.583999999999989</v>
      </c>
      <c r="G66" s="64">
        <v>67.599999999999994</v>
      </c>
      <c r="H66" s="64">
        <f t="shared" si="8"/>
        <v>16.223999999999997</v>
      </c>
      <c r="I66" s="64">
        <f t="shared" si="9"/>
        <v>6.76</v>
      </c>
      <c r="J66" s="36"/>
      <c r="K66" s="36"/>
      <c r="L66" s="36"/>
      <c r="M66" s="36"/>
      <c r="N66" s="36"/>
    </row>
    <row r="67" spans="1:14" s="65" customFormat="1" ht="25.15" customHeight="1">
      <c r="A67" s="61" t="s">
        <v>320</v>
      </c>
      <c r="B67" s="56" t="s">
        <v>583</v>
      </c>
      <c r="C67" s="61" t="s">
        <v>320</v>
      </c>
      <c r="D67" s="15">
        <f t="shared" si="5"/>
        <v>0</v>
      </c>
      <c r="E67" s="15">
        <f t="shared" si="6"/>
        <v>0</v>
      </c>
      <c r="F67" s="15">
        <f>$G67+$H67+$I67</f>
        <v>0</v>
      </c>
      <c r="G67" s="64">
        <v>0</v>
      </c>
      <c r="H67" s="64">
        <f t="shared" si="8"/>
        <v>0</v>
      </c>
      <c r="I67" s="64">
        <f t="shared" si="9"/>
        <v>0</v>
      </c>
      <c r="J67" s="36"/>
      <c r="K67" s="36"/>
      <c r="L67" s="36"/>
      <c r="M67" s="36"/>
      <c r="N67" s="36"/>
    </row>
    <row r="68" spans="1:14" s="65" customFormat="1" ht="25.15" customHeight="1">
      <c r="A68" s="61" t="s">
        <v>97</v>
      </c>
      <c r="B68" s="56" t="s">
        <v>98</v>
      </c>
      <c r="C68" s="61" t="s">
        <v>97</v>
      </c>
      <c r="D68" s="15">
        <f t="shared" si="5"/>
        <v>634.99920000000009</v>
      </c>
      <c r="E68" s="15">
        <f t="shared" si="6"/>
        <v>634.99920000000009</v>
      </c>
      <c r="F68" s="15">
        <f>$G68+$H68+$I68</f>
        <v>634.99920000000009</v>
      </c>
      <c r="G68" s="64">
        <v>473.88</v>
      </c>
      <c r="H68" s="64">
        <f t="shared" si="8"/>
        <v>113.7312</v>
      </c>
      <c r="I68" s="64">
        <f t="shared" si="9"/>
        <v>47.388000000000005</v>
      </c>
      <c r="J68" s="36"/>
      <c r="K68" s="36"/>
      <c r="L68" s="36"/>
      <c r="M68" s="36"/>
      <c r="N68" s="36"/>
    </row>
    <row r="69" spans="1:14" s="65" customFormat="1" ht="25.15" customHeight="1">
      <c r="A69" s="61" t="s">
        <v>579</v>
      </c>
      <c r="B69" s="56" t="s">
        <v>584</v>
      </c>
      <c r="C69" s="61" t="s">
        <v>579</v>
      </c>
      <c r="D69" s="15">
        <f t="shared" si="5"/>
        <v>185.00040000000001</v>
      </c>
      <c r="E69" s="15">
        <f t="shared" si="6"/>
        <v>185.00040000000001</v>
      </c>
      <c r="F69" s="15" t="s">
        <v>95</v>
      </c>
      <c r="G69" s="64">
        <v>138.06</v>
      </c>
      <c r="H69" s="64">
        <f t="shared" si="8"/>
        <v>33.134399999999999</v>
      </c>
      <c r="I69" s="64">
        <f t="shared" si="9"/>
        <v>13.806000000000001</v>
      </c>
      <c r="J69" s="36"/>
      <c r="K69" s="36"/>
      <c r="L69" s="36"/>
      <c r="M69" s="36"/>
      <c r="N69" s="36"/>
    </row>
    <row r="70" spans="1:14" s="65" customFormat="1" ht="25.15" customHeight="1">
      <c r="A70" s="61" t="s">
        <v>24</v>
      </c>
      <c r="B70" s="56" t="s">
        <v>590</v>
      </c>
      <c r="C70" s="61" t="s">
        <v>24</v>
      </c>
      <c r="D70" s="15">
        <f t="shared" si="5"/>
        <v>79.998000000000005</v>
      </c>
      <c r="E70" s="15">
        <f t="shared" si="6"/>
        <v>79.998000000000005</v>
      </c>
      <c r="F70" s="15">
        <f>$G70+$H70+$I70</f>
        <v>79.998000000000005</v>
      </c>
      <c r="G70" s="64">
        <v>59.7</v>
      </c>
      <c r="H70" s="64">
        <f t="shared" si="8"/>
        <v>14.327999999999999</v>
      </c>
      <c r="I70" s="64">
        <f t="shared" si="9"/>
        <v>5.9700000000000006</v>
      </c>
      <c r="J70" s="36"/>
      <c r="K70" s="36"/>
      <c r="L70" s="36"/>
      <c r="M70" s="36"/>
      <c r="N70" s="36"/>
    </row>
    <row r="71" spans="1:14" s="65" customFormat="1" ht="25.15" customHeight="1">
      <c r="A71" s="61" t="s">
        <v>348</v>
      </c>
      <c r="B71" s="56" t="s">
        <v>585</v>
      </c>
      <c r="C71" s="61" t="s">
        <v>348</v>
      </c>
      <c r="D71" s="15">
        <f t="shared" si="5"/>
        <v>890.00119999999993</v>
      </c>
      <c r="E71" s="15">
        <f t="shared" si="6"/>
        <v>890.00119999999993</v>
      </c>
      <c r="F71" s="15">
        <f>$G71+$H71+$I71</f>
        <v>890.00119999999993</v>
      </c>
      <c r="G71" s="64">
        <v>664.18</v>
      </c>
      <c r="H71" s="64">
        <f t="shared" si="8"/>
        <v>159.40319999999997</v>
      </c>
      <c r="I71" s="64">
        <f t="shared" si="9"/>
        <v>66.417999999999992</v>
      </c>
      <c r="J71" s="36"/>
      <c r="K71" s="36"/>
      <c r="L71" s="36"/>
      <c r="M71" s="36"/>
      <c r="N71" s="36"/>
    </row>
    <row r="72" spans="1:14" s="65" customFormat="1" ht="25.15" customHeight="1">
      <c r="A72" s="61" t="s">
        <v>14</v>
      </c>
      <c r="B72" s="56" t="s">
        <v>18</v>
      </c>
      <c r="C72" s="61" t="s">
        <v>14</v>
      </c>
      <c r="D72" s="15">
        <f t="shared" si="5"/>
        <v>260.00020000000001</v>
      </c>
      <c r="E72" s="15">
        <f t="shared" si="6"/>
        <v>260.00020000000001</v>
      </c>
      <c r="F72" s="15">
        <f>$G72+$H72+$I72</f>
        <v>260.00020000000001</v>
      </c>
      <c r="G72" s="64">
        <v>194.03</v>
      </c>
      <c r="H72" s="64">
        <f t="shared" si="8"/>
        <v>46.5672</v>
      </c>
      <c r="I72" s="64">
        <f t="shared" si="9"/>
        <v>19.403000000000002</v>
      </c>
      <c r="J72" s="36"/>
      <c r="K72" s="36"/>
      <c r="L72" s="36"/>
      <c r="M72" s="36"/>
      <c r="N72" s="36"/>
    </row>
    <row r="73" spans="1:14" s="65" customFormat="1" ht="25.15" customHeight="1">
      <c r="A73" s="61" t="s">
        <v>119</v>
      </c>
      <c r="B73" s="56" t="s">
        <v>120</v>
      </c>
      <c r="C73" s="61" t="s">
        <v>119</v>
      </c>
      <c r="D73" s="15">
        <f t="shared" si="5"/>
        <v>260.00020000000001</v>
      </c>
      <c r="E73" s="15">
        <f t="shared" si="6"/>
        <v>260.00020000000001</v>
      </c>
      <c r="F73" s="15" t="s">
        <v>95</v>
      </c>
      <c r="G73" s="64">
        <v>194.03</v>
      </c>
      <c r="H73" s="64">
        <f t="shared" si="8"/>
        <v>46.5672</v>
      </c>
      <c r="I73" s="64">
        <f t="shared" si="9"/>
        <v>19.403000000000002</v>
      </c>
      <c r="J73" s="36"/>
      <c r="K73" s="36"/>
      <c r="L73" s="36"/>
      <c r="M73" s="36"/>
      <c r="N73" s="36"/>
    </row>
    <row r="74" spans="1:14" s="65" customFormat="1" ht="25.15" customHeight="1">
      <c r="A74" s="61" t="s">
        <v>69</v>
      </c>
      <c r="B74" s="56" t="s">
        <v>575</v>
      </c>
      <c r="C74" s="61" t="s">
        <v>69</v>
      </c>
      <c r="D74" s="15">
        <f t="shared" si="5"/>
        <v>114.99879999999999</v>
      </c>
      <c r="E74" s="15">
        <f t="shared" si="6"/>
        <v>114.99879999999999</v>
      </c>
      <c r="F74" s="15">
        <f>$G74+$H74+$I74</f>
        <v>114.99879999999999</v>
      </c>
      <c r="G74" s="64">
        <v>85.82</v>
      </c>
      <c r="H74" s="64">
        <f t="shared" si="8"/>
        <v>20.596799999999998</v>
      </c>
      <c r="I74" s="64">
        <f t="shared" si="9"/>
        <v>8.581999999999999</v>
      </c>
      <c r="J74" s="36"/>
      <c r="K74" s="36"/>
      <c r="L74" s="36"/>
      <c r="M74" s="36"/>
      <c r="N74" s="36"/>
    </row>
    <row r="75" spans="1:14" s="65" customFormat="1" ht="25.15" customHeight="1">
      <c r="A75" s="61" t="s">
        <v>121</v>
      </c>
      <c r="B75" s="56" t="s">
        <v>325</v>
      </c>
      <c r="C75" s="61" t="s">
        <v>121</v>
      </c>
      <c r="D75" s="15">
        <f t="shared" si="5"/>
        <v>185.00040000000001</v>
      </c>
      <c r="E75" s="15">
        <f t="shared" si="6"/>
        <v>185.00040000000001</v>
      </c>
      <c r="F75" s="15">
        <f>$G75+$H75+$I75</f>
        <v>185.00040000000001</v>
      </c>
      <c r="G75" s="64">
        <v>138.06</v>
      </c>
      <c r="H75" s="64">
        <f t="shared" si="8"/>
        <v>33.134399999999999</v>
      </c>
      <c r="I75" s="64">
        <f t="shared" si="9"/>
        <v>13.806000000000001</v>
      </c>
      <c r="J75" s="36"/>
      <c r="K75" s="36"/>
      <c r="L75" s="36"/>
      <c r="M75" s="36"/>
      <c r="N75" s="36"/>
    </row>
    <row r="76" spans="1:14" s="65" customFormat="1" ht="25.15" customHeight="1">
      <c r="A76" s="61" t="s">
        <v>102</v>
      </c>
      <c r="B76" s="56" t="s">
        <v>61</v>
      </c>
      <c r="C76" s="61" t="s">
        <v>102</v>
      </c>
      <c r="D76" s="15">
        <f t="shared" si="5"/>
        <v>185.00040000000001</v>
      </c>
      <c r="E76" s="15">
        <f t="shared" si="6"/>
        <v>185.00040000000001</v>
      </c>
      <c r="F76" s="15" t="s">
        <v>95</v>
      </c>
      <c r="G76" s="64">
        <v>138.06</v>
      </c>
      <c r="H76" s="64">
        <f t="shared" si="8"/>
        <v>33.134399999999999</v>
      </c>
      <c r="I76" s="64">
        <f t="shared" si="9"/>
        <v>13.806000000000001</v>
      </c>
      <c r="J76" s="36"/>
      <c r="K76" s="36"/>
      <c r="L76" s="36"/>
      <c r="M76" s="36"/>
      <c r="N76" s="36"/>
    </row>
    <row r="77" spans="1:14" s="65" customFormat="1" ht="25.15" customHeight="1">
      <c r="A77" s="61" t="s">
        <v>110</v>
      </c>
      <c r="B77" s="56" t="s">
        <v>326</v>
      </c>
      <c r="C77" s="61" t="s">
        <v>110</v>
      </c>
      <c r="D77" s="15">
        <f t="shared" si="5"/>
        <v>185.00040000000001</v>
      </c>
      <c r="E77" s="15">
        <f t="shared" si="6"/>
        <v>185.00040000000001</v>
      </c>
      <c r="F77" s="15">
        <f t="shared" ref="F77:F84" si="10">$G77+$H77+$I77</f>
        <v>185.00040000000001</v>
      </c>
      <c r="G77" s="64">
        <v>138.06</v>
      </c>
      <c r="H77" s="64">
        <f t="shared" si="8"/>
        <v>33.134399999999999</v>
      </c>
      <c r="I77" s="64">
        <f t="shared" si="9"/>
        <v>13.806000000000001</v>
      </c>
      <c r="J77" s="36"/>
      <c r="K77" s="36"/>
      <c r="L77" s="36"/>
      <c r="M77" s="36"/>
      <c r="N77" s="36"/>
    </row>
    <row r="78" spans="1:14" s="65" customFormat="1" ht="25.15" customHeight="1">
      <c r="A78" s="61" t="s">
        <v>87</v>
      </c>
      <c r="B78" s="56" t="s">
        <v>586</v>
      </c>
      <c r="C78" s="61" t="s">
        <v>87</v>
      </c>
      <c r="D78" s="15">
        <f t="shared" si="5"/>
        <v>445.00059999999996</v>
      </c>
      <c r="E78" s="15">
        <f t="shared" si="6"/>
        <v>445.00059999999996</v>
      </c>
      <c r="F78" s="15">
        <f t="shared" si="10"/>
        <v>445.00059999999996</v>
      </c>
      <c r="G78" s="64">
        <v>332.09</v>
      </c>
      <c r="H78" s="64">
        <f t="shared" si="8"/>
        <v>79.701599999999985</v>
      </c>
      <c r="I78" s="64">
        <f t="shared" si="9"/>
        <v>33.208999999999996</v>
      </c>
      <c r="J78" s="36"/>
      <c r="K78" s="36"/>
      <c r="L78" s="36"/>
      <c r="M78" s="36"/>
      <c r="N78" s="36"/>
    </row>
    <row r="79" spans="1:14" s="65" customFormat="1" ht="25.15" customHeight="1">
      <c r="A79" s="61" t="s">
        <v>367</v>
      </c>
      <c r="B79" s="56" t="s">
        <v>368</v>
      </c>
      <c r="C79" s="61" t="s">
        <v>367</v>
      </c>
      <c r="D79" s="15">
        <f t="shared" si="5"/>
        <v>89.994399999999985</v>
      </c>
      <c r="E79" s="15">
        <f t="shared" si="6"/>
        <v>89.994399999999985</v>
      </c>
      <c r="F79" s="15">
        <f t="shared" si="10"/>
        <v>89.994399999999985</v>
      </c>
      <c r="G79" s="64">
        <v>67.16</v>
      </c>
      <c r="H79" s="64">
        <f t="shared" si="8"/>
        <v>16.118399999999998</v>
      </c>
      <c r="I79" s="64">
        <f t="shared" si="9"/>
        <v>6.7160000000000002</v>
      </c>
      <c r="J79" s="36"/>
      <c r="K79" s="36"/>
      <c r="L79" s="36"/>
      <c r="M79" s="36"/>
      <c r="N79" s="36"/>
    </row>
    <row r="80" spans="1:14" s="65" customFormat="1" ht="25.15" customHeight="1">
      <c r="A80" s="61" t="s">
        <v>156</v>
      </c>
      <c r="B80" s="56" t="s">
        <v>328</v>
      </c>
      <c r="C80" s="61" t="s">
        <v>156</v>
      </c>
      <c r="D80" s="15">
        <f t="shared" si="5"/>
        <v>39.999000000000002</v>
      </c>
      <c r="E80" s="15">
        <f t="shared" si="6"/>
        <v>39.999000000000002</v>
      </c>
      <c r="F80" s="15">
        <f t="shared" si="10"/>
        <v>39.999000000000002</v>
      </c>
      <c r="G80" s="64">
        <v>29.85</v>
      </c>
      <c r="H80" s="64">
        <f t="shared" si="8"/>
        <v>7.1639999999999997</v>
      </c>
      <c r="I80" s="64">
        <f t="shared" si="9"/>
        <v>2.9850000000000003</v>
      </c>
      <c r="J80" s="36"/>
      <c r="K80" s="36"/>
      <c r="L80" s="36"/>
      <c r="M80" s="36"/>
      <c r="N80" s="36"/>
    </row>
    <row r="81" spans="1:14" s="65" customFormat="1" ht="25.15" customHeight="1">
      <c r="A81" s="61" t="s">
        <v>22</v>
      </c>
      <c r="B81" s="56" t="s">
        <v>21</v>
      </c>
      <c r="C81" s="61" t="s">
        <v>22</v>
      </c>
      <c r="D81" s="15">
        <f t="shared" si="5"/>
        <v>229.99759999999998</v>
      </c>
      <c r="E81" s="15">
        <f t="shared" si="6"/>
        <v>229.99759999999998</v>
      </c>
      <c r="F81" s="15">
        <f t="shared" si="10"/>
        <v>229.99759999999998</v>
      </c>
      <c r="G81" s="64">
        <v>171.64</v>
      </c>
      <c r="H81" s="64">
        <f t="shared" si="8"/>
        <v>41.193599999999996</v>
      </c>
      <c r="I81" s="64">
        <f t="shared" si="9"/>
        <v>17.163999999999998</v>
      </c>
      <c r="J81" s="36"/>
      <c r="K81" s="36"/>
      <c r="L81" s="36"/>
      <c r="M81" s="36"/>
      <c r="N81" s="36"/>
    </row>
    <row r="82" spans="1:14" s="65" customFormat="1" ht="25.15" customHeight="1">
      <c r="A82" s="61" t="s">
        <v>185</v>
      </c>
      <c r="B82" s="56" t="s">
        <v>224</v>
      </c>
      <c r="C82" s="61" t="s">
        <v>185</v>
      </c>
      <c r="D82" s="15">
        <f t="shared" si="5"/>
        <v>89.994399999999985</v>
      </c>
      <c r="E82" s="15">
        <f t="shared" si="6"/>
        <v>89.994399999999985</v>
      </c>
      <c r="F82" s="15">
        <f t="shared" si="10"/>
        <v>89.994399999999985</v>
      </c>
      <c r="G82" s="64">
        <v>67.16</v>
      </c>
      <c r="H82" s="64">
        <f t="shared" si="8"/>
        <v>16.118399999999998</v>
      </c>
      <c r="I82" s="64">
        <f t="shared" si="9"/>
        <v>6.7160000000000002</v>
      </c>
      <c r="J82" s="36"/>
      <c r="K82" s="36"/>
      <c r="L82" s="36"/>
      <c r="M82" s="36"/>
      <c r="N82" s="36"/>
    </row>
    <row r="83" spans="1:14" s="65" customFormat="1" ht="25.15" customHeight="1">
      <c r="A83" s="61" t="s">
        <v>220</v>
      </c>
      <c r="B83" s="56" t="s">
        <v>84</v>
      </c>
      <c r="C83" s="61" t="s">
        <v>220</v>
      </c>
      <c r="D83" s="15">
        <f t="shared" si="5"/>
        <v>89.994399999999985</v>
      </c>
      <c r="E83" s="15">
        <f t="shared" si="6"/>
        <v>89.994399999999985</v>
      </c>
      <c r="F83" s="15">
        <f t="shared" si="10"/>
        <v>89.994399999999985</v>
      </c>
      <c r="G83" s="64">
        <v>67.16</v>
      </c>
      <c r="H83" s="64">
        <f t="shared" si="8"/>
        <v>16.118399999999998</v>
      </c>
      <c r="I83" s="64">
        <f t="shared" si="9"/>
        <v>6.7160000000000002</v>
      </c>
      <c r="J83" s="36"/>
      <c r="K83" s="36"/>
      <c r="L83" s="36"/>
      <c r="M83" s="36"/>
      <c r="N83" s="36"/>
    </row>
    <row r="84" spans="1:14" s="65" customFormat="1" ht="25.15" customHeight="1">
      <c r="A84" s="61" t="s">
        <v>163</v>
      </c>
      <c r="B84" s="56" t="s">
        <v>278</v>
      </c>
      <c r="C84" s="61" t="s">
        <v>163</v>
      </c>
      <c r="D84" s="15">
        <f t="shared" si="5"/>
        <v>39.999000000000002</v>
      </c>
      <c r="E84" s="15">
        <f t="shared" si="6"/>
        <v>39.999000000000002</v>
      </c>
      <c r="F84" s="15">
        <f t="shared" si="10"/>
        <v>39.999000000000002</v>
      </c>
      <c r="G84" s="64">
        <v>29.85</v>
      </c>
      <c r="H84" s="64">
        <f t="shared" si="8"/>
        <v>7.1639999999999997</v>
      </c>
      <c r="I84" s="64">
        <f t="shared" si="9"/>
        <v>2.9850000000000003</v>
      </c>
      <c r="J84" s="36"/>
      <c r="K84" s="36"/>
      <c r="L84" s="36"/>
      <c r="M84" s="36"/>
      <c r="N84" s="36"/>
    </row>
    <row r="85" spans="1:14" s="65" customFormat="1" ht="25.15" customHeight="1">
      <c r="A85" s="61" t="s">
        <v>246</v>
      </c>
      <c r="B85" s="56" t="s">
        <v>327</v>
      </c>
      <c r="C85" s="61" t="s">
        <v>246</v>
      </c>
      <c r="D85" s="15">
        <f t="shared" si="5"/>
        <v>445.00059999999996</v>
      </c>
      <c r="E85" s="15" t="s">
        <v>95</v>
      </c>
      <c r="F85" s="15" t="s">
        <v>95</v>
      </c>
      <c r="G85" s="64">
        <v>332.09</v>
      </c>
      <c r="H85" s="64">
        <f t="shared" si="8"/>
        <v>79.701599999999985</v>
      </c>
      <c r="I85" s="64">
        <f t="shared" si="9"/>
        <v>33.208999999999996</v>
      </c>
      <c r="J85" s="36"/>
      <c r="K85" s="36"/>
      <c r="L85" s="36"/>
      <c r="M85" s="36"/>
      <c r="N85" s="36"/>
    </row>
    <row r="86" spans="1:14" s="65" customFormat="1" ht="25.15" customHeight="1">
      <c r="A86" s="61" t="s">
        <v>66</v>
      </c>
      <c r="B86" s="56" t="s">
        <v>65</v>
      </c>
      <c r="C86" s="61" t="s">
        <v>66</v>
      </c>
      <c r="D86" s="15">
        <f t="shared" si="5"/>
        <v>70.00160000000001</v>
      </c>
      <c r="E86" s="15">
        <f t="shared" ref="E86:F95" si="11">$G86+$H86+$I86</f>
        <v>70.00160000000001</v>
      </c>
      <c r="F86" s="15">
        <f t="shared" si="11"/>
        <v>70.00160000000001</v>
      </c>
      <c r="G86" s="64">
        <v>52.24</v>
      </c>
      <c r="H86" s="64">
        <f t="shared" si="8"/>
        <v>12.537599999999999</v>
      </c>
      <c r="I86" s="64">
        <f t="shared" si="9"/>
        <v>5.2240000000000002</v>
      </c>
      <c r="J86" s="36"/>
      <c r="K86" s="36"/>
      <c r="L86" s="36"/>
      <c r="M86" s="36"/>
      <c r="N86" s="36"/>
    </row>
    <row r="87" spans="1:14" s="65" customFormat="1" ht="25.15" customHeight="1">
      <c r="A87" s="61" t="s">
        <v>0</v>
      </c>
      <c r="B87" s="56" t="s">
        <v>1</v>
      </c>
      <c r="C87" s="61" t="s">
        <v>0</v>
      </c>
      <c r="D87" s="15">
        <f t="shared" si="5"/>
        <v>39.999000000000002</v>
      </c>
      <c r="E87" s="15">
        <f t="shared" si="11"/>
        <v>39.999000000000002</v>
      </c>
      <c r="F87" s="15">
        <f t="shared" si="11"/>
        <v>39.999000000000002</v>
      </c>
      <c r="G87" s="64">
        <v>29.85</v>
      </c>
      <c r="H87" s="64">
        <f t="shared" si="8"/>
        <v>7.1639999999999997</v>
      </c>
      <c r="I87" s="64">
        <f t="shared" si="9"/>
        <v>2.9850000000000003</v>
      </c>
      <c r="J87" s="36"/>
      <c r="K87" s="36"/>
      <c r="L87" s="36"/>
      <c r="M87" s="36"/>
      <c r="N87" s="36"/>
    </row>
    <row r="88" spans="1:14" s="65" customFormat="1" ht="25.15" customHeight="1">
      <c r="A88" s="61" t="s">
        <v>229</v>
      </c>
      <c r="B88" s="56" t="s">
        <v>358</v>
      </c>
      <c r="C88" s="61" t="s">
        <v>229</v>
      </c>
      <c r="D88" s="15">
        <f t="shared" si="5"/>
        <v>39.999000000000002</v>
      </c>
      <c r="E88" s="15">
        <f t="shared" si="11"/>
        <v>39.999000000000002</v>
      </c>
      <c r="F88" s="15">
        <f t="shared" si="11"/>
        <v>39.999000000000002</v>
      </c>
      <c r="G88" s="64">
        <v>29.85</v>
      </c>
      <c r="H88" s="64">
        <f t="shared" si="8"/>
        <v>7.1639999999999997</v>
      </c>
      <c r="I88" s="64">
        <f t="shared" si="9"/>
        <v>2.9850000000000003</v>
      </c>
      <c r="J88" s="36"/>
      <c r="K88" s="36"/>
      <c r="L88" s="36"/>
      <c r="M88" s="36"/>
      <c r="N88" s="36"/>
    </row>
    <row r="89" spans="1:14" s="65" customFormat="1" ht="25.15" customHeight="1">
      <c r="A89" s="61" t="s">
        <v>369</v>
      </c>
      <c r="B89" s="56" t="s">
        <v>370</v>
      </c>
      <c r="C89" s="61" t="s">
        <v>369</v>
      </c>
      <c r="D89" s="15">
        <f t="shared" si="5"/>
        <v>39.999000000000002</v>
      </c>
      <c r="E89" s="15">
        <f t="shared" si="11"/>
        <v>39.999000000000002</v>
      </c>
      <c r="F89" s="15">
        <f t="shared" si="11"/>
        <v>39.999000000000002</v>
      </c>
      <c r="G89" s="64">
        <v>29.85</v>
      </c>
      <c r="H89" s="64">
        <f t="shared" si="8"/>
        <v>7.1639999999999997</v>
      </c>
      <c r="I89" s="64">
        <f t="shared" si="9"/>
        <v>2.9850000000000003</v>
      </c>
      <c r="J89" s="36"/>
      <c r="K89" s="36"/>
      <c r="L89" s="36"/>
      <c r="M89" s="36"/>
      <c r="N89" s="36"/>
    </row>
    <row r="90" spans="1:14" s="65" customFormat="1" ht="25.15" customHeight="1">
      <c r="A90" s="61" t="s">
        <v>839</v>
      </c>
      <c r="B90" s="140" t="s">
        <v>840</v>
      </c>
      <c r="C90" s="61" t="s">
        <v>839</v>
      </c>
      <c r="D90" s="122">
        <f t="shared" si="5"/>
        <v>-268</v>
      </c>
      <c r="E90" s="122">
        <f t="shared" si="11"/>
        <v>-268</v>
      </c>
      <c r="F90" s="122">
        <f t="shared" si="11"/>
        <v>-268</v>
      </c>
      <c r="G90" s="129">
        <f>-200</f>
        <v>-200</v>
      </c>
      <c r="H90" s="52">
        <f t="shared" si="8"/>
        <v>-48</v>
      </c>
      <c r="I90" s="52">
        <f t="shared" si="9"/>
        <v>-20</v>
      </c>
      <c r="J90" s="36"/>
      <c r="K90" s="36"/>
      <c r="L90" s="36"/>
      <c r="M90" s="36"/>
      <c r="N90" s="36"/>
    </row>
    <row r="91" spans="1:14" s="65" customFormat="1" ht="25.15" customHeight="1">
      <c r="A91" s="61" t="s">
        <v>190</v>
      </c>
      <c r="B91" s="140" t="s">
        <v>492</v>
      </c>
      <c r="C91" s="61" t="s">
        <v>190</v>
      </c>
      <c r="D91" s="122">
        <f t="shared" si="5"/>
        <v>39.999000000000002</v>
      </c>
      <c r="E91" s="122">
        <f t="shared" si="11"/>
        <v>39.999000000000002</v>
      </c>
      <c r="F91" s="122">
        <f t="shared" si="11"/>
        <v>39.999000000000002</v>
      </c>
      <c r="G91" s="129">
        <v>29.85</v>
      </c>
      <c r="H91" s="52">
        <f t="shared" si="8"/>
        <v>7.1639999999999997</v>
      </c>
      <c r="I91" s="52">
        <f t="shared" si="9"/>
        <v>2.9850000000000003</v>
      </c>
      <c r="J91" s="36"/>
      <c r="K91" s="36"/>
      <c r="L91" s="36"/>
      <c r="M91" s="36"/>
      <c r="N91" s="36"/>
    </row>
    <row r="92" spans="1:14" s="65" customFormat="1" ht="25.15" customHeight="1">
      <c r="A92" s="61" t="s">
        <v>100</v>
      </c>
      <c r="B92" s="56" t="s">
        <v>85</v>
      </c>
      <c r="C92" s="61" t="s">
        <v>100</v>
      </c>
      <c r="D92" s="15">
        <f t="shared" si="5"/>
        <v>189.99859999999998</v>
      </c>
      <c r="E92" s="15">
        <f t="shared" si="11"/>
        <v>189.99859999999998</v>
      </c>
      <c r="F92" s="15">
        <f t="shared" si="11"/>
        <v>189.99859999999998</v>
      </c>
      <c r="G92" s="64">
        <v>141.79</v>
      </c>
      <c r="H92" s="64">
        <f t="shared" si="8"/>
        <v>34.029599999999995</v>
      </c>
      <c r="I92" s="64">
        <f t="shared" si="9"/>
        <v>14.179</v>
      </c>
      <c r="J92" s="36"/>
      <c r="K92" s="36"/>
      <c r="L92" s="36"/>
      <c r="M92" s="36"/>
      <c r="N92" s="36"/>
    </row>
    <row r="93" spans="1:14" s="65" customFormat="1" ht="25.15" customHeight="1">
      <c r="A93" s="61" t="s">
        <v>45</v>
      </c>
      <c r="B93" s="56" t="s">
        <v>90</v>
      </c>
      <c r="C93" s="61" t="s">
        <v>45</v>
      </c>
      <c r="D93" s="15">
        <f t="shared" si="5"/>
        <v>54.993600000000001</v>
      </c>
      <c r="E93" s="15">
        <f t="shared" si="11"/>
        <v>54.993600000000001</v>
      </c>
      <c r="F93" s="15">
        <f t="shared" si="11"/>
        <v>54.993600000000001</v>
      </c>
      <c r="G93" s="64">
        <v>41.04</v>
      </c>
      <c r="H93" s="64">
        <f t="shared" si="8"/>
        <v>9.8495999999999988</v>
      </c>
      <c r="I93" s="64">
        <f t="shared" si="9"/>
        <v>4.1040000000000001</v>
      </c>
      <c r="J93" s="36"/>
      <c r="K93" s="36"/>
      <c r="L93" s="36"/>
      <c r="M93" s="36"/>
      <c r="N93" s="36"/>
    </row>
    <row r="94" spans="1:14" s="65" customFormat="1" ht="25.15" customHeight="1">
      <c r="A94" s="61" t="s">
        <v>108</v>
      </c>
      <c r="B94" s="56" t="s">
        <v>332</v>
      </c>
      <c r="C94" s="61" t="s">
        <v>108</v>
      </c>
      <c r="D94" s="15">
        <f t="shared" si="5"/>
        <v>70.00160000000001</v>
      </c>
      <c r="E94" s="15">
        <f t="shared" si="11"/>
        <v>70.00160000000001</v>
      </c>
      <c r="F94" s="15">
        <f t="shared" si="11"/>
        <v>70.00160000000001</v>
      </c>
      <c r="G94" s="64">
        <v>52.24</v>
      </c>
      <c r="H94" s="64">
        <f t="shared" si="8"/>
        <v>12.537599999999999</v>
      </c>
      <c r="I94" s="64">
        <f t="shared" si="9"/>
        <v>5.2240000000000002</v>
      </c>
      <c r="J94" s="36"/>
      <c r="K94" s="36"/>
      <c r="L94" s="36"/>
      <c r="M94" s="36"/>
      <c r="N94" s="36"/>
    </row>
    <row r="95" spans="1:14" s="65" customFormat="1" ht="25.15" customHeight="1">
      <c r="A95" s="61" t="s">
        <v>581</v>
      </c>
      <c r="B95" s="56" t="s">
        <v>591</v>
      </c>
      <c r="C95" s="61" t="s">
        <v>581</v>
      </c>
      <c r="D95" s="15">
        <f t="shared" si="5"/>
        <v>39.999000000000002</v>
      </c>
      <c r="E95" s="15">
        <f t="shared" si="11"/>
        <v>39.999000000000002</v>
      </c>
      <c r="F95" s="15">
        <f t="shared" si="11"/>
        <v>39.999000000000002</v>
      </c>
      <c r="G95" s="64">
        <v>29.85</v>
      </c>
      <c r="H95" s="64">
        <f t="shared" si="8"/>
        <v>7.1639999999999997</v>
      </c>
      <c r="I95" s="64">
        <f t="shared" si="9"/>
        <v>2.9850000000000003</v>
      </c>
      <c r="J95" s="36"/>
      <c r="K95" s="36"/>
      <c r="L95" s="36"/>
      <c r="M95" s="36"/>
      <c r="N95" s="36"/>
    </row>
    <row r="96" spans="1:14" ht="25.15" customHeight="1">
      <c r="A96" s="30" t="s">
        <v>244</v>
      </c>
      <c r="C96" s="30"/>
    </row>
    <row r="97" spans="1:3" ht="25.15" customHeight="1">
      <c r="A97" s="63" t="s">
        <v>194</v>
      </c>
      <c r="C97" s="63"/>
    </row>
    <row r="98" spans="1:3" ht="25.15" customHeight="1">
      <c r="A98" s="63" t="s">
        <v>195</v>
      </c>
      <c r="C98" s="63"/>
    </row>
    <row r="99" spans="1:3" ht="25.15" customHeight="1">
      <c r="A99" s="63" t="s">
        <v>203</v>
      </c>
      <c r="C99" s="63"/>
    </row>
  </sheetData>
  <sortState xmlns:xlrd2="http://schemas.microsoft.com/office/spreadsheetml/2017/richdata2" ref="A56:N62">
    <sortCondition ref="A56:A62"/>
  </sortState>
  <mergeCells count="2">
    <mergeCell ref="G1:I1"/>
    <mergeCell ref="G2:I2"/>
  </mergeCells>
  <conditionalFormatting sqref="H4:H6">
    <cfRule type="cellIs" dxfId="709" priority="1027" stopIfTrue="1" operator="equal">
      <formula>"-"</formula>
    </cfRule>
    <cfRule type="cellIs" dxfId="708" priority="1028" stopIfTrue="1" operator="equal">
      <formula>"Std"</formula>
    </cfRule>
  </conditionalFormatting>
  <conditionalFormatting sqref="H4:H6">
    <cfRule type="cellIs" dxfId="707" priority="1026" stopIfTrue="1" operator="between">
      <formula>0</formula>
      <formula>5000</formula>
    </cfRule>
  </conditionalFormatting>
  <conditionalFormatting sqref="G67:I68 G63:I65 G79:I89 G28:I28 F9:F19 D54:F54 E25:F25 D72:I77 D92:I95 F56:I57 F59:I62">
    <cfRule type="cellIs" dxfId="706" priority="1005" operator="between">
      <formula>0</formula>
      <formula>5000</formula>
    </cfRule>
    <cfRule type="cellIs" dxfId="705" priority="1006" operator="equal">
      <formula>"-"</formula>
    </cfRule>
    <cfRule type="cellIs" dxfId="704" priority="1007" operator="equal">
      <formula>"O"</formula>
    </cfRule>
    <cfRule type="cellIs" dxfId="703" priority="1008" operator="equal">
      <formula>"S"</formula>
    </cfRule>
  </conditionalFormatting>
  <conditionalFormatting sqref="G66:I66">
    <cfRule type="cellIs" dxfId="702" priority="1001" operator="between">
      <formula>0</formula>
      <formula>5000</formula>
    </cfRule>
    <cfRule type="cellIs" dxfId="701" priority="1002" operator="equal">
      <formula>"-"</formula>
    </cfRule>
    <cfRule type="cellIs" dxfId="700" priority="1003" operator="equal">
      <formula>"O"</formula>
    </cfRule>
    <cfRule type="cellIs" dxfId="699" priority="1004" operator="equal">
      <formula>"S"</formula>
    </cfRule>
  </conditionalFormatting>
  <conditionalFormatting sqref="G70:I70">
    <cfRule type="cellIs" dxfId="698" priority="911" operator="between">
      <formula>0</formula>
      <formula>5000</formula>
    </cfRule>
    <cfRule type="cellIs" dxfId="697" priority="912" operator="equal">
      <formula>"-"</formula>
    </cfRule>
    <cfRule type="cellIs" dxfId="696" priority="913" operator="equal">
      <formula>"O"</formula>
    </cfRule>
    <cfRule type="cellIs" dxfId="695" priority="914" operator="equal">
      <formula>"S"</formula>
    </cfRule>
  </conditionalFormatting>
  <conditionalFormatting sqref="G90:I90">
    <cfRule type="cellIs" dxfId="694" priority="847" operator="between">
      <formula>0</formula>
      <formula>5000</formula>
    </cfRule>
    <cfRule type="cellIs" dxfId="693" priority="848" operator="equal">
      <formula>"-"</formula>
    </cfRule>
    <cfRule type="cellIs" dxfId="692" priority="849" operator="equal">
      <formula>"O"</formula>
    </cfRule>
    <cfRule type="cellIs" dxfId="691" priority="850" operator="equal">
      <formula>"S"</formula>
    </cfRule>
  </conditionalFormatting>
  <conditionalFormatting sqref="G78:I78">
    <cfRule type="cellIs" dxfId="690" priority="863" operator="between">
      <formula>0</formula>
      <formula>5000</formula>
    </cfRule>
    <cfRule type="cellIs" dxfId="689" priority="864" operator="equal">
      <formula>"-"</formula>
    </cfRule>
    <cfRule type="cellIs" dxfId="688" priority="865" operator="equal">
      <formula>"O"</formula>
    </cfRule>
    <cfRule type="cellIs" dxfId="687" priority="866" operator="equal">
      <formula>"S"</formula>
    </cfRule>
  </conditionalFormatting>
  <conditionalFormatting sqref="G69:I69">
    <cfRule type="cellIs" dxfId="686" priority="795" operator="between">
      <formula>0</formula>
      <formula>5000</formula>
    </cfRule>
    <cfRule type="cellIs" dxfId="685" priority="796" operator="equal">
      <formula>"-"</formula>
    </cfRule>
    <cfRule type="cellIs" dxfId="684" priority="797" operator="equal">
      <formula>"O"</formula>
    </cfRule>
    <cfRule type="cellIs" dxfId="683" priority="798" operator="equal">
      <formula>"S"</formula>
    </cfRule>
  </conditionalFormatting>
  <conditionalFormatting sqref="D3">
    <cfRule type="cellIs" dxfId="682" priority="781" stopIfTrue="1" operator="equal">
      <formula>"-"</formula>
    </cfRule>
    <cfRule type="cellIs" dxfId="681" priority="782" stopIfTrue="1" operator="equal">
      <formula>"Std"</formula>
    </cfRule>
  </conditionalFormatting>
  <conditionalFormatting sqref="D67:D68 D53 D80:D87 D89 D63:D65 D26:D51 D9:D24">
    <cfRule type="cellIs" dxfId="680" priority="777" operator="between">
      <formula>0</formula>
      <formula>5000</formula>
    </cfRule>
    <cfRule type="cellIs" dxfId="679" priority="778" operator="equal">
      <formula>"-"</formula>
    </cfRule>
    <cfRule type="cellIs" dxfId="678" priority="779" operator="equal">
      <formula>"O"</formula>
    </cfRule>
    <cfRule type="cellIs" dxfId="677" priority="780" operator="equal">
      <formula>"S"</formula>
    </cfRule>
  </conditionalFormatting>
  <conditionalFormatting sqref="D66">
    <cfRule type="cellIs" dxfId="676" priority="773" operator="between">
      <formula>0</formula>
      <formula>5000</formula>
    </cfRule>
    <cfRule type="cellIs" dxfId="675" priority="774" operator="equal">
      <formula>"-"</formula>
    </cfRule>
    <cfRule type="cellIs" dxfId="674" priority="775" operator="equal">
      <formula>"O"</formula>
    </cfRule>
    <cfRule type="cellIs" dxfId="673" priority="776" operator="equal">
      <formula>"S"</formula>
    </cfRule>
  </conditionalFormatting>
  <conditionalFormatting sqref="D52">
    <cfRule type="cellIs" dxfId="672" priority="761" operator="between">
      <formula>0</formula>
      <formula>5000</formula>
    </cfRule>
    <cfRule type="cellIs" dxfId="671" priority="762" operator="equal">
      <formula>"-"</formula>
    </cfRule>
    <cfRule type="cellIs" dxfId="670" priority="763" operator="equal">
      <formula>"O"</formula>
    </cfRule>
    <cfRule type="cellIs" dxfId="669" priority="764" operator="equal">
      <formula>"S"</formula>
    </cfRule>
  </conditionalFormatting>
  <conditionalFormatting sqref="D55:D56 D59:D62">
    <cfRule type="cellIs" dxfId="668" priority="757" operator="between">
      <formula>0</formula>
      <formula>5000</formula>
    </cfRule>
    <cfRule type="cellIs" dxfId="667" priority="758" operator="equal">
      <formula>"-"</formula>
    </cfRule>
    <cfRule type="cellIs" dxfId="666" priority="759" operator="equal">
      <formula>"O"</formula>
    </cfRule>
    <cfRule type="cellIs" dxfId="665" priority="760" operator="equal">
      <formula>"S"</formula>
    </cfRule>
  </conditionalFormatting>
  <conditionalFormatting sqref="D79">
    <cfRule type="cellIs" dxfId="664" priority="753" operator="between">
      <formula>0</formula>
      <formula>5000</formula>
    </cfRule>
    <cfRule type="cellIs" dxfId="663" priority="754" operator="equal">
      <formula>"-"</formula>
    </cfRule>
    <cfRule type="cellIs" dxfId="662" priority="755" operator="equal">
      <formula>"O"</formula>
    </cfRule>
    <cfRule type="cellIs" dxfId="661" priority="756" operator="equal">
      <formula>"S"</formula>
    </cfRule>
  </conditionalFormatting>
  <conditionalFormatting sqref="D88">
    <cfRule type="cellIs" dxfId="660" priority="749" operator="between">
      <formula>0</formula>
      <formula>5000</formula>
    </cfRule>
    <cfRule type="cellIs" dxfId="659" priority="750" operator="equal">
      <formula>"-"</formula>
    </cfRule>
    <cfRule type="cellIs" dxfId="658" priority="751" operator="equal">
      <formula>"O"</formula>
    </cfRule>
    <cfRule type="cellIs" dxfId="657" priority="752" operator="equal">
      <formula>"S"</formula>
    </cfRule>
  </conditionalFormatting>
  <conditionalFormatting sqref="D70">
    <cfRule type="cellIs" dxfId="656" priority="745" operator="between">
      <formula>0</formula>
      <formula>5000</formula>
    </cfRule>
    <cfRule type="cellIs" dxfId="655" priority="746" operator="equal">
      <formula>"-"</formula>
    </cfRule>
    <cfRule type="cellIs" dxfId="654" priority="747" operator="equal">
      <formula>"O"</formula>
    </cfRule>
    <cfRule type="cellIs" dxfId="653" priority="748" operator="equal">
      <formula>"S"</formula>
    </cfRule>
  </conditionalFormatting>
  <conditionalFormatting sqref="D78">
    <cfRule type="cellIs" dxfId="652" priority="733" operator="between">
      <formula>0</formula>
      <formula>5000</formula>
    </cfRule>
    <cfRule type="cellIs" dxfId="651" priority="734" operator="equal">
      <formula>"-"</formula>
    </cfRule>
    <cfRule type="cellIs" dxfId="650" priority="735" operator="equal">
      <formula>"O"</formula>
    </cfRule>
    <cfRule type="cellIs" dxfId="649" priority="736" operator="equal">
      <formula>"S"</formula>
    </cfRule>
  </conditionalFormatting>
  <conditionalFormatting sqref="D90">
    <cfRule type="cellIs" dxfId="648" priority="729" operator="between">
      <formula>0</formula>
      <formula>5000</formula>
    </cfRule>
    <cfRule type="cellIs" dxfId="647" priority="730" operator="equal">
      <formula>"-"</formula>
    </cfRule>
    <cfRule type="cellIs" dxfId="646" priority="731" operator="equal">
      <formula>"O"</formula>
    </cfRule>
    <cfRule type="cellIs" dxfId="645" priority="732" operator="equal">
      <formula>"S"</formula>
    </cfRule>
  </conditionalFormatting>
  <conditionalFormatting sqref="D69">
    <cfRule type="cellIs" dxfId="644" priority="717" operator="between">
      <formula>0</formula>
      <formula>5000</formula>
    </cfRule>
    <cfRule type="cellIs" dxfId="643" priority="718" operator="equal">
      <formula>"-"</formula>
    </cfRule>
    <cfRule type="cellIs" dxfId="642" priority="719" operator="equal">
      <formula>"O"</formula>
    </cfRule>
    <cfRule type="cellIs" dxfId="641" priority="720" operator="equal">
      <formula>"S"</formula>
    </cfRule>
  </conditionalFormatting>
  <conditionalFormatting sqref="E3">
    <cfRule type="cellIs" dxfId="640" priority="715" stopIfTrue="1" operator="equal">
      <formula>"-"</formula>
    </cfRule>
    <cfRule type="cellIs" dxfId="639" priority="716" stopIfTrue="1" operator="equal">
      <formula>"Std"</formula>
    </cfRule>
  </conditionalFormatting>
  <conditionalFormatting sqref="E67:E68 E53 E80:E87 E89 E63:E65 E26:E51 E9:E24">
    <cfRule type="cellIs" dxfId="638" priority="711" operator="between">
      <formula>0</formula>
      <formula>5000</formula>
    </cfRule>
    <cfRule type="cellIs" dxfId="637" priority="712" operator="equal">
      <formula>"-"</formula>
    </cfRule>
    <cfRule type="cellIs" dxfId="636" priority="713" operator="equal">
      <formula>"O"</formula>
    </cfRule>
    <cfRule type="cellIs" dxfId="635" priority="714" operator="equal">
      <formula>"S"</formula>
    </cfRule>
  </conditionalFormatting>
  <conditionalFormatting sqref="E66">
    <cfRule type="cellIs" dxfId="634" priority="707" operator="between">
      <formula>0</formula>
      <formula>5000</formula>
    </cfRule>
    <cfRule type="cellIs" dxfId="633" priority="708" operator="equal">
      <formula>"-"</formula>
    </cfRule>
    <cfRule type="cellIs" dxfId="632" priority="709" operator="equal">
      <formula>"O"</formula>
    </cfRule>
    <cfRule type="cellIs" dxfId="631" priority="710" operator="equal">
      <formula>"S"</formula>
    </cfRule>
  </conditionalFormatting>
  <conditionalFormatting sqref="E52">
    <cfRule type="cellIs" dxfId="630" priority="695" operator="between">
      <formula>0</formula>
      <formula>5000</formula>
    </cfRule>
    <cfRule type="cellIs" dxfId="629" priority="696" operator="equal">
      <formula>"-"</formula>
    </cfRule>
    <cfRule type="cellIs" dxfId="628" priority="697" operator="equal">
      <formula>"O"</formula>
    </cfRule>
    <cfRule type="cellIs" dxfId="627" priority="698" operator="equal">
      <formula>"S"</formula>
    </cfRule>
  </conditionalFormatting>
  <conditionalFormatting sqref="E55:E56 E59:E62">
    <cfRule type="cellIs" dxfId="626" priority="691" operator="between">
      <formula>0</formula>
      <formula>5000</formula>
    </cfRule>
    <cfRule type="cellIs" dxfId="625" priority="692" operator="equal">
      <formula>"-"</formula>
    </cfRule>
    <cfRule type="cellIs" dxfId="624" priority="693" operator="equal">
      <formula>"O"</formula>
    </cfRule>
    <cfRule type="cellIs" dxfId="623" priority="694" operator="equal">
      <formula>"S"</formula>
    </cfRule>
  </conditionalFormatting>
  <conditionalFormatting sqref="E79">
    <cfRule type="cellIs" dxfId="622" priority="687" operator="between">
      <formula>0</formula>
      <formula>5000</formula>
    </cfRule>
    <cfRule type="cellIs" dxfId="621" priority="688" operator="equal">
      <formula>"-"</formula>
    </cfRule>
    <cfRule type="cellIs" dxfId="620" priority="689" operator="equal">
      <formula>"O"</formula>
    </cfRule>
    <cfRule type="cellIs" dxfId="619" priority="690" operator="equal">
      <formula>"S"</formula>
    </cfRule>
  </conditionalFormatting>
  <conditionalFormatting sqref="E88">
    <cfRule type="cellIs" dxfId="618" priority="683" operator="between">
      <formula>0</formula>
      <formula>5000</formula>
    </cfRule>
    <cfRule type="cellIs" dxfId="617" priority="684" operator="equal">
      <formula>"-"</formula>
    </cfRule>
    <cfRule type="cellIs" dxfId="616" priority="685" operator="equal">
      <formula>"O"</formula>
    </cfRule>
    <cfRule type="cellIs" dxfId="615" priority="686" operator="equal">
      <formula>"S"</formula>
    </cfRule>
  </conditionalFormatting>
  <conditionalFormatting sqref="E70">
    <cfRule type="cellIs" dxfId="614" priority="679" operator="between">
      <formula>0</formula>
      <formula>5000</formula>
    </cfRule>
    <cfRule type="cellIs" dxfId="613" priority="680" operator="equal">
      <formula>"-"</formula>
    </cfRule>
    <cfRule type="cellIs" dxfId="612" priority="681" operator="equal">
      <formula>"O"</formula>
    </cfRule>
    <cfRule type="cellIs" dxfId="611" priority="682" operator="equal">
      <formula>"S"</formula>
    </cfRule>
  </conditionalFormatting>
  <conditionalFormatting sqref="E78">
    <cfRule type="cellIs" dxfId="610" priority="667" operator="between">
      <formula>0</formula>
      <formula>5000</formula>
    </cfRule>
    <cfRule type="cellIs" dxfId="609" priority="668" operator="equal">
      <formula>"-"</formula>
    </cfRule>
    <cfRule type="cellIs" dxfId="608" priority="669" operator="equal">
      <formula>"O"</formula>
    </cfRule>
    <cfRule type="cellIs" dxfId="607" priority="670" operator="equal">
      <formula>"S"</formula>
    </cfRule>
  </conditionalFormatting>
  <conditionalFormatting sqref="E90">
    <cfRule type="cellIs" dxfId="606" priority="663" operator="between">
      <formula>0</formula>
      <formula>5000</formula>
    </cfRule>
    <cfRule type="cellIs" dxfId="605" priority="664" operator="equal">
      <formula>"-"</formula>
    </cfRule>
    <cfRule type="cellIs" dxfId="604" priority="665" operator="equal">
      <formula>"O"</formula>
    </cfRule>
    <cfRule type="cellIs" dxfId="603" priority="666" operator="equal">
      <formula>"S"</formula>
    </cfRule>
  </conditionalFormatting>
  <conditionalFormatting sqref="E69">
    <cfRule type="cellIs" dxfId="602" priority="651" operator="between">
      <formula>0</formula>
      <formula>5000</formula>
    </cfRule>
    <cfRule type="cellIs" dxfId="601" priority="652" operator="equal">
      <formula>"-"</formula>
    </cfRule>
    <cfRule type="cellIs" dxfId="600" priority="653" operator="equal">
      <formula>"O"</formula>
    </cfRule>
    <cfRule type="cellIs" dxfId="599" priority="654" operator="equal">
      <formula>"S"</formula>
    </cfRule>
  </conditionalFormatting>
  <conditionalFormatting sqref="F3">
    <cfRule type="cellIs" dxfId="598" priority="649" stopIfTrue="1" operator="equal">
      <formula>"-"</formula>
    </cfRule>
    <cfRule type="cellIs" dxfId="597" priority="650" stopIfTrue="1" operator="equal">
      <formula>"Std"</formula>
    </cfRule>
  </conditionalFormatting>
  <conditionalFormatting sqref="F67:F68 F53 F80:F87 F89 F63:F65 F20:F24 F26:F51">
    <cfRule type="cellIs" dxfId="596" priority="645" operator="between">
      <formula>0</formula>
      <formula>5000</formula>
    </cfRule>
    <cfRule type="cellIs" dxfId="595" priority="646" operator="equal">
      <formula>"-"</formula>
    </cfRule>
    <cfRule type="cellIs" dxfId="594" priority="647" operator="equal">
      <formula>"O"</formula>
    </cfRule>
    <cfRule type="cellIs" dxfId="593" priority="648" operator="equal">
      <formula>"S"</formula>
    </cfRule>
  </conditionalFormatting>
  <conditionalFormatting sqref="F66">
    <cfRule type="cellIs" dxfId="592" priority="641" operator="between">
      <formula>0</formula>
      <formula>5000</formula>
    </cfRule>
    <cfRule type="cellIs" dxfId="591" priority="642" operator="equal">
      <formula>"-"</formula>
    </cfRule>
    <cfRule type="cellIs" dxfId="590" priority="643" operator="equal">
      <formula>"O"</formula>
    </cfRule>
    <cfRule type="cellIs" dxfId="589" priority="644" operator="equal">
      <formula>"S"</formula>
    </cfRule>
  </conditionalFormatting>
  <conditionalFormatting sqref="F52">
    <cfRule type="cellIs" dxfId="588" priority="629" operator="between">
      <formula>0</formula>
      <formula>5000</formula>
    </cfRule>
    <cfRule type="cellIs" dxfId="587" priority="630" operator="equal">
      <formula>"-"</formula>
    </cfRule>
    <cfRule type="cellIs" dxfId="586" priority="631" operator="equal">
      <formula>"O"</formula>
    </cfRule>
    <cfRule type="cellIs" dxfId="585" priority="632" operator="equal">
      <formula>"S"</formula>
    </cfRule>
  </conditionalFormatting>
  <conditionalFormatting sqref="F55:F56 F59:F62">
    <cfRule type="cellIs" dxfId="584" priority="625" operator="between">
      <formula>0</formula>
      <formula>5000</formula>
    </cfRule>
    <cfRule type="cellIs" dxfId="583" priority="626" operator="equal">
      <formula>"-"</formula>
    </cfRule>
    <cfRule type="cellIs" dxfId="582" priority="627" operator="equal">
      <formula>"O"</formula>
    </cfRule>
    <cfRule type="cellIs" dxfId="581" priority="628" operator="equal">
      <formula>"S"</formula>
    </cfRule>
  </conditionalFormatting>
  <conditionalFormatting sqref="F79">
    <cfRule type="cellIs" dxfId="580" priority="621" operator="between">
      <formula>0</formula>
      <formula>5000</formula>
    </cfRule>
    <cfRule type="cellIs" dxfId="579" priority="622" operator="equal">
      <formula>"-"</formula>
    </cfRule>
    <cfRule type="cellIs" dxfId="578" priority="623" operator="equal">
      <formula>"O"</formula>
    </cfRule>
    <cfRule type="cellIs" dxfId="577" priority="624" operator="equal">
      <formula>"S"</formula>
    </cfRule>
  </conditionalFormatting>
  <conditionalFormatting sqref="F88">
    <cfRule type="cellIs" dxfId="576" priority="617" operator="between">
      <formula>0</formula>
      <formula>5000</formula>
    </cfRule>
    <cfRule type="cellIs" dxfId="575" priority="618" operator="equal">
      <formula>"-"</formula>
    </cfRule>
    <cfRule type="cellIs" dxfId="574" priority="619" operator="equal">
      <formula>"O"</formula>
    </cfRule>
    <cfRule type="cellIs" dxfId="573" priority="620" operator="equal">
      <formula>"S"</formula>
    </cfRule>
  </conditionalFormatting>
  <conditionalFormatting sqref="F70">
    <cfRule type="cellIs" dxfId="572" priority="613" operator="between">
      <formula>0</formula>
      <formula>5000</formula>
    </cfRule>
    <cfRule type="cellIs" dxfId="571" priority="614" operator="equal">
      <formula>"-"</formula>
    </cfRule>
    <cfRule type="cellIs" dxfId="570" priority="615" operator="equal">
      <formula>"O"</formula>
    </cfRule>
    <cfRule type="cellIs" dxfId="569" priority="616" operator="equal">
      <formula>"S"</formula>
    </cfRule>
  </conditionalFormatting>
  <conditionalFormatting sqref="D62">
    <cfRule type="cellIs" dxfId="568" priority="565" operator="between">
      <formula>0</formula>
      <formula>5000</formula>
    </cfRule>
    <cfRule type="cellIs" dxfId="567" priority="566" operator="equal">
      <formula>"-"</formula>
    </cfRule>
    <cfRule type="cellIs" dxfId="566" priority="567" operator="equal">
      <formula>"O"</formula>
    </cfRule>
    <cfRule type="cellIs" dxfId="565" priority="568" operator="equal">
      <formula>"S"</formula>
    </cfRule>
  </conditionalFormatting>
  <conditionalFormatting sqref="D56 D59:D62">
    <cfRule type="cellIs" dxfId="564" priority="581" operator="between">
      <formula>0</formula>
      <formula>5000</formula>
    </cfRule>
    <cfRule type="cellIs" dxfId="563" priority="582" operator="equal">
      <formula>"-"</formula>
    </cfRule>
    <cfRule type="cellIs" dxfId="562" priority="583" operator="equal">
      <formula>"O"</formula>
    </cfRule>
    <cfRule type="cellIs" dxfId="561" priority="584" operator="equal">
      <formula>"S"</formula>
    </cfRule>
  </conditionalFormatting>
  <conditionalFormatting sqref="F78">
    <cfRule type="cellIs" dxfId="560" priority="601" operator="between">
      <formula>0</formula>
      <formula>5000</formula>
    </cfRule>
    <cfRule type="cellIs" dxfId="559" priority="602" operator="equal">
      <formula>"-"</formula>
    </cfRule>
    <cfRule type="cellIs" dxfId="558" priority="603" operator="equal">
      <formula>"O"</formula>
    </cfRule>
    <cfRule type="cellIs" dxfId="557" priority="604" operator="equal">
      <formula>"S"</formula>
    </cfRule>
  </conditionalFormatting>
  <conditionalFormatting sqref="F90">
    <cfRule type="cellIs" dxfId="556" priority="597" operator="between">
      <formula>0</formula>
      <formula>5000</formula>
    </cfRule>
    <cfRule type="cellIs" dxfId="555" priority="598" operator="equal">
      <formula>"-"</formula>
    </cfRule>
    <cfRule type="cellIs" dxfId="554" priority="599" operator="equal">
      <formula>"O"</formula>
    </cfRule>
    <cfRule type="cellIs" dxfId="553" priority="600" operator="equal">
      <formula>"S"</formula>
    </cfRule>
  </conditionalFormatting>
  <conditionalFormatting sqref="E62">
    <cfRule type="cellIs" dxfId="552" priority="561" operator="between">
      <formula>0</formula>
      <formula>5000</formula>
    </cfRule>
    <cfRule type="cellIs" dxfId="551" priority="562" operator="equal">
      <formula>"-"</formula>
    </cfRule>
    <cfRule type="cellIs" dxfId="550" priority="563" operator="equal">
      <formula>"O"</formula>
    </cfRule>
    <cfRule type="cellIs" dxfId="549" priority="564" operator="equal">
      <formula>"S"</formula>
    </cfRule>
  </conditionalFormatting>
  <conditionalFormatting sqref="F69">
    <cfRule type="cellIs" dxfId="548" priority="585" operator="between">
      <formula>0</formula>
      <formula>5000</formula>
    </cfRule>
    <cfRule type="cellIs" dxfId="547" priority="586" operator="equal">
      <formula>"-"</formula>
    </cfRule>
    <cfRule type="cellIs" dxfId="546" priority="587" operator="equal">
      <formula>"O"</formula>
    </cfRule>
    <cfRule type="cellIs" dxfId="545" priority="588" operator="equal">
      <formula>"S"</formula>
    </cfRule>
  </conditionalFormatting>
  <conditionalFormatting sqref="E56 E59:E62">
    <cfRule type="cellIs" dxfId="544" priority="577" operator="between">
      <formula>0</formula>
      <formula>5000</formula>
    </cfRule>
    <cfRule type="cellIs" dxfId="543" priority="578" operator="equal">
      <formula>"-"</formula>
    </cfRule>
    <cfRule type="cellIs" dxfId="542" priority="579" operator="equal">
      <formula>"O"</formula>
    </cfRule>
    <cfRule type="cellIs" dxfId="541" priority="580" operator="equal">
      <formula>"S"</formula>
    </cfRule>
  </conditionalFormatting>
  <conditionalFormatting sqref="F62">
    <cfRule type="cellIs" dxfId="540" priority="569" operator="between">
      <formula>0</formula>
      <formula>5000</formula>
    </cfRule>
    <cfRule type="cellIs" dxfId="539" priority="570" operator="equal">
      <formula>"-"</formula>
    </cfRule>
    <cfRule type="cellIs" dxfId="538" priority="571" operator="equal">
      <formula>"O"</formula>
    </cfRule>
    <cfRule type="cellIs" dxfId="537" priority="572" operator="equal">
      <formula>"S"</formula>
    </cfRule>
  </conditionalFormatting>
  <conditionalFormatting sqref="F60:F62">
    <cfRule type="cellIs" dxfId="536" priority="553" operator="between">
      <formula>0</formula>
      <formula>5000</formula>
    </cfRule>
    <cfRule type="cellIs" dxfId="535" priority="554" operator="equal">
      <formula>"-"</formula>
    </cfRule>
    <cfRule type="cellIs" dxfId="534" priority="555" operator="equal">
      <formula>"O"</formula>
    </cfRule>
    <cfRule type="cellIs" dxfId="533" priority="556" operator="equal">
      <formula>"S"</formula>
    </cfRule>
  </conditionalFormatting>
  <conditionalFormatting sqref="D60:D62">
    <cfRule type="cellIs" dxfId="532" priority="549" operator="between">
      <formula>0</formula>
      <formula>5000</formula>
    </cfRule>
    <cfRule type="cellIs" dxfId="531" priority="550" operator="equal">
      <formula>"-"</formula>
    </cfRule>
    <cfRule type="cellIs" dxfId="530" priority="551" operator="equal">
      <formula>"O"</formula>
    </cfRule>
    <cfRule type="cellIs" dxfId="529" priority="552" operator="equal">
      <formula>"S"</formula>
    </cfRule>
  </conditionalFormatting>
  <conditionalFormatting sqref="E60:E62">
    <cfRule type="cellIs" dxfId="528" priority="545" operator="between">
      <formula>0</formula>
      <formula>5000</formula>
    </cfRule>
    <cfRule type="cellIs" dxfId="527" priority="546" operator="equal">
      <formula>"-"</formula>
    </cfRule>
    <cfRule type="cellIs" dxfId="526" priority="547" operator="equal">
      <formula>"O"</formula>
    </cfRule>
    <cfRule type="cellIs" dxfId="525" priority="548" operator="equal">
      <formula>"S"</formula>
    </cfRule>
  </conditionalFormatting>
  <conditionalFormatting sqref="D59:F59">
    <cfRule type="cellIs" dxfId="524" priority="313" operator="between">
      <formula>0</formula>
      <formula>5000</formula>
    </cfRule>
    <cfRule type="cellIs" dxfId="523" priority="314" operator="equal">
      <formula>"-"</formula>
    </cfRule>
    <cfRule type="cellIs" dxfId="522" priority="315" operator="equal">
      <formula>"O"</formula>
    </cfRule>
    <cfRule type="cellIs" dxfId="521" priority="316" operator="equal">
      <formula>"S"</formula>
    </cfRule>
  </conditionalFormatting>
  <conditionalFormatting sqref="F61:F62">
    <cfRule type="cellIs" dxfId="520" priority="209" operator="between">
      <formula>0</formula>
      <formula>5000</formula>
    </cfRule>
    <cfRule type="cellIs" dxfId="519" priority="210" operator="equal">
      <formula>"-"</formula>
    </cfRule>
    <cfRule type="cellIs" dxfId="518" priority="211" operator="equal">
      <formula>"O"</formula>
    </cfRule>
    <cfRule type="cellIs" dxfId="517" priority="212" operator="equal">
      <formula>"S"</formula>
    </cfRule>
  </conditionalFormatting>
  <conditionalFormatting sqref="D61:D62">
    <cfRule type="cellIs" dxfId="516" priority="217" operator="between">
      <formula>0</formula>
      <formula>5000</formula>
    </cfRule>
    <cfRule type="cellIs" dxfId="515" priority="218" operator="equal">
      <formula>"-"</formula>
    </cfRule>
    <cfRule type="cellIs" dxfId="514" priority="219" operator="equal">
      <formula>"O"</formula>
    </cfRule>
    <cfRule type="cellIs" dxfId="513" priority="220" operator="equal">
      <formula>"S"</formula>
    </cfRule>
  </conditionalFormatting>
  <conditionalFormatting sqref="E61:E62">
    <cfRule type="cellIs" dxfId="512" priority="213" operator="between">
      <formula>0</formula>
      <formula>5000</formula>
    </cfRule>
    <cfRule type="cellIs" dxfId="511" priority="214" operator="equal">
      <formula>"-"</formula>
    </cfRule>
    <cfRule type="cellIs" dxfId="510" priority="215" operator="equal">
      <formula>"O"</formula>
    </cfRule>
    <cfRule type="cellIs" dxfId="509" priority="216" operator="equal">
      <formula>"S"</formula>
    </cfRule>
  </conditionalFormatting>
  <conditionalFormatting sqref="G59:I62">
    <cfRule type="cellIs" dxfId="508" priority="173" operator="between">
      <formula>0</formula>
      <formula>5000</formula>
    </cfRule>
    <cfRule type="cellIs" dxfId="507" priority="174" operator="equal">
      <formula>"-"</formula>
    </cfRule>
    <cfRule type="cellIs" dxfId="506" priority="175" operator="equal">
      <formula>"O"</formula>
    </cfRule>
    <cfRule type="cellIs" dxfId="505" priority="176" operator="equal">
      <formula>"S"</formula>
    </cfRule>
  </conditionalFormatting>
  <conditionalFormatting sqref="D59:D62">
    <cfRule type="cellIs" dxfId="504" priority="161" operator="between">
      <formula>0</formula>
      <formula>5000</formula>
    </cfRule>
    <cfRule type="cellIs" dxfId="503" priority="162" operator="equal">
      <formula>"-"</formula>
    </cfRule>
    <cfRule type="cellIs" dxfId="502" priority="163" operator="equal">
      <formula>"O"</formula>
    </cfRule>
    <cfRule type="cellIs" dxfId="501" priority="164" operator="equal">
      <formula>"S"</formula>
    </cfRule>
  </conditionalFormatting>
  <conditionalFormatting sqref="E59:E62">
    <cfRule type="cellIs" dxfId="500" priority="157" operator="between">
      <formula>0</formula>
      <formula>5000</formula>
    </cfRule>
    <cfRule type="cellIs" dxfId="499" priority="158" operator="equal">
      <formula>"-"</formula>
    </cfRule>
    <cfRule type="cellIs" dxfId="498" priority="159" operator="equal">
      <formula>"O"</formula>
    </cfRule>
    <cfRule type="cellIs" dxfId="497" priority="160" operator="equal">
      <formula>"S"</formula>
    </cfRule>
  </conditionalFormatting>
  <conditionalFormatting sqref="F59:F62">
    <cfRule type="cellIs" dxfId="496" priority="165" operator="between">
      <formula>0</formula>
      <formula>5000</formula>
    </cfRule>
    <cfRule type="cellIs" dxfId="495" priority="166" operator="equal">
      <formula>"-"</formula>
    </cfRule>
    <cfRule type="cellIs" dxfId="494" priority="167" operator="equal">
      <formula>"O"</formula>
    </cfRule>
    <cfRule type="cellIs" dxfId="493" priority="168" operator="equal">
      <formula>"S"</formula>
    </cfRule>
  </conditionalFormatting>
  <conditionalFormatting sqref="G59:I62">
    <cfRule type="cellIs" dxfId="492" priority="129" operator="between">
      <formula>0</formula>
      <formula>5000</formula>
    </cfRule>
    <cfRule type="cellIs" dxfId="491" priority="130" operator="equal">
      <formula>"-"</formula>
    </cfRule>
    <cfRule type="cellIs" dxfId="490" priority="131" operator="equal">
      <formula>"O"</formula>
    </cfRule>
    <cfRule type="cellIs" dxfId="489" priority="132" operator="equal">
      <formula>"S"</formula>
    </cfRule>
  </conditionalFormatting>
  <conditionalFormatting sqref="D59:D62">
    <cfRule type="cellIs" dxfId="488" priority="117" operator="between">
      <formula>0</formula>
      <formula>5000</formula>
    </cfRule>
    <cfRule type="cellIs" dxfId="487" priority="118" operator="equal">
      <formula>"-"</formula>
    </cfRule>
    <cfRule type="cellIs" dxfId="486" priority="119" operator="equal">
      <formula>"O"</formula>
    </cfRule>
    <cfRule type="cellIs" dxfId="485" priority="120" operator="equal">
      <formula>"S"</formula>
    </cfRule>
  </conditionalFormatting>
  <conditionalFormatting sqref="E59:E62">
    <cfRule type="cellIs" dxfId="484" priority="113" operator="between">
      <formula>0</formula>
      <formula>5000</formula>
    </cfRule>
    <cfRule type="cellIs" dxfId="483" priority="114" operator="equal">
      <formula>"-"</formula>
    </cfRule>
    <cfRule type="cellIs" dxfId="482" priority="115" operator="equal">
      <formula>"O"</formula>
    </cfRule>
    <cfRule type="cellIs" dxfId="481" priority="116" operator="equal">
      <formula>"S"</formula>
    </cfRule>
  </conditionalFormatting>
  <conditionalFormatting sqref="F59:F62">
    <cfRule type="cellIs" dxfId="480" priority="121" operator="between">
      <formula>0</formula>
      <formula>5000</formula>
    </cfRule>
    <cfRule type="cellIs" dxfId="479" priority="122" operator="equal">
      <formula>"-"</formula>
    </cfRule>
    <cfRule type="cellIs" dxfId="478" priority="123" operator="equal">
      <formula>"O"</formula>
    </cfRule>
    <cfRule type="cellIs" dxfId="477" priority="124" operator="equal">
      <formula>"S"</formula>
    </cfRule>
  </conditionalFormatting>
  <conditionalFormatting sqref="D25">
    <cfRule type="cellIs" dxfId="476" priority="109" operator="between">
      <formula>0</formula>
      <formula>5000</formula>
    </cfRule>
    <cfRule type="cellIs" dxfId="475" priority="110" operator="equal">
      <formula>"-"</formula>
    </cfRule>
    <cfRule type="cellIs" dxfId="474" priority="111" operator="equal">
      <formula>"O"</formula>
    </cfRule>
    <cfRule type="cellIs" dxfId="473" priority="112" operator="equal">
      <formula>"S"</formula>
    </cfRule>
  </conditionalFormatting>
  <conditionalFormatting sqref="D57">
    <cfRule type="cellIs" dxfId="472" priority="85" operator="between">
      <formula>0</formula>
      <formula>5000</formula>
    </cfRule>
    <cfRule type="cellIs" dxfId="471" priority="86" operator="equal">
      <formula>"-"</formula>
    </cfRule>
    <cfRule type="cellIs" dxfId="470" priority="87" operator="equal">
      <formula>"O"</formula>
    </cfRule>
    <cfRule type="cellIs" dxfId="469" priority="88" operator="equal">
      <formula>"S"</formula>
    </cfRule>
  </conditionalFormatting>
  <conditionalFormatting sqref="E57">
    <cfRule type="cellIs" dxfId="468" priority="81" operator="between">
      <formula>0</formula>
      <formula>5000</formula>
    </cfRule>
    <cfRule type="cellIs" dxfId="467" priority="82" operator="equal">
      <formula>"-"</formula>
    </cfRule>
    <cfRule type="cellIs" dxfId="466" priority="83" operator="equal">
      <formula>"O"</formula>
    </cfRule>
    <cfRule type="cellIs" dxfId="465" priority="84" operator="equal">
      <formula>"S"</formula>
    </cfRule>
  </conditionalFormatting>
  <conditionalFormatting sqref="F57">
    <cfRule type="cellIs" dxfId="464" priority="77" operator="between">
      <formula>0</formula>
      <formula>5000</formula>
    </cfRule>
    <cfRule type="cellIs" dxfId="463" priority="78" operator="equal">
      <formula>"-"</formula>
    </cfRule>
    <cfRule type="cellIs" dxfId="462" priority="79" operator="equal">
      <formula>"O"</formula>
    </cfRule>
    <cfRule type="cellIs" dxfId="461" priority="80" operator="equal">
      <formula>"S"</formula>
    </cfRule>
  </conditionalFormatting>
  <conditionalFormatting sqref="D57">
    <cfRule type="cellIs" dxfId="460" priority="73" operator="between">
      <formula>0</formula>
      <formula>5000</formula>
    </cfRule>
    <cfRule type="cellIs" dxfId="459" priority="74" operator="equal">
      <formula>"-"</formula>
    </cfRule>
    <cfRule type="cellIs" dxfId="458" priority="75" operator="equal">
      <formula>"O"</formula>
    </cfRule>
    <cfRule type="cellIs" dxfId="457" priority="76" operator="equal">
      <formula>"S"</formula>
    </cfRule>
  </conditionalFormatting>
  <conditionalFormatting sqref="E57">
    <cfRule type="cellIs" dxfId="456" priority="69" operator="between">
      <formula>0</formula>
      <formula>5000</formula>
    </cfRule>
    <cfRule type="cellIs" dxfId="455" priority="70" operator="equal">
      <formula>"-"</formula>
    </cfRule>
    <cfRule type="cellIs" dxfId="454" priority="71" operator="equal">
      <formula>"O"</formula>
    </cfRule>
    <cfRule type="cellIs" dxfId="453" priority="72" operator="equal">
      <formula>"S"</formula>
    </cfRule>
  </conditionalFormatting>
  <conditionalFormatting sqref="G91:I91">
    <cfRule type="cellIs" dxfId="452" priority="65" operator="between">
      <formula>0</formula>
      <formula>5000</formula>
    </cfRule>
    <cfRule type="cellIs" dxfId="451" priority="66" operator="equal">
      <formula>"-"</formula>
    </cfRule>
    <cfRule type="cellIs" dxfId="450" priority="67" operator="equal">
      <formula>"O"</formula>
    </cfRule>
    <cfRule type="cellIs" dxfId="449" priority="68" operator="equal">
      <formula>"S"</formula>
    </cfRule>
  </conditionalFormatting>
  <conditionalFormatting sqref="D91">
    <cfRule type="cellIs" dxfId="448" priority="49" operator="between">
      <formula>0</formula>
      <formula>5000</formula>
    </cfRule>
    <cfRule type="cellIs" dxfId="447" priority="50" operator="equal">
      <formula>"-"</formula>
    </cfRule>
    <cfRule type="cellIs" dxfId="446" priority="51" operator="equal">
      <formula>"O"</formula>
    </cfRule>
    <cfRule type="cellIs" dxfId="445" priority="52" operator="equal">
      <formula>"S"</formula>
    </cfRule>
  </conditionalFormatting>
  <conditionalFormatting sqref="E91">
    <cfRule type="cellIs" dxfId="444" priority="45" operator="between">
      <formula>0</formula>
      <formula>5000</formula>
    </cfRule>
    <cfRule type="cellIs" dxfId="443" priority="46" operator="equal">
      <formula>"-"</formula>
    </cfRule>
    <cfRule type="cellIs" dxfId="442" priority="47" operator="equal">
      <formula>"O"</formula>
    </cfRule>
    <cfRule type="cellIs" dxfId="441" priority="48" operator="equal">
      <formula>"S"</formula>
    </cfRule>
  </conditionalFormatting>
  <conditionalFormatting sqref="F91">
    <cfRule type="cellIs" dxfId="440" priority="41" operator="between">
      <formula>0</formula>
      <formula>5000</formula>
    </cfRule>
    <cfRule type="cellIs" dxfId="439" priority="42" operator="equal">
      <formula>"-"</formula>
    </cfRule>
    <cfRule type="cellIs" dxfId="438" priority="43" operator="equal">
      <formula>"O"</formula>
    </cfRule>
    <cfRule type="cellIs" dxfId="437" priority="44" operator="equal">
      <formula>"S"</formula>
    </cfRule>
  </conditionalFormatting>
  <conditionalFormatting sqref="F58:I58">
    <cfRule type="cellIs" dxfId="436" priority="37" operator="between">
      <formula>0</formula>
      <formula>5000</formula>
    </cfRule>
    <cfRule type="cellIs" dxfId="435" priority="38" operator="equal">
      <formula>"-"</formula>
    </cfRule>
    <cfRule type="cellIs" dxfId="434" priority="39" operator="equal">
      <formula>"O"</formula>
    </cfRule>
    <cfRule type="cellIs" dxfId="433" priority="40" operator="equal">
      <formula>"S"</formula>
    </cfRule>
  </conditionalFormatting>
  <conditionalFormatting sqref="D58">
    <cfRule type="cellIs" dxfId="432" priority="33" operator="between">
      <formula>0</formula>
      <formula>5000</formula>
    </cfRule>
    <cfRule type="cellIs" dxfId="431" priority="34" operator="equal">
      <formula>"-"</formula>
    </cfRule>
    <cfRule type="cellIs" dxfId="430" priority="35" operator="equal">
      <formula>"O"</formula>
    </cfRule>
    <cfRule type="cellIs" dxfId="429" priority="36" operator="equal">
      <formula>"S"</formula>
    </cfRule>
  </conditionalFormatting>
  <conditionalFormatting sqref="E58">
    <cfRule type="cellIs" dxfId="428" priority="29" operator="between">
      <formula>0</formula>
      <formula>5000</formula>
    </cfRule>
    <cfRule type="cellIs" dxfId="427" priority="30" operator="equal">
      <formula>"-"</formula>
    </cfRule>
    <cfRule type="cellIs" dxfId="426" priority="31" operator="equal">
      <formula>"O"</formula>
    </cfRule>
    <cfRule type="cellIs" dxfId="425" priority="32" operator="equal">
      <formula>"S"</formula>
    </cfRule>
  </conditionalFormatting>
  <conditionalFormatting sqref="F58">
    <cfRule type="cellIs" dxfId="424" priority="25" operator="between">
      <formula>0</formula>
      <formula>5000</formula>
    </cfRule>
    <cfRule type="cellIs" dxfId="423" priority="26" operator="equal">
      <formula>"-"</formula>
    </cfRule>
    <cfRule type="cellIs" dxfId="422" priority="27" operator="equal">
      <formula>"O"</formula>
    </cfRule>
    <cfRule type="cellIs" dxfId="421" priority="28" operator="equal">
      <formula>"S"</formula>
    </cfRule>
  </conditionalFormatting>
  <conditionalFormatting sqref="D58">
    <cfRule type="cellIs" dxfId="420" priority="21" operator="between">
      <formula>0</formula>
      <formula>5000</formula>
    </cfRule>
    <cfRule type="cellIs" dxfId="419" priority="22" operator="equal">
      <formula>"-"</formula>
    </cfRule>
    <cfRule type="cellIs" dxfId="418" priority="23" operator="equal">
      <formula>"O"</formula>
    </cfRule>
    <cfRule type="cellIs" dxfId="417" priority="24" operator="equal">
      <formula>"S"</formula>
    </cfRule>
  </conditionalFormatting>
  <conditionalFormatting sqref="E58">
    <cfRule type="cellIs" dxfId="416" priority="17" operator="between">
      <formula>0</formula>
      <formula>5000</formula>
    </cfRule>
    <cfRule type="cellIs" dxfId="415" priority="18" operator="equal">
      <formula>"-"</formula>
    </cfRule>
    <cfRule type="cellIs" dxfId="414" priority="19" operator="equal">
      <formula>"O"</formula>
    </cfRule>
    <cfRule type="cellIs" dxfId="413" priority="20" operator="equal">
      <formula>"S"</formula>
    </cfRule>
  </conditionalFormatting>
  <conditionalFormatting sqref="G71:I71">
    <cfRule type="cellIs" dxfId="412" priority="13" operator="between">
      <formula>0</formula>
      <formula>5000</formula>
    </cfRule>
    <cfRule type="cellIs" dxfId="411" priority="14" operator="equal">
      <formula>"-"</formula>
    </cfRule>
    <cfRule type="cellIs" dxfId="410" priority="15" operator="equal">
      <formula>"O"</formula>
    </cfRule>
    <cfRule type="cellIs" dxfId="409" priority="16" operator="equal">
      <formula>"S"</formula>
    </cfRule>
  </conditionalFormatting>
  <conditionalFormatting sqref="D71">
    <cfRule type="cellIs" dxfId="408" priority="9" operator="between">
      <formula>0</formula>
      <formula>5000</formula>
    </cfRule>
    <cfRule type="cellIs" dxfId="407" priority="10" operator="equal">
      <formula>"-"</formula>
    </cfRule>
    <cfRule type="cellIs" dxfId="406" priority="11" operator="equal">
      <formula>"O"</formula>
    </cfRule>
    <cfRule type="cellIs" dxfId="405" priority="12" operator="equal">
      <formula>"S"</formula>
    </cfRule>
  </conditionalFormatting>
  <conditionalFormatting sqref="E71">
    <cfRule type="cellIs" dxfId="404" priority="5" operator="between">
      <formula>0</formula>
      <formula>5000</formula>
    </cfRule>
    <cfRule type="cellIs" dxfId="403" priority="6" operator="equal">
      <formula>"-"</formula>
    </cfRule>
    <cfRule type="cellIs" dxfId="402" priority="7" operator="equal">
      <formula>"O"</formula>
    </cfRule>
    <cfRule type="cellIs" dxfId="401" priority="8" operator="equal">
      <formula>"S"</formula>
    </cfRule>
  </conditionalFormatting>
  <conditionalFormatting sqref="F71">
    <cfRule type="cellIs" dxfId="400" priority="1" operator="between">
      <formula>0</formula>
      <formula>5000</formula>
    </cfRule>
    <cfRule type="cellIs" dxfId="399" priority="2" operator="equal">
      <formula>"-"</formula>
    </cfRule>
    <cfRule type="cellIs" dxfId="398" priority="3" operator="equal">
      <formula>"O"</formula>
    </cfRule>
    <cfRule type="cellIs" dxfId="397" priority="4" operator="equal">
      <formula>"S"</formula>
    </cfRule>
  </conditionalFormatting>
  <printOptions horizontalCentered="1"/>
  <pageMargins left="0.51181102362204722" right="0.51181102362204722" top="0.55118110236220474" bottom="0.55118110236220474" header="0.31496062992125984" footer="0.31496062992125984"/>
  <pageSetup paperSize="9" scale="2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07C2-41E7-42C9-886A-484AE447AEC0}">
  <sheetPr>
    <tabColor theme="0" tint="-0.14999847407452621"/>
    <pageSetUpPr fitToPage="1"/>
  </sheetPr>
  <dimension ref="A1:P82"/>
  <sheetViews>
    <sheetView showGridLines="0" view="pageBreakPreview" zoomScale="50" zoomScaleNormal="70" zoomScaleSheetLayoutView="50" workbookViewId="0">
      <pane ySplit="8" topLeftCell="A9" activePane="bottomLeft" state="frozen"/>
      <selection activeCell="B25" sqref="B25"/>
      <selection pane="bottomLeft" activeCell="B22" sqref="B22"/>
    </sheetView>
  </sheetViews>
  <sheetFormatPr defaultColWidth="8" defaultRowHeight="20.25"/>
  <cols>
    <col min="1" max="1" width="14" style="5" customWidth="1"/>
    <col min="2" max="2" width="110.42578125" style="39" customWidth="1"/>
    <col min="3" max="3" width="14" style="5" customWidth="1"/>
    <col min="4" max="7" width="31.28515625" style="5" customWidth="1"/>
    <col min="8" max="10" width="20.140625" style="5" customWidth="1"/>
    <col min="11" max="11" width="12.140625" style="39" bestFit="1" customWidth="1"/>
    <col min="12" max="12" width="6.7109375" style="39" customWidth="1"/>
    <col min="13" max="13" width="9.140625" style="39" bestFit="1" customWidth="1"/>
    <col min="14" max="14" width="13.42578125" style="39" bestFit="1" customWidth="1"/>
    <col min="15" max="15" width="8" style="39"/>
    <col min="16" max="16" width="9.140625" style="39" bestFit="1" customWidth="1"/>
    <col min="17" max="16384" width="8" style="39"/>
  </cols>
  <sheetData>
    <row r="1" spans="1:16" ht="66.599999999999994" customHeight="1">
      <c r="A1" s="74"/>
      <c r="B1" s="74"/>
      <c r="C1" s="74"/>
      <c r="D1" s="166" t="s">
        <v>954</v>
      </c>
      <c r="E1" s="166" t="s">
        <v>954</v>
      </c>
      <c r="F1" s="166" t="s">
        <v>954</v>
      </c>
      <c r="G1" s="166" t="s">
        <v>954</v>
      </c>
      <c r="I1" s="66"/>
      <c r="J1" s="106"/>
    </row>
    <row r="2" spans="1:16" ht="88.9" customHeight="1">
      <c r="A2" s="57"/>
      <c r="B2" s="54" t="str">
        <f>'PANDA VAN S4'!B2</f>
        <v>Ισχύς προτεινόμενου τιμοκαταλόγου λιανικής από 28/11/2022</v>
      </c>
      <c r="C2" s="57"/>
      <c r="D2" s="58" t="s">
        <v>972</v>
      </c>
      <c r="E2" s="58" t="s">
        <v>973</v>
      </c>
      <c r="F2" s="58" t="s">
        <v>974</v>
      </c>
      <c r="G2" s="58" t="s">
        <v>975</v>
      </c>
      <c r="I2" s="107"/>
      <c r="J2" s="107"/>
    </row>
    <row r="3" spans="1:16" ht="25.15" customHeight="1">
      <c r="A3" s="58"/>
      <c r="B3" s="6" t="s">
        <v>207</v>
      </c>
      <c r="C3" s="58"/>
      <c r="D3" s="7">
        <f t="shared" ref="D3:G3" si="0">SUM(D4:D6)</f>
        <v>32654.063396000038</v>
      </c>
      <c r="E3" s="7">
        <f t="shared" si="0"/>
        <v>33539.663396000062</v>
      </c>
      <c r="F3" s="7">
        <f t="shared" si="0"/>
        <v>37856.963395999985</v>
      </c>
      <c r="G3" s="7">
        <f t="shared" si="0"/>
        <v>36971.363395999972</v>
      </c>
      <c r="I3" s="8" t="s">
        <v>214</v>
      </c>
      <c r="J3" s="9"/>
    </row>
    <row r="4" spans="1:16" ht="25.15" customHeight="1">
      <c r="A4" s="68"/>
      <c r="B4" s="16" t="s">
        <v>91</v>
      </c>
      <c r="C4" s="68"/>
      <c r="D4" s="29">
        <f t="shared" ref="D4:G4" si="1">(D6+227.72)*0.1</f>
        <v>2457.9429997014959</v>
      </c>
      <c r="E4" s="29">
        <f t="shared" si="1"/>
        <v>2524.0325519403032</v>
      </c>
      <c r="F4" s="29">
        <f t="shared" si="1"/>
        <v>2846.2191191044767</v>
      </c>
      <c r="G4" s="29">
        <f t="shared" si="1"/>
        <v>2780.1295668656694</v>
      </c>
      <c r="I4" s="15" t="s">
        <v>343</v>
      </c>
      <c r="J4" s="16" t="s">
        <v>206</v>
      </c>
      <c r="K4" s="42"/>
      <c r="L4" s="42"/>
      <c r="M4" s="65"/>
    </row>
    <row r="5" spans="1:16" ht="25.15" customHeight="1">
      <c r="A5" s="68"/>
      <c r="B5" s="16" t="s">
        <v>15</v>
      </c>
      <c r="C5" s="68"/>
      <c r="D5" s="52">
        <f t="shared" ref="D5:G5" si="2">D6*0.24</f>
        <v>5844.410399283589</v>
      </c>
      <c r="E5" s="52">
        <f t="shared" si="2"/>
        <v>6003.0253246567272</v>
      </c>
      <c r="F5" s="52">
        <f t="shared" si="2"/>
        <v>6776.2730858507439</v>
      </c>
      <c r="G5" s="52">
        <f t="shared" si="2"/>
        <v>6617.6581604776056</v>
      </c>
      <c r="I5" s="15">
        <v>123</v>
      </c>
      <c r="J5" s="16" t="s">
        <v>410</v>
      </c>
      <c r="K5" s="42"/>
      <c r="L5" s="42"/>
    </row>
    <row r="6" spans="1:16" s="45" customFormat="1" ht="25.15" customHeight="1">
      <c r="A6" s="69"/>
      <c r="B6" s="55" t="s">
        <v>208</v>
      </c>
      <c r="C6" s="69"/>
      <c r="D6" s="128">
        <v>24351.709997014954</v>
      </c>
      <c r="E6" s="128">
        <v>25012.60551940303</v>
      </c>
      <c r="F6" s="128">
        <v>28234.471191044766</v>
      </c>
      <c r="G6" s="128">
        <v>27573.575668656693</v>
      </c>
      <c r="H6" s="21"/>
      <c r="I6" s="15" t="s">
        <v>95</v>
      </c>
      <c r="J6" s="16" t="s">
        <v>411</v>
      </c>
      <c r="K6" s="44"/>
      <c r="L6" s="44"/>
      <c r="N6" s="121"/>
    </row>
    <row r="7" spans="1:16" ht="25.15" customHeight="1">
      <c r="A7" s="58"/>
      <c r="B7" s="16" t="s">
        <v>412</v>
      </c>
      <c r="C7" s="58"/>
      <c r="D7" s="16" t="s">
        <v>664</v>
      </c>
      <c r="E7" s="16" t="s">
        <v>665</v>
      </c>
      <c r="F7" s="16" t="s">
        <v>666</v>
      </c>
      <c r="G7" s="16" t="s">
        <v>667</v>
      </c>
    </row>
    <row r="8" spans="1:16" ht="49.9" customHeight="1">
      <c r="A8" s="58" t="s">
        <v>3</v>
      </c>
      <c r="B8" s="23" t="s">
        <v>213</v>
      </c>
      <c r="C8" s="58" t="s">
        <v>3</v>
      </c>
      <c r="D8" s="23" t="s">
        <v>188</v>
      </c>
      <c r="E8" s="23" t="s">
        <v>188</v>
      </c>
      <c r="F8" s="23" t="s">
        <v>188</v>
      </c>
      <c r="G8" s="23" t="s">
        <v>188</v>
      </c>
      <c r="H8" s="23" t="s">
        <v>187</v>
      </c>
      <c r="I8" s="23" t="s">
        <v>192</v>
      </c>
      <c r="J8" s="23" t="s">
        <v>193</v>
      </c>
      <c r="P8" s="65"/>
    </row>
    <row r="9" spans="1:16" ht="25.15" customHeight="1">
      <c r="A9" s="24" t="s">
        <v>977</v>
      </c>
      <c r="B9" s="62" t="s">
        <v>978</v>
      </c>
      <c r="C9" s="24" t="s">
        <v>977</v>
      </c>
      <c r="D9" s="108" t="s">
        <v>343</v>
      </c>
      <c r="E9" s="108" t="s">
        <v>343</v>
      </c>
      <c r="F9" s="108" t="s">
        <v>343</v>
      </c>
      <c r="G9" s="108" t="s">
        <v>343</v>
      </c>
      <c r="H9" s="52" t="s">
        <v>95</v>
      </c>
      <c r="I9" s="109" t="s">
        <v>95</v>
      </c>
      <c r="J9" s="109" t="s">
        <v>95</v>
      </c>
      <c r="K9" s="111"/>
      <c r="L9" s="111"/>
      <c r="M9" s="110"/>
      <c r="N9" s="110"/>
    </row>
    <row r="10" spans="1:16" ht="25.15" customHeight="1">
      <c r="A10" s="24" t="s">
        <v>26</v>
      </c>
      <c r="B10" s="62" t="s">
        <v>668</v>
      </c>
      <c r="C10" s="24" t="s">
        <v>26</v>
      </c>
      <c r="D10" s="108" t="s">
        <v>343</v>
      </c>
      <c r="E10" s="108" t="s">
        <v>343</v>
      </c>
      <c r="F10" s="108" t="s">
        <v>343</v>
      </c>
      <c r="G10" s="108" t="s">
        <v>343</v>
      </c>
      <c r="H10" s="52" t="s">
        <v>95</v>
      </c>
      <c r="I10" s="109" t="s">
        <v>95</v>
      </c>
      <c r="J10" s="109" t="s">
        <v>95</v>
      </c>
      <c r="K10" s="111"/>
      <c r="L10" s="111"/>
      <c r="M10" s="110"/>
      <c r="N10" s="110"/>
    </row>
    <row r="11" spans="1:16" ht="25.15" customHeight="1">
      <c r="A11" s="24" t="s">
        <v>8</v>
      </c>
      <c r="B11" s="62" t="s">
        <v>669</v>
      </c>
      <c r="C11" s="24" t="s">
        <v>8</v>
      </c>
      <c r="D11" s="108" t="s">
        <v>343</v>
      </c>
      <c r="E11" s="108" t="s">
        <v>343</v>
      </c>
      <c r="F11" s="108" t="s">
        <v>343</v>
      </c>
      <c r="G11" s="108" t="s">
        <v>343</v>
      </c>
      <c r="H11" s="52" t="s">
        <v>95</v>
      </c>
      <c r="I11" s="109" t="s">
        <v>95</v>
      </c>
      <c r="J11" s="109" t="s">
        <v>95</v>
      </c>
      <c r="K11" s="111"/>
      <c r="L11" s="111"/>
      <c r="M11" s="110"/>
      <c r="N11" s="110"/>
    </row>
    <row r="12" spans="1:16" ht="25.15" customHeight="1">
      <c r="A12" s="24" t="s">
        <v>670</v>
      </c>
      <c r="B12" s="62" t="s">
        <v>671</v>
      </c>
      <c r="C12" s="24" t="s">
        <v>670</v>
      </c>
      <c r="D12" s="108" t="s">
        <v>343</v>
      </c>
      <c r="E12" s="108" t="s">
        <v>343</v>
      </c>
      <c r="F12" s="108" t="s">
        <v>343</v>
      </c>
      <c r="G12" s="108" t="s">
        <v>343</v>
      </c>
      <c r="H12" s="52" t="s">
        <v>95</v>
      </c>
      <c r="I12" s="109" t="s">
        <v>95</v>
      </c>
      <c r="J12" s="109" t="s">
        <v>95</v>
      </c>
      <c r="K12" s="111"/>
      <c r="L12" s="111"/>
      <c r="M12" s="110"/>
      <c r="N12" s="110"/>
    </row>
    <row r="13" spans="1:16" ht="25.15" customHeight="1">
      <c r="A13" s="24" t="s">
        <v>136</v>
      </c>
      <c r="B13" s="62" t="s">
        <v>672</v>
      </c>
      <c r="C13" s="24" t="s">
        <v>136</v>
      </c>
      <c r="D13" s="108" t="s">
        <v>343</v>
      </c>
      <c r="E13" s="108" t="s">
        <v>343</v>
      </c>
      <c r="F13" s="108" t="s">
        <v>343</v>
      </c>
      <c r="G13" s="108" t="s">
        <v>343</v>
      </c>
      <c r="H13" s="52" t="s">
        <v>95</v>
      </c>
      <c r="I13" s="109" t="s">
        <v>95</v>
      </c>
      <c r="J13" s="109" t="s">
        <v>95</v>
      </c>
      <c r="K13" s="111"/>
      <c r="L13" s="111"/>
      <c r="M13" s="110"/>
      <c r="N13" s="110"/>
    </row>
    <row r="14" spans="1:16" ht="25.15" customHeight="1">
      <c r="A14" s="24" t="s">
        <v>673</v>
      </c>
      <c r="B14" s="62" t="s">
        <v>674</v>
      </c>
      <c r="C14" s="24" t="s">
        <v>673</v>
      </c>
      <c r="D14" s="108" t="s">
        <v>343</v>
      </c>
      <c r="E14" s="108" t="s">
        <v>343</v>
      </c>
      <c r="F14" s="108" t="s">
        <v>343</v>
      </c>
      <c r="G14" s="108" t="s">
        <v>343</v>
      </c>
      <c r="H14" s="52" t="s">
        <v>95</v>
      </c>
      <c r="I14" s="109" t="s">
        <v>95</v>
      </c>
      <c r="J14" s="109" t="s">
        <v>95</v>
      </c>
      <c r="K14" s="111"/>
      <c r="L14" s="111"/>
      <c r="M14" s="110"/>
      <c r="N14" s="110"/>
    </row>
    <row r="15" spans="1:16" ht="25.15" customHeight="1">
      <c r="A15" s="24" t="s">
        <v>157</v>
      </c>
      <c r="B15" s="62" t="s">
        <v>226</v>
      </c>
      <c r="C15" s="24" t="s">
        <v>157</v>
      </c>
      <c r="D15" s="108" t="s">
        <v>343</v>
      </c>
      <c r="E15" s="108" t="s">
        <v>343</v>
      </c>
      <c r="F15" s="108" t="s">
        <v>343</v>
      </c>
      <c r="G15" s="108" t="s">
        <v>343</v>
      </c>
      <c r="H15" s="52" t="s">
        <v>95</v>
      </c>
      <c r="I15" s="109" t="s">
        <v>95</v>
      </c>
      <c r="J15" s="109" t="s">
        <v>95</v>
      </c>
      <c r="K15" s="111"/>
      <c r="L15" s="111"/>
      <c r="M15" s="110"/>
      <c r="N15" s="110"/>
    </row>
    <row r="16" spans="1:16" ht="25.15" customHeight="1">
      <c r="A16" s="24" t="s">
        <v>675</v>
      </c>
      <c r="B16" s="62" t="s">
        <v>676</v>
      </c>
      <c r="C16" s="24" t="s">
        <v>675</v>
      </c>
      <c r="D16" s="108">
        <f>SUM($H16+$I16+$J16)</f>
        <v>89.994399999999985</v>
      </c>
      <c r="E16" s="108">
        <f>SUM($H16+$I16+$J16)</f>
        <v>89.994399999999985</v>
      </c>
      <c r="F16" s="108" t="s">
        <v>343</v>
      </c>
      <c r="G16" s="108">
        <f>SUM($H16+$I16+$J16)</f>
        <v>89.994399999999985</v>
      </c>
      <c r="H16" s="52">
        <v>67.16</v>
      </c>
      <c r="I16" s="109">
        <f>H16*0.24</f>
        <v>16.118399999999998</v>
      </c>
      <c r="J16" s="109">
        <f>H16*0.1</f>
        <v>6.7160000000000002</v>
      </c>
      <c r="K16" s="111"/>
      <c r="L16" s="111"/>
      <c r="M16" s="110"/>
      <c r="N16" s="110"/>
    </row>
    <row r="17" spans="1:14" ht="25.15" customHeight="1">
      <c r="A17" s="24" t="s">
        <v>677</v>
      </c>
      <c r="B17" s="62" t="s">
        <v>678</v>
      </c>
      <c r="C17" s="24" t="s">
        <v>677</v>
      </c>
      <c r="D17" s="108" t="s">
        <v>343</v>
      </c>
      <c r="E17" s="108" t="s">
        <v>343</v>
      </c>
      <c r="F17" s="108" t="s">
        <v>343</v>
      </c>
      <c r="G17" s="108" t="s">
        <v>343</v>
      </c>
      <c r="H17" s="52" t="s">
        <v>95</v>
      </c>
      <c r="I17" s="109" t="s">
        <v>95</v>
      </c>
      <c r="J17" s="109" t="s">
        <v>95</v>
      </c>
      <c r="K17" s="111"/>
      <c r="L17" s="111"/>
      <c r="M17" s="110"/>
      <c r="N17" s="110"/>
    </row>
    <row r="18" spans="1:14" ht="25.15" customHeight="1">
      <c r="A18" s="24" t="s">
        <v>441</v>
      </c>
      <c r="B18" s="62" t="s">
        <v>679</v>
      </c>
      <c r="C18" s="24" t="s">
        <v>441</v>
      </c>
      <c r="D18" s="108" t="s">
        <v>343</v>
      </c>
      <c r="E18" s="108" t="s">
        <v>343</v>
      </c>
      <c r="F18" s="108" t="s">
        <v>343</v>
      </c>
      <c r="G18" s="108" t="s">
        <v>343</v>
      </c>
      <c r="H18" s="52" t="s">
        <v>95</v>
      </c>
      <c r="I18" s="109" t="s">
        <v>95</v>
      </c>
      <c r="J18" s="109" t="s">
        <v>95</v>
      </c>
      <c r="K18" s="111"/>
      <c r="L18" s="111"/>
      <c r="M18" s="110"/>
      <c r="N18" s="110"/>
    </row>
    <row r="19" spans="1:14" ht="25.15" customHeight="1">
      <c r="A19" s="24" t="s">
        <v>680</v>
      </c>
      <c r="B19" s="62" t="s">
        <v>681</v>
      </c>
      <c r="C19" s="24" t="s">
        <v>680</v>
      </c>
      <c r="D19" s="108" t="s">
        <v>343</v>
      </c>
      <c r="E19" s="108" t="s">
        <v>343</v>
      </c>
      <c r="F19" s="108" t="s">
        <v>343</v>
      </c>
      <c r="G19" s="108" t="s">
        <v>343</v>
      </c>
      <c r="H19" s="52" t="s">
        <v>95</v>
      </c>
      <c r="I19" s="109" t="s">
        <v>95</v>
      </c>
      <c r="J19" s="109" t="s">
        <v>95</v>
      </c>
      <c r="K19" s="111"/>
      <c r="L19" s="111"/>
      <c r="M19" s="110"/>
      <c r="N19" s="110"/>
    </row>
    <row r="20" spans="1:14" ht="25.15" customHeight="1">
      <c r="A20" s="24" t="s">
        <v>110</v>
      </c>
      <c r="B20" s="62" t="s">
        <v>682</v>
      </c>
      <c r="C20" s="24" t="s">
        <v>110</v>
      </c>
      <c r="D20" s="108" t="s">
        <v>343</v>
      </c>
      <c r="E20" s="108" t="s">
        <v>343</v>
      </c>
      <c r="F20" s="108" t="s">
        <v>343</v>
      </c>
      <c r="G20" s="108" t="s">
        <v>343</v>
      </c>
      <c r="H20" s="52" t="s">
        <v>95</v>
      </c>
      <c r="I20" s="109" t="s">
        <v>95</v>
      </c>
      <c r="J20" s="109" t="s">
        <v>95</v>
      </c>
      <c r="K20" s="111"/>
      <c r="L20" s="111"/>
      <c r="M20" s="110"/>
      <c r="N20" s="110"/>
    </row>
    <row r="21" spans="1:14" ht="25.15" customHeight="1">
      <c r="A21" s="24" t="s">
        <v>683</v>
      </c>
      <c r="B21" s="62" t="s">
        <v>684</v>
      </c>
      <c r="C21" s="24" t="s">
        <v>683</v>
      </c>
      <c r="D21" s="108" t="s">
        <v>343</v>
      </c>
      <c r="E21" s="108" t="s">
        <v>343</v>
      </c>
      <c r="F21" s="108" t="s">
        <v>343</v>
      </c>
      <c r="G21" s="108" t="s">
        <v>343</v>
      </c>
      <c r="H21" s="52" t="s">
        <v>95</v>
      </c>
      <c r="I21" s="109" t="s">
        <v>95</v>
      </c>
      <c r="J21" s="109" t="s">
        <v>95</v>
      </c>
      <c r="K21" s="111"/>
      <c r="L21" s="111"/>
      <c r="M21" s="110"/>
      <c r="N21" s="110"/>
    </row>
    <row r="22" spans="1:14" ht="25.15" customHeight="1">
      <c r="A22" s="24" t="s">
        <v>40</v>
      </c>
      <c r="B22" s="62" t="s">
        <v>685</v>
      </c>
      <c r="C22" s="24" t="s">
        <v>40</v>
      </c>
      <c r="D22" s="108" t="s">
        <v>343</v>
      </c>
      <c r="E22" s="108" t="s">
        <v>343</v>
      </c>
      <c r="F22" s="108" t="s">
        <v>343</v>
      </c>
      <c r="G22" s="108" t="s">
        <v>343</v>
      </c>
      <c r="H22" s="52" t="s">
        <v>95</v>
      </c>
      <c r="I22" s="109" t="s">
        <v>95</v>
      </c>
      <c r="J22" s="109" t="s">
        <v>95</v>
      </c>
      <c r="K22" s="111"/>
      <c r="L22" s="111"/>
      <c r="M22" s="110"/>
      <c r="N22" s="110"/>
    </row>
    <row r="23" spans="1:14" ht="45" customHeight="1">
      <c r="A23" s="24" t="s">
        <v>53</v>
      </c>
      <c r="B23" s="62" t="s">
        <v>686</v>
      </c>
      <c r="C23" s="24" t="s">
        <v>53</v>
      </c>
      <c r="D23" s="108" t="s">
        <v>343</v>
      </c>
      <c r="E23" s="108" t="s">
        <v>343</v>
      </c>
      <c r="F23" s="108" t="s">
        <v>343</v>
      </c>
      <c r="G23" s="108" t="s">
        <v>343</v>
      </c>
      <c r="H23" s="52" t="s">
        <v>95</v>
      </c>
      <c r="I23" s="109" t="s">
        <v>95</v>
      </c>
      <c r="J23" s="109" t="s">
        <v>95</v>
      </c>
      <c r="K23" s="111"/>
      <c r="L23" s="111"/>
      <c r="M23" s="110"/>
      <c r="N23" s="110"/>
    </row>
    <row r="24" spans="1:14" ht="45" customHeight="1">
      <c r="A24" s="24" t="s">
        <v>687</v>
      </c>
      <c r="B24" s="62" t="s">
        <v>688</v>
      </c>
      <c r="C24" s="24" t="s">
        <v>687</v>
      </c>
      <c r="D24" s="108" t="s">
        <v>343</v>
      </c>
      <c r="E24" s="108" t="s">
        <v>343</v>
      </c>
      <c r="F24" s="108" t="s">
        <v>343</v>
      </c>
      <c r="G24" s="108" t="s">
        <v>343</v>
      </c>
      <c r="H24" s="52" t="s">
        <v>95</v>
      </c>
      <c r="I24" s="109" t="s">
        <v>95</v>
      </c>
      <c r="J24" s="109" t="s">
        <v>95</v>
      </c>
      <c r="K24" s="111"/>
      <c r="L24" s="111"/>
      <c r="M24" s="110"/>
      <c r="N24" s="110"/>
    </row>
    <row r="25" spans="1:14" ht="24.6" customHeight="1">
      <c r="A25" s="24" t="s">
        <v>154</v>
      </c>
      <c r="B25" s="62" t="s">
        <v>689</v>
      </c>
      <c r="C25" s="24" t="s">
        <v>154</v>
      </c>
      <c r="D25" s="108" t="s">
        <v>343</v>
      </c>
      <c r="E25" s="108" t="s">
        <v>343</v>
      </c>
      <c r="F25" s="108" t="s">
        <v>343</v>
      </c>
      <c r="G25" s="108" t="s">
        <v>343</v>
      </c>
      <c r="H25" s="52" t="s">
        <v>95</v>
      </c>
      <c r="I25" s="109" t="s">
        <v>95</v>
      </c>
      <c r="J25" s="109" t="s">
        <v>95</v>
      </c>
      <c r="K25" s="111"/>
      <c r="L25" s="111"/>
      <c r="M25" s="110"/>
      <c r="N25" s="110"/>
    </row>
    <row r="26" spans="1:14" ht="45" customHeight="1">
      <c r="A26" s="24" t="s">
        <v>690</v>
      </c>
      <c r="B26" s="62" t="s">
        <v>691</v>
      </c>
      <c r="C26" s="24" t="s">
        <v>690</v>
      </c>
      <c r="D26" s="108" t="s">
        <v>343</v>
      </c>
      <c r="E26" s="108" t="s">
        <v>343</v>
      </c>
      <c r="F26" s="108" t="s">
        <v>343</v>
      </c>
      <c r="G26" s="108" t="s">
        <v>343</v>
      </c>
      <c r="H26" s="52" t="s">
        <v>95</v>
      </c>
      <c r="I26" s="109" t="s">
        <v>95</v>
      </c>
      <c r="J26" s="109" t="s">
        <v>95</v>
      </c>
      <c r="K26" s="111"/>
      <c r="L26" s="111"/>
      <c r="M26" s="110"/>
      <c r="N26" s="110"/>
    </row>
    <row r="27" spans="1:14" ht="25.15" customHeight="1">
      <c r="A27" s="24" t="s">
        <v>692</v>
      </c>
      <c r="B27" s="62" t="s">
        <v>693</v>
      </c>
      <c r="C27" s="24" t="s">
        <v>692</v>
      </c>
      <c r="D27" s="108" t="s">
        <v>343</v>
      </c>
      <c r="E27" s="108" t="s">
        <v>343</v>
      </c>
      <c r="F27" s="108" t="s">
        <v>343</v>
      </c>
      <c r="G27" s="108" t="s">
        <v>343</v>
      </c>
      <c r="H27" s="52" t="s">
        <v>95</v>
      </c>
      <c r="I27" s="109" t="s">
        <v>95</v>
      </c>
      <c r="J27" s="109" t="s">
        <v>95</v>
      </c>
      <c r="K27" s="111"/>
      <c r="L27" s="111"/>
      <c r="M27" s="110"/>
      <c r="N27" s="110"/>
    </row>
    <row r="28" spans="1:14" ht="25.15" customHeight="1">
      <c r="A28" s="24" t="s">
        <v>13</v>
      </c>
      <c r="B28" s="62" t="s">
        <v>694</v>
      </c>
      <c r="C28" s="24" t="s">
        <v>13</v>
      </c>
      <c r="D28" s="108" t="s">
        <v>343</v>
      </c>
      <c r="E28" s="108" t="s">
        <v>343</v>
      </c>
      <c r="F28" s="108" t="s">
        <v>343</v>
      </c>
      <c r="G28" s="108" t="s">
        <v>343</v>
      </c>
      <c r="H28" s="52" t="s">
        <v>95</v>
      </c>
      <c r="I28" s="109" t="s">
        <v>95</v>
      </c>
      <c r="J28" s="109" t="s">
        <v>95</v>
      </c>
      <c r="K28" s="111"/>
      <c r="L28" s="111"/>
      <c r="M28" s="110"/>
      <c r="N28" s="110"/>
    </row>
    <row r="29" spans="1:14" ht="25.15" customHeight="1">
      <c r="A29" s="24" t="s">
        <v>695</v>
      </c>
      <c r="B29" s="62" t="s">
        <v>696</v>
      </c>
      <c r="C29" s="24" t="s">
        <v>695</v>
      </c>
      <c r="D29" s="108" t="s">
        <v>343</v>
      </c>
      <c r="E29" s="108" t="s">
        <v>343</v>
      </c>
      <c r="F29" s="108" t="s">
        <v>343</v>
      </c>
      <c r="G29" s="108" t="s">
        <v>343</v>
      </c>
      <c r="H29" s="52" t="s">
        <v>95</v>
      </c>
      <c r="I29" s="109" t="s">
        <v>95</v>
      </c>
      <c r="J29" s="109" t="s">
        <v>95</v>
      </c>
      <c r="K29" s="111"/>
      <c r="L29" s="111"/>
      <c r="M29" s="110"/>
      <c r="N29" s="110"/>
    </row>
    <row r="30" spans="1:14" ht="25.15" customHeight="1">
      <c r="A30" s="24" t="s">
        <v>33</v>
      </c>
      <c r="B30" s="62" t="s">
        <v>697</v>
      </c>
      <c r="C30" s="24" t="s">
        <v>33</v>
      </c>
      <c r="D30" s="108" t="s">
        <v>343</v>
      </c>
      <c r="E30" s="108" t="s">
        <v>343</v>
      </c>
      <c r="F30" s="108" t="s">
        <v>343</v>
      </c>
      <c r="G30" s="108" t="s">
        <v>343</v>
      </c>
      <c r="H30" s="52" t="s">
        <v>95</v>
      </c>
      <c r="I30" s="109" t="s">
        <v>95</v>
      </c>
      <c r="J30" s="109" t="s">
        <v>95</v>
      </c>
      <c r="K30" s="111"/>
      <c r="L30" s="111"/>
      <c r="M30" s="110"/>
      <c r="N30" s="110"/>
    </row>
    <row r="31" spans="1:14" ht="25.15" customHeight="1">
      <c r="A31" s="24" t="s">
        <v>698</v>
      </c>
      <c r="B31" s="62" t="s">
        <v>699</v>
      </c>
      <c r="C31" s="24" t="s">
        <v>698</v>
      </c>
      <c r="D31" s="108" t="s">
        <v>343</v>
      </c>
      <c r="E31" s="108" t="s">
        <v>343</v>
      </c>
      <c r="F31" s="108" t="s">
        <v>343</v>
      </c>
      <c r="G31" s="108" t="s">
        <v>343</v>
      </c>
      <c r="H31" s="52" t="s">
        <v>95</v>
      </c>
      <c r="I31" s="109" t="s">
        <v>95</v>
      </c>
      <c r="J31" s="109" t="s">
        <v>95</v>
      </c>
      <c r="K31" s="111"/>
      <c r="L31" s="111"/>
      <c r="M31" s="110"/>
      <c r="N31" s="110"/>
    </row>
    <row r="32" spans="1:14" ht="25.15" customHeight="1">
      <c r="A32" s="24" t="s">
        <v>700</v>
      </c>
      <c r="B32" s="62" t="s">
        <v>701</v>
      </c>
      <c r="C32" s="24" t="s">
        <v>700</v>
      </c>
      <c r="D32" s="108" t="s">
        <v>343</v>
      </c>
      <c r="E32" s="108" t="s">
        <v>343</v>
      </c>
      <c r="F32" s="108" t="s">
        <v>343</v>
      </c>
      <c r="G32" s="108" t="s">
        <v>343</v>
      </c>
      <c r="H32" s="52" t="s">
        <v>95</v>
      </c>
      <c r="I32" s="109" t="s">
        <v>95</v>
      </c>
      <c r="J32" s="109" t="s">
        <v>95</v>
      </c>
      <c r="K32" s="111"/>
      <c r="L32" s="111"/>
      <c r="M32" s="110"/>
      <c r="N32" s="110"/>
    </row>
    <row r="33" spans="1:14" ht="25.15" customHeight="1">
      <c r="A33" s="24" t="s">
        <v>702</v>
      </c>
      <c r="B33" s="62" t="s">
        <v>703</v>
      </c>
      <c r="C33" s="24" t="s">
        <v>702</v>
      </c>
      <c r="D33" s="108" t="s">
        <v>343</v>
      </c>
      <c r="E33" s="108" t="s">
        <v>343</v>
      </c>
      <c r="F33" s="108" t="s">
        <v>343</v>
      </c>
      <c r="G33" s="108" t="s">
        <v>343</v>
      </c>
      <c r="H33" s="52" t="s">
        <v>95</v>
      </c>
      <c r="I33" s="109" t="s">
        <v>95</v>
      </c>
      <c r="J33" s="109" t="s">
        <v>95</v>
      </c>
      <c r="K33" s="111"/>
      <c r="L33" s="111"/>
      <c r="M33" s="110"/>
      <c r="N33" s="110"/>
    </row>
    <row r="34" spans="1:14" ht="25.15" customHeight="1">
      <c r="A34" s="24" t="s">
        <v>704</v>
      </c>
      <c r="B34" s="62" t="s">
        <v>705</v>
      </c>
      <c r="C34" s="24" t="s">
        <v>704</v>
      </c>
      <c r="D34" s="108" t="s">
        <v>343</v>
      </c>
      <c r="E34" s="108" t="s">
        <v>343</v>
      </c>
      <c r="F34" s="108" t="s">
        <v>343</v>
      </c>
      <c r="G34" s="108" t="s">
        <v>343</v>
      </c>
      <c r="H34" s="52" t="s">
        <v>95</v>
      </c>
      <c r="I34" s="109" t="s">
        <v>95</v>
      </c>
      <c r="J34" s="109" t="s">
        <v>95</v>
      </c>
      <c r="K34" s="111"/>
      <c r="L34" s="111"/>
      <c r="M34" s="110"/>
      <c r="N34" s="110"/>
    </row>
    <row r="35" spans="1:14" ht="25.15" customHeight="1">
      <c r="A35" s="24" t="s">
        <v>112</v>
      </c>
      <c r="B35" s="62" t="s">
        <v>706</v>
      </c>
      <c r="C35" s="24" t="s">
        <v>112</v>
      </c>
      <c r="D35" s="108" t="s">
        <v>343</v>
      </c>
      <c r="E35" s="108" t="s">
        <v>343</v>
      </c>
      <c r="F35" s="108" t="s">
        <v>343</v>
      </c>
      <c r="G35" s="108" t="s">
        <v>343</v>
      </c>
      <c r="H35" s="52" t="s">
        <v>95</v>
      </c>
      <c r="I35" s="109" t="s">
        <v>95</v>
      </c>
      <c r="J35" s="109" t="s">
        <v>95</v>
      </c>
      <c r="K35" s="111"/>
      <c r="L35" s="111"/>
      <c r="M35" s="110"/>
      <c r="N35" s="110"/>
    </row>
    <row r="36" spans="1:14" ht="25.15" customHeight="1">
      <c r="A36" s="24" t="s">
        <v>707</v>
      </c>
      <c r="B36" s="62" t="s">
        <v>708</v>
      </c>
      <c r="C36" s="24" t="s">
        <v>707</v>
      </c>
      <c r="D36" s="108" t="s">
        <v>343</v>
      </c>
      <c r="E36" s="108" t="s">
        <v>343</v>
      </c>
      <c r="F36" s="108" t="s">
        <v>343</v>
      </c>
      <c r="G36" s="108" t="s">
        <v>343</v>
      </c>
      <c r="H36" s="52" t="s">
        <v>95</v>
      </c>
      <c r="I36" s="109" t="s">
        <v>95</v>
      </c>
      <c r="J36" s="109" t="s">
        <v>95</v>
      </c>
      <c r="K36" s="111"/>
      <c r="L36" s="111"/>
      <c r="M36" s="110"/>
      <c r="N36" s="110"/>
    </row>
    <row r="37" spans="1:14" ht="25.15" customHeight="1">
      <c r="A37" s="24" t="s">
        <v>709</v>
      </c>
      <c r="B37" s="62" t="s">
        <v>710</v>
      </c>
      <c r="C37" s="24" t="s">
        <v>709</v>
      </c>
      <c r="D37" s="108" t="s">
        <v>343</v>
      </c>
      <c r="E37" s="108" t="s">
        <v>343</v>
      </c>
      <c r="F37" s="108" t="s">
        <v>95</v>
      </c>
      <c r="G37" s="108" t="s">
        <v>343</v>
      </c>
      <c r="H37" s="52"/>
      <c r="I37" s="109"/>
      <c r="J37" s="109"/>
      <c r="K37" s="111"/>
      <c r="L37" s="111"/>
      <c r="M37" s="110"/>
      <c r="N37" s="110"/>
    </row>
    <row r="38" spans="1:14" ht="45" customHeight="1">
      <c r="A38" s="24" t="s">
        <v>712</v>
      </c>
      <c r="B38" s="62" t="s">
        <v>845</v>
      </c>
      <c r="C38" s="24" t="s">
        <v>712</v>
      </c>
      <c r="D38" s="108" t="s">
        <v>343</v>
      </c>
      <c r="E38" s="108" t="s">
        <v>343</v>
      </c>
      <c r="F38" s="108" t="s">
        <v>343</v>
      </c>
      <c r="G38" s="108" t="s">
        <v>343</v>
      </c>
      <c r="H38" s="52" t="s">
        <v>95</v>
      </c>
      <c r="I38" s="109" t="s">
        <v>95</v>
      </c>
      <c r="J38" s="109" t="s">
        <v>95</v>
      </c>
      <c r="K38" s="111"/>
      <c r="L38" s="111"/>
      <c r="M38" s="110"/>
      <c r="N38" s="110"/>
    </row>
    <row r="39" spans="1:14" ht="25.15" customHeight="1">
      <c r="A39" s="24" t="s">
        <v>147</v>
      </c>
      <c r="B39" s="62" t="s">
        <v>713</v>
      </c>
      <c r="C39" s="24" t="s">
        <v>147</v>
      </c>
      <c r="D39" s="108" t="s">
        <v>343</v>
      </c>
      <c r="E39" s="108" t="s">
        <v>343</v>
      </c>
      <c r="F39" s="108" t="s">
        <v>343</v>
      </c>
      <c r="G39" s="108" t="s">
        <v>343</v>
      </c>
      <c r="H39" s="52" t="s">
        <v>95</v>
      </c>
      <c r="I39" s="109" t="s">
        <v>95</v>
      </c>
      <c r="J39" s="109" t="s">
        <v>95</v>
      </c>
      <c r="K39" s="111"/>
      <c r="L39" s="111"/>
      <c r="M39" s="110"/>
      <c r="N39" s="110"/>
    </row>
    <row r="40" spans="1:14" ht="25.15" customHeight="1">
      <c r="A40" s="24" t="s">
        <v>782</v>
      </c>
      <c r="B40" s="62" t="s">
        <v>366</v>
      </c>
      <c r="C40" s="24" t="s">
        <v>782</v>
      </c>
      <c r="D40" s="108" t="s">
        <v>95</v>
      </c>
      <c r="E40" s="108" t="s">
        <v>95</v>
      </c>
      <c r="F40" s="108">
        <f>SUM($H40+$I40+$J40)</f>
        <v>89.994399999999985</v>
      </c>
      <c r="G40" s="108" t="s">
        <v>343</v>
      </c>
      <c r="H40" s="52">
        <v>67.16</v>
      </c>
      <c r="I40" s="109">
        <f t="shared" ref="I40:I49" si="3">H40*0.24</f>
        <v>16.118399999999998</v>
      </c>
      <c r="J40" s="109">
        <f t="shared" ref="J40:J49" si="4">H40*0.1</f>
        <v>6.7160000000000002</v>
      </c>
      <c r="K40" s="111"/>
      <c r="L40" s="111"/>
      <c r="M40" s="110"/>
      <c r="N40" s="110"/>
    </row>
    <row r="41" spans="1:14" ht="25.15" customHeight="1">
      <c r="A41" s="24" t="s">
        <v>711</v>
      </c>
      <c r="B41" s="174" t="s">
        <v>963</v>
      </c>
      <c r="C41" s="24" t="s">
        <v>711</v>
      </c>
      <c r="D41" s="108">
        <f t="shared" ref="D41:D49" si="5">SUM($H41+$I41+$J41)</f>
        <v>49.995400000000004</v>
      </c>
      <c r="E41" s="108">
        <f t="shared" ref="E41:E49" si="6">SUM($H41+$I41+$J41)</f>
        <v>49.995400000000004</v>
      </c>
      <c r="F41" s="108" t="s">
        <v>343</v>
      </c>
      <c r="G41" s="108">
        <f t="shared" ref="G41:G49" si="7">SUM($H41+$I41+$J41)</f>
        <v>49.995400000000004</v>
      </c>
      <c r="H41" s="52">
        <v>37.31</v>
      </c>
      <c r="I41" s="109">
        <f t="shared" si="3"/>
        <v>8.9543999999999997</v>
      </c>
      <c r="J41" s="109">
        <f t="shared" si="4"/>
        <v>3.7310000000000003</v>
      </c>
      <c r="K41" s="111"/>
      <c r="L41" s="111"/>
      <c r="M41" s="110"/>
      <c r="N41" s="110"/>
    </row>
    <row r="42" spans="1:14" ht="25.15" customHeight="1">
      <c r="A42" s="24" t="s">
        <v>10</v>
      </c>
      <c r="B42" s="174" t="s">
        <v>964</v>
      </c>
      <c r="C42" s="24" t="s">
        <v>10</v>
      </c>
      <c r="D42" s="108">
        <f t="shared" si="5"/>
        <v>89.994399999999985</v>
      </c>
      <c r="E42" s="108">
        <f t="shared" si="6"/>
        <v>89.994399999999985</v>
      </c>
      <c r="F42" s="108">
        <f t="shared" ref="F42:F49" si="8">SUM($H42+$I42+$J42)</f>
        <v>89.994399999999985</v>
      </c>
      <c r="G42" s="108">
        <f t="shared" si="7"/>
        <v>89.994399999999985</v>
      </c>
      <c r="H42" s="52">
        <v>67.16</v>
      </c>
      <c r="I42" s="109">
        <f t="shared" si="3"/>
        <v>16.118399999999998</v>
      </c>
      <c r="J42" s="109">
        <f t="shared" si="4"/>
        <v>6.7160000000000002</v>
      </c>
      <c r="K42" s="111"/>
      <c r="L42" s="111"/>
      <c r="M42" s="110"/>
      <c r="N42" s="110"/>
    </row>
    <row r="43" spans="1:14" ht="45" customHeight="1">
      <c r="A43" s="24" t="s">
        <v>513</v>
      </c>
      <c r="B43" s="174" t="s">
        <v>965</v>
      </c>
      <c r="C43" s="24" t="s">
        <v>513</v>
      </c>
      <c r="D43" s="108">
        <f t="shared" si="5"/>
        <v>339.9982</v>
      </c>
      <c r="E43" s="108">
        <f t="shared" si="6"/>
        <v>339.9982</v>
      </c>
      <c r="F43" s="108">
        <f t="shared" si="8"/>
        <v>339.9982</v>
      </c>
      <c r="G43" s="108">
        <f t="shared" si="7"/>
        <v>339.9982</v>
      </c>
      <c r="H43" s="52">
        <v>253.73</v>
      </c>
      <c r="I43" s="109">
        <f t="shared" si="3"/>
        <v>60.895199999999996</v>
      </c>
      <c r="J43" s="109">
        <f t="shared" si="4"/>
        <v>25.373000000000001</v>
      </c>
      <c r="K43" s="111"/>
      <c r="L43" s="111"/>
      <c r="M43" s="110"/>
      <c r="N43" s="110"/>
    </row>
    <row r="44" spans="1:14" ht="45" customHeight="1">
      <c r="A44" s="24" t="s">
        <v>726</v>
      </c>
      <c r="B44" s="174" t="s">
        <v>966</v>
      </c>
      <c r="C44" s="24" t="s">
        <v>726</v>
      </c>
      <c r="D44" s="108">
        <f t="shared" si="5"/>
        <v>840.00580000000002</v>
      </c>
      <c r="E44" s="108">
        <f t="shared" si="6"/>
        <v>840.00580000000002</v>
      </c>
      <c r="F44" s="108">
        <f t="shared" si="8"/>
        <v>840.00580000000002</v>
      </c>
      <c r="G44" s="108">
        <f t="shared" si="7"/>
        <v>840.00580000000002</v>
      </c>
      <c r="H44" s="52">
        <v>626.87</v>
      </c>
      <c r="I44" s="109">
        <f t="shared" si="3"/>
        <v>150.44880000000001</v>
      </c>
      <c r="J44" s="109">
        <f t="shared" si="4"/>
        <v>62.687000000000005</v>
      </c>
      <c r="K44" s="111"/>
      <c r="L44" s="111"/>
      <c r="M44" s="110"/>
      <c r="N44" s="110"/>
    </row>
    <row r="45" spans="1:14" ht="49.9" customHeight="1">
      <c r="A45" s="24" t="s">
        <v>25</v>
      </c>
      <c r="B45" s="174" t="s">
        <v>967</v>
      </c>
      <c r="C45" s="24" t="s">
        <v>25</v>
      </c>
      <c r="D45" s="108">
        <f t="shared" si="5"/>
        <v>239.994</v>
      </c>
      <c r="E45" s="108">
        <f t="shared" si="6"/>
        <v>239.994</v>
      </c>
      <c r="F45" s="108">
        <f t="shared" si="8"/>
        <v>239.994</v>
      </c>
      <c r="G45" s="108">
        <f t="shared" si="7"/>
        <v>239.994</v>
      </c>
      <c r="H45" s="52">
        <v>179.1</v>
      </c>
      <c r="I45" s="109">
        <f t="shared" si="3"/>
        <v>42.983999999999995</v>
      </c>
      <c r="J45" s="109">
        <f t="shared" si="4"/>
        <v>17.91</v>
      </c>
      <c r="K45" s="111"/>
      <c r="L45" s="111"/>
      <c r="M45" s="110"/>
      <c r="N45" s="110"/>
    </row>
    <row r="46" spans="1:14" ht="25.15" customHeight="1">
      <c r="A46" s="24" t="s">
        <v>106</v>
      </c>
      <c r="B46" s="174" t="s">
        <v>968</v>
      </c>
      <c r="C46" s="24" t="s">
        <v>106</v>
      </c>
      <c r="D46" s="108">
        <f t="shared" si="5"/>
        <v>105.00239999999999</v>
      </c>
      <c r="E46" s="108">
        <f t="shared" si="6"/>
        <v>105.00239999999999</v>
      </c>
      <c r="F46" s="108">
        <f t="shared" si="8"/>
        <v>105.00239999999999</v>
      </c>
      <c r="G46" s="108">
        <f t="shared" si="7"/>
        <v>105.00239999999999</v>
      </c>
      <c r="H46" s="52">
        <v>78.36</v>
      </c>
      <c r="I46" s="109">
        <f t="shared" si="3"/>
        <v>18.8064</v>
      </c>
      <c r="J46" s="109">
        <f t="shared" si="4"/>
        <v>7.8360000000000003</v>
      </c>
      <c r="K46" s="111"/>
      <c r="L46" s="111"/>
      <c r="M46" s="110"/>
      <c r="N46" s="110"/>
    </row>
    <row r="47" spans="1:14" ht="49.9" customHeight="1">
      <c r="A47" s="24" t="s">
        <v>758</v>
      </c>
      <c r="B47" s="174" t="s">
        <v>969</v>
      </c>
      <c r="C47" s="24" t="s">
        <v>758</v>
      </c>
      <c r="D47" s="108">
        <f t="shared" si="5"/>
        <v>430.00599999999991</v>
      </c>
      <c r="E47" s="108">
        <f t="shared" si="6"/>
        <v>430.00599999999991</v>
      </c>
      <c r="F47" s="108">
        <f t="shared" si="8"/>
        <v>430.00599999999991</v>
      </c>
      <c r="G47" s="108">
        <f t="shared" si="7"/>
        <v>430.00599999999991</v>
      </c>
      <c r="H47" s="52">
        <v>320.89999999999998</v>
      </c>
      <c r="I47" s="109">
        <f t="shared" si="3"/>
        <v>77.015999999999991</v>
      </c>
      <c r="J47" s="109">
        <f t="shared" si="4"/>
        <v>32.089999999999996</v>
      </c>
      <c r="K47" s="111"/>
      <c r="L47" s="111"/>
      <c r="M47" s="110"/>
      <c r="N47" s="110"/>
    </row>
    <row r="48" spans="1:14" ht="25.15" customHeight="1">
      <c r="A48" s="24" t="s">
        <v>773</v>
      </c>
      <c r="B48" s="174" t="s">
        <v>970</v>
      </c>
      <c r="C48" s="24" t="s">
        <v>773</v>
      </c>
      <c r="D48" s="108">
        <f t="shared" si="5"/>
        <v>49.995400000000004</v>
      </c>
      <c r="E48" s="108">
        <f t="shared" si="6"/>
        <v>49.995400000000004</v>
      </c>
      <c r="F48" s="108">
        <f t="shared" si="8"/>
        <v>49.995400000000004</v>
      </c>
      <c r="G48" s="108">
        <f t="shared" si="7"/>
        <v>49.995400000000004</v>
      </c>
      <c r="H48" s="52">
        <v>37.31</v>
      </c>
      <c r="I48" s="109">
        <f t="shared" si="3"/>
        <v>8.9543999999999997</v>
      </c>
      <c r="J48" s="109">
        <f t="shared" si="4"/>
        <v>3.7310000000000003</v>
      </c>
      <c r="K48" s="111"/>
      <c r="L48" s="111"/>
      <c r="M48" s="110"/>
      <c r="N48" s="110"/>
    </row>
    <row r="49" spans="1:14" ht="25.15" customHeight="1">
      <c r="A49" s="24" t="s">
        <v>779</v>
      </c>
      <c r="B49" s="174" t="s">
        <v>971</v>
      </c>
      <c r="C49" s="24" t="s">
        <v>779</v>
      </c>
      <c r="D49" s="108">
        <f t="shared" si="5"/>
        <v>49.995400000000004</v>
      </c>
      <c r="E49" s="108">
        <f t="shared" si="6"/>
        <v>49.995400000000004</v>
      </c>
      <c r="F49" s="108">
        <f t="shared" si="8"/>
        <v>49.995400000000004</v>
      </c>
      <c r="G49" s="108">
        <f t="shared" si="7"/>
        <v>49.995400000000004</v>
      </c>
      <c r="H49" s="52">
        <v>37.31</v>
      </c>
      <c r="I49" s="109">
        <f t="shared" si="3"/>
        <v>8.9543999999999997</v>
      </c>
      <c r="J49" s="109">
        <f t="shared" si="4"/>
        <v>3.7310000000000003</v>
      </c>
      <c r="K49" s="111"/>
      <c r="L49" s="111"/>
      <c r="M49" s="110"/>
      <c r="N49" s="110"/>
    </row>
    <row r="50" spans="1:14" ht="25.15" customHeight="1">
      <c r="A50" s="24" t="s">
        <v>714</v>
      </c>
      <c r="B50" s="62" t="s">
        <v>715</v>
      </c>
      <c r="C50" s="24" t="s">
        <v>714</v>
      </c>
      <c r="D50" s="108">
        <f>SUM($H50+$I50+$J50)</f>
        <v>140.00320000000002</v>
      </c>
      <c r="E50" s="108">
        <f>SUM($H50+$I50+$J50)</f>
        <v>140.00320000000002</v>
      </c>
      <c r="F50" s="108">
        <f>SUM($H50+$I50+$J50)</f>
        <v>140.00320000000002</v>
      </c>
      <c r="G50" s="108">
        <f>SUM($H50+$I50+$J50)</f>
        <v>140.00320000000002</v>
      </c>
      <c r="H50" s="52">
        <v>104.48</v>
      </c>
      <c r="I50" s="109">
        <f t="shared" ref="I50:I77" si="9">H50*0.24</f>
        <v>25.075199999999999</v>
      </c>
      <c r="J50" s="109">
        <f t="shared" ref="J50:J77" si="10">H50*0.1</f>
        <v>10.448</v>
      </c>
      <c r="K50" s="111"/>
      <c r="L50" s="111"/>
      <c r="M50" s="110"/>
      <c r="N50" s="110"/>
    </row>
    <row r="51" spans="1:14" ht="45" customHeight="1">
      <c r="A51" s="24" t="s">
        <v>719</v>
      </c>
      <c r="B51" s="62" t="s">
        <v>805</v>
      </c>
      <c r="C51" s="24" t="s">
        <v>719</v>
      </c>
      <c r="D51" s="108" t="s">
        <v>95</v>
      </c>
      <c r="E51" s="108" t="s">
        <v>95</v>
      </c>
      <c r="F51" s="108">
        <f t="shared" ref="F51:F58" si="11">SUM($H51+$I51+$J51)</f>
        <v>409.99979999999999</v>
      </c>
      <c r="G51" s="108">
        <f t="shared" ref="G51:G57" si="12">SUM($H51+$I51+$J51)</f>
        <v>409.99979999999999</v>
      </c>
      <c r="H51" s="52">
        <v>305.97000000000003</v>
      </c>
      <c r="I51" s="109">
        <f t="shared" si="9"/>
        <v>73.4328</v>
      </c>
      <c r="J51" s="109">
        <f t="shared" si="10"/>
        <v>30.597000000000005</v>
      </c>
      <c r="K51" s="111"/>
      <c r="L51" s="111"/>
      <c r="M51" s="110"/>
      <c r="N51" s="110"/>
    </row>
    <row r="52" spans="1:14" ht="25.15" customHeight="1">
      <c r="A52" s="24" t="s">
        <v>720</v>
      </c>
      <c r="B52" s="62" t="s">
        <v>806</v>
      </c>
      <c r="C52" s="24" t="s">
        <v>720</v>
      </c>
      <c r="D52" s="108">
        <f t="shared" ref="D52:E55" si="13">SUM($H52+$I52+$J52)</f>
        <v>49.995400000000004</v>
      </c>
      <c r="E52" s="108">
        <f t="shared" si="13"/>
        <v>49.995400000000004</v>
      </c>
      <c r="F52" s="108">
        <f t="shared" si="11"/>
        <v>49.995400000000004</v>
      </c>
      <c r="G52" s="108">
        <f t="shared" si="12"/>
        <v>49.995400000000004</v>
      </c>
      <c r="H52" s="52">
        <v>37.31</v>
      </c>
      <c r="I52" s="109">
        <f t="shared" si="9"/>
        <v>8.9543999999999997</v>
      </c>
      <c r="J52" s="109">
        <f t="shared" si="10"/>
        <v>3.7310000000000003</v>
      </c>
      <c r="K52" s="111"/>
      <c r="L52" s="111"/>
      <c r="M52" s="110"/>
      <c r="N52" s="110"/>
    </row>
    <row r="53" spans="1:14" ht="25.15" customHeight="1">
      <c r="A53" s="24" t="s">
        <v>721</v>
      </c>
      <c r="B53" s="62" t="s">
        <v>722</v>
      </c>
      <c r="C53" s="24" t="s">
        <v>721</v>
      </c>
      <c r="D53" s="108">
        <f t="shared" si="13"/>
        <v>330.0018</v>
      </c>
      <c r="E53" s="108">
        <f t="shared" si="13"/>
        <v>330.0018</v>
      </c>
      <c r="F53" s="108">
        <f t="shared" si="11"/>
        <v>330.0018</v>
      </c>
      <c r="G53" s="108">
        <f t="shared" si="12"/>
        <v>330.0018</v>
      </c>
      <c r="H53" s="52">
        <v>246.27</v>
      </c>
      <c r="I53" s="109">
        <f t="shared" si="9"/>
        <v>59.104799999999997</v>
      </c>
      <c r="J53" s="109">
        <f t="shared" si="10"/>
        <v>24.627000000000002</v>
      </c>
      <c r="K53" s="111"/>
      <c r="L53" s="111"/>
      <c r="M53" s="110"/>
      <c r="N53" s="110"/>
    </row>
    <row r="54" spans="1:14" ht="25.15" customHeight="1">
      <c r="A54" s="24" t="s">
        <v>97</v>
      </c>
      <c r="B54" s="62" t="s">
        <v>723</v>
      </c>
      <c r="C54" s="24" t="s">
        <v>97</v>
      </c>
      <c r="D54" s="108">
        <f t="shared" si="13"/>
        <v>180.00220000000002</v>
      </c>
      <c r="E54" s="108">
        <f t="shared" si="13"/>
        <v>180.00220000000002</v>
      </c>
      <c r="F54" s="108">
        <f t="shared" si="11"/>
        <v>180.00220000000002</v>
      </c>
      <c r="G54" s="108">
        <f t="shared" si="12"/>
        <v>180.00220000000002</v>
      </c>
      <c r="H54" s="52">
        <v>134.33000000000001</v>
      </c>
      <c r="I54" s="109">
        <f t="shared" si="9"/>
        <v>32.239200000000004</v>
      </c>
      <c r="J54" s="109">
        <f t="shared" si="10"/>
        <v>13.433000000000002</v>
      </c>
      <c r="K54" s="111"/>
      <c r="L54" s="111"/>
      <c r="M54" s="110"/>
      <c r="N54" s="110"/>
    </row>
    <row r="55" spans="1:14" ht="24.6" customHeight="1">
      <c r="A55" s="24" t="s">
        <v>724</v>
      </c>
      <c r="B55" s="62" t="s">
        <v>725</v>
      </c>
      <c r="C55" s="24" t="s">
        <v>724</v>
      </c>
      <c r="D55" s="108">
        <f t="shared" si="13"/>
        <v>140.00320000000002</v>
      </c>
      <c r="E55" s="108">
        <f t="shared" si="13"/>
        <v>140.00320000000002</v>
      </c>
      <c r="F55" s="108">
        <f t="shared" si="11"/>
        <v>140.00320000000002</v>
      </c>
      <c r="G55" s="108">
        <f t="shared" si="12"/>
        <v>140.00320000000002</v>
      </c>
      <c r="H55" s="52">
        <v>104.48</v>
      </c>
      <c r="I55" s="109">
        <f t="shared" si="9"/>
        <v>25.075199999999999</v>
      </c>
      <c r="J55" s="109">
        <f t="shared" si="10"/>
        <v>10.448</v>
      </c>
      <c r="K55" s="111"/>
      <c r="L55" s="111"/>
      <c r="M55" s="110"/>
      <c r="N55" s="110"/>
    </row>
    <row r="56" spans="1:14" ht="25.15" customHeight="1">
      <c r="A56" s="24" t="s">
        <v>729</v>
      </c>
      <c r="B56" s="62" t="s">
        <v>730</v>
      </c>
      <c r="C56" s="24" t="s">
        <v>729</v>
      </c>
      <c r="D56" s="108">
        <f t="shared" ref="D56:D58" si="14">SUM($H56+$I56+$J56)</f>
        <v>180.00220000000002</v>
      </c>
      <c r="E56" s="108">
        <f t="shared" ref="E56:E58" si="15">SUM($H56+$I56+$J56)</f>
        <v>180.00220000000002</v>
      </c>
      <c r="F56" s="108">
        <f t="shared" si="11"/>
        <v>180.00220000000002</v>
      </c>
      <c r="G56" s="108">
        <f t="shared" si="12"/>
        <v>180.00220000000002</v>
      </c>
      <c r="H56" s="52">
        <v>134.33000000000001</v>
      </c>
      <c r="I56" s="109">
        <f t="shared" si="9"/>
        <v>32.239200000000004</v>
      </c>
      <c r="J56" s="109">
        <f t="shared" si="10"/>
        <v>13.433000000000002</v>
      </c>
      <c r="K56" s="111"/>
      <c r="L56" s="111"/>
      <c r="M56" s="110"/>
      <c r="N56" s="110"/>
    </row>
    <row r="57" spans="1:14" ht="45" customHeight="1">
      <c r="A57" s="24" t="s">
        <v>731</v>
      </c>
      <c r="B57" s="62" t="s">
        <v>732</v>
      </c>
      <c r="C57" s="24" t="s">
        <v>731</v>
      </c>
      <c r="D57" s="108">
        <f t="shared" si="14"/>
        <v>89.994399999999985</v>
      </c>
      <c r="E57" s="108">
        <f t="shared" si="15"/>
        <v>89.994399999999985</v>
      </c>
      <c r="F57" s="108">
        <f t="shared" si="11"/>
        <v>89.994399999999985</v>
      </c>
      <c r="G57" s="108">
        <f t="shared" si="12"/>
        <v>89.994399999999985</v>
      </c>
      <c r="H57" s="52">
        <v>67.16</v>
      </c>
      <c r="I57" s="109">
        <f t="shared" si="9"/>
        <v>16.118399999999998</v>
      </c>
      <c r="J57" s="109">
        <f t="shared" si="10"/>
        <v>6.7160000000000002</v>
      </c>
      <c r="K57" s="111"/>
      <c r="L57" s="111"/>
      <c r="M57" s="110"/>
      <c r="N57" s="110"/>
    </row>
    <row r="58" spans="1:14" ht="25.15" customHeight="1">
      <c r="A58" s="24" t="s">
        <v>733</v>
      </c>
      <c r="B58" s="62" t="s">
        <v>734</v>
      </c>
      <c r="C58" s="24" t="s">
        <v>733</v>
      </c>
      <c r="D58" s="108">
        <f t="shared" si="14"/>
        <v>1290.0046</v>
      </c>
      <c r="E58" s="108">
        <f t="shared" si="15"/>
        <v>1290.0046</v>
      </c>
      <c r="F58" s="108">
        <f t="shared" si="11"/>
        <v>1290.0046</v>
      </c>
      <c r="G58" s="108" t="s">
        <v>95</v>
      </c>
      <c r="H58" s="52">
        <v>962.69</v>
      </c>
      <c r="I58" s="109">
        <f t="shared" si="9"/>
        <v>231.04560000000001</v>
      </c>
      <c r="J58" s="109">
        <f t="shared" si="10"/>
        <v>96.269000000000005</v>
      </c>
      <c r="K58" s="111"/>
      <c r="L58" s="111"/>
      <c r="M58" s="110"/>
      <c r="N58" s="110"/>
    </row>
    <row r="59" spans="1:14" ht="25.15" customHeight="1">
      <c r="A59" s="24" t="s">
        <v>735</v>
      </c>
      <c r="B59" s="62" t="s">
        <v>807</v>
      </c>
      <c r="C59" s="24" t="s">
        <v>735</v>
      </c>
      <c r="D59" s="108" t="s">
        <v>95</v>
      </c>
      <c r="E59" s="108" t="s">
        <v>95</v>
      </c>
      <c r="F59" s="108" t="s">
        <v>95</v>
      </c>
      <c r="G59" s="108">
        <f>SUM($H59+$I59+$J59)</f>
        <v>1119.9988000000001</v>
      </c>
      <c r="H59" s="52">
        <v>835.82</v>
      </c>
      <c r="I59" s="109">
        <f t="shared" si="9"/>
        <v>200.5968</v>
      </c>
      <c r="J59" s="109">
        <f t="shared" si="10"/>
        <v>83.582000000000008</v>
      </c>
      <c r="K59" s="111"/>
      <c r="L59" s="111"/>
      <c r="M59" s="110"/>
      <c r="N59" s="110"/>
    </row>
    <row r="60" spans="1:14" ht="25.15" customHeight="1">
      <c r="A60" s="24" t="s">
        <v>736</v>
      </c>
      <c r="B60" s="62" t="s">
        <v>737</v>
      </c>
      <c r="C60" s="24" t="s">
        <v>736</v>
      </c>
      <c r="D60" s="108">
        <f>SUM($H60+$I60+$J60)</f>
        <v>1290.0046</v>
      </c>
      <c r="E60" s="108">
        <f>SUM($H60+$I60+$J60)</f>
        <v>1290.0046</v>
      </c>
      <c r="F60" s="108">
        <f>SUM($H60+$I60+$J60)</f>
        <v>1290.0046</v>
      </c>
      <c r="G60" s="108">
        <f>SUM($H60+$I60+$J60)</f>
        <v>1290.0046</v>
      </c>
      <c r="H60" s="52">
        <v>962.69</v>
      </c>
      <c r="I60" s="109">
        <f t="shared" si="9"/>
        <v>231.04560000000001</v>
      </c>
      <c r="J60" s="109">
        <f t="shared" si="10"/>
        <v>96.269000000000005</v>
      </c>
      <c r="K60" s="111"/>
      <c r="L60" s="111"/>
      <c r="M60" s="110"/>
      <c r="N60" s="110"/>
    </row>
    <row r="61" spans="1:14" ht="25.15" customHeight="1">
      <c r="A61" s="24" t="s">
        <v>738</v>
      </c>
      <c r="B61" s="62" t="s">
        <v>739</v>
      </c>
      <c r="C61" s="24" t="s">
        <v>738</v>
      </c>
      <c r="D61" s="108" t="s">
        <v>95</v>
      </c>
      <c r="E61" s="108" t="s">
        <v>95</v>
      </c>
      <c r="F61" s="108">
        <f>SUM($H61+$I61+$J61)</f>
        <v>639.99739999999997</v>
      </c>
      <c r="G61" s="108" t="s">
        <v>95</v>
      </c>
      <c r="H61" s="52">
        <v>477.61</v>
      </c>
      <c r="I61" s="109">
        <f t="shared" si="9"/>
        <v>114.6264</v>
      </c>
      <c r="J61" s="109">
        <f t="shared" si="10"/>
        <v>47.761000000000003</v>
      </c>
      <c r="K61" s="111"/>
      <c r="L61" s="111"/>
      <c r="M61" s="110"/>
      <c r="N61" s="110"/>
    </row>
    <row r="62" spans="1:14" ht="25.15" customHeight="1">
      <c r="A62" s="24" t="s">
        <v>740</v>
      </c>
      <c r="B62" s="62" t="s">
        <v>741</v>
      </c>
      <c r="C62" s="24" t="s">
        <v>740</v>
      </c>
      <c r="D62" s="108">
        <f>SUM($H62+$I62+$J62)</f>
        <v>409.99979999999999</v>
      </c>
      <c r="E62" s="108">
        <f>SUM($H62+$I62+$J62)</f>
        <v>409.99979999999999</v>
      </c>
      <c r="F62" s="108" t="s">
        <v>95</v>
      </c>
      <c r="G62" s="108">
        <f>SUM($H62+$I62+$J62)</f>
        <v>409.99979999999999</v>
      </c>
      <c r="H62" s="52">
        <v>305.97000000000003</v>
      </c>
      <c r="I62" s="109">
        <f t="shared" si="9"/>
        <v>73.4328</v>
      </c>
      <c r="J62" s="109">
        <f t="shared" si="10"/>
        <v>30.597000000000005</v>
      </c>
      <c r="K62" s="111"/>
      <c r="L62" s="111"/>
      <c r="M62" s="110"/>
      <c r="N62" s="110"/>
    </row>
    <row r="63" spans="1:14" ht="25.15" customHeight="1">
      <c r="A63" s="24" t="s">
        <v>742</v>
      </c>
      <c r="B63" s="62" t="s">
        <v>743</v>
      </c>
      <c r="C63" s="24" t="s">
        <v>742</v>
      </c>
      <c r="D63" s="108">
        <f>SUM($H63+$I63+$J63)</f>
        <v>89.994399999999985</v>
      </c>
      <c r="E63" s="108">
        <f>SUM($H63+$I63+$J63)</f>
        <v>89.994399999999985</v>
      </c>
      <c r="F63" s="108">
        <f t="shared" ref="F63:F70" si="16">SUM($H63+$I63+$J63)</f>
        <v>89.994399999999985</v>
      </c>
      <c r="G63" s="108">
        <f>SUM($H63+$I63+$J63)</f>
        <v>89.994399999999985</v>
      </c>
      <c r="H63" s="52">
        <v>67.16</v>
      </c>
      <c r="I63" s="109">
        <f t="shared" si="9"/>
        <v>16.118399999999998</v>
      </c>
      <c r="J63" s="109">
        <f t="shared" si="10"/>
        <v>6.7160000000000002</v>
      </c>
      <c r="K63" s="111"/>
      <c r="L63" s="111"/>
      <c r="M63" s="110"/>
      <c r="N63" s="110"/>
    </row>
    <row r="64" spans="1:14" ht="25.15" customHeight="1">
      <c r="A64" s="24" t="s">
        <v>745</v>
      </c>
      <c r="B64" s="62" t="s">
        <v>746</v>
      </c>
      <c r="C64" s="24" t="s">
        <v>745</v>
      </c>
      <c r="D64" s="108" t="s">
        <v>95</v>
      </c>
      <c r="E64" s="108">
        <f t="shared" ref="E64:E70" si="17">SUM($H64+$I64+$J64)</f>
        <v>489.99780000000004</v>
      </c>
      <c r="F64" s="108">
        <f t="shared" si="16"/>
        <v>489.99780000000004</v>
      </c>
      <c r="G64" s="108">
        <f t="shared" ref="G64:G78" si="18">SUM($H64+$I64+$J64)</f>
        <v>489.99780000000004</v>
      </c>
      <c r="H64" s="52">
        <v>365.67</v>
      </c>
      <c r="I64" s="109">
        <f t="shared" si="9"/>
        <v>87.760800000000003</v>
      </c>
      <c r="J64" s="109">
        <f t="shared" si="10"/>
        <v>36.567</v>
      </c>
      <c r="K64" s="111"/>
      <c r="L64" s="111"/>
      <c r="M64" s="110"/>
      <c r="N64" s="110"/>
    </row>
    <row r="65" spans="1:14" ht="25.15" customHeight="1">
      <c r="A65" s="24" t="s">
        <v>471</v>
      </c>
      <c r="B65" s="62" t="s">
        <v>810</v>
      </c>
      <c r="C65" s="24" t="s">
        <v>471</v>
      </c>
      <c r="D65" s="108">
        <f t="shared" ref="D65:D70" si="19">SUM($H65+$I65+$J65)</f>
        <v>239.994</v>
      </c>
      <c r="E65" s="108">
        <f t="shared" si="17"/>
        <v>239.994</v>
      </c>
      <c r="F65" s="108">
        <f t="shared" si="16"/>
        <v>239.994</v>
      </c>
      <c r="G65" s="108">
        <f t="shared" si="18"/>
        <v>239.994</v>
      </c>
      <c r="H65" s="52">
        <v>179.1</v>
      </c>
      <c r="I65" s="109">
        <f t="shared" si="9"/>
        <v>42.983999999999995</v>
      </c>
      <c r="J65" s="109">
        <f t="shared" si="10"/>
        <v>17.91</v>
      </c>
      <c r="K65" s="111"/>
      <c r="L65" s="111"/>
      <c r="M65" s="110"/>
      <c r="N65" s="110"/>
    </row>
    <row r="66" spans="1:14" ht="25.15" customHeight="1">
      <c r="A66" s="24" t="s">
        <v>747</v>
      </c>
      <c r="B66" s="62" t="s">
        <v>811</v>
      </c>
      <c r="C66" s="24" t="s">
        <v>747</v>
      </c>
      <c r="D66" s="108">
        <f t="shared" si="19"/>
        <v>239.994</v>
      </c>
      <c r="E66" s="108">
        <f t="shared" si="17"/>
        <v>239.994</v>
      </c>
      <c r="F66" s="108">
        <f t="shared" si="16"/>
        <v>239.994</v>
      </c>
      <c r="G66" s="108">
        <f t="shared" si="18"/>
        <v>239.994</v>
      </c>
      <c r="H66" s="52">
        <v>179.1</v>
      </c>
      <c r="I66" s="109">
        <f t="shared" si="9"/>
        <v>42.983999999999995</v>
      </c>
      <c r="J66" s="109">
        <f t="shared" si="10"/>
        <v>17.91</v>
      </c>
      <c r="K66" s="111"/>
      <c r="L66" s="111"/>
      <c r="M66" s="110"/>
      <c r="N66" s="110"/>
    </row>
    <row r="67" spans="1:14" ht="25.15" customHeight="1">
      <c r="A67" s="24" t="s">
        <v>748</v>
      </c>
      <c r="B67" s="62" t="s">
        <v>749</v>
      </c>
      <c r="C67" s="24" t="s">
        <v>748</v>
      </c>
      <c r="D67" s="108">
        <f t="shared" si="19"/>
        <v>49.995400000000004</v>
      </c>
      <c r="E67" s="108">
        <f t="shared" si="17"/>
        <v>49.995400000000004</v>
      </c>
      <c r="F67" s="108">
        <f t="shared" si="16"/>
        <v>49.995400000000004</v>
      </c>
      <c r="G67" s="108">
        <f t="shared" si="18"/>
        <v>49.995400000000004</v>
      </c>
      <c r="H67" s="52">
        <v>37.31</v>
      </c>
      <c r="I67" s="109">
        <f t="shared" si="9"/>
        <v>8.9543999999999997</v>
      </c>
      <c r="J67" s="109">
        <f t="shared" si="10"/>
        <v>3.7310000000000003</v>
      </c>
      <c r="K67" s="111"/>
      <c r="L67" s="111"/>
      <c r="M67" s="110"/>
      <c r="N67" s="110"/>
    </row>
    <row r="68" spans="1:14" ht="25.15" customHeight="1">
      <c r="A68" s="24" t="s">
        <v>751</v>
      </c>
      <c r="B68" s="62" t="s">
        <v>812</v>
      </c>
      <c r="C68" s="24" t="s">
        <v>751</v>
      </c>
      <c r="D68" s="108">
        <f t="shared" si="19"/>
        <v>239.994</v>
      </c>
      <c r="E68" s="108">
        <f t="shared" si="17"/>
        <v>239.994</v>
      </c>
      <c r="F68" s="108">
        <f t="shared" si="16"/>
        <v>239.994</v>
      </c>
      <c r="G68" s="108">
        <f t="shared" si="18"/>
        <v>239.994</v>
      </c>
      <c r="H68" s="52">
        <v>179.1</v>
      </c>
      <c r="I68" s="109">
        <f t="shared" si="9"/>
        <v>42.983999999999995</v>
      </c>
      <c r="J68" s="109">
        <f t="shared" si="10"/>
        <v>17.91</v>
      </c>
      <c r="K68" s="111"/>
      <c r="L68" s="111"/>
      <c r="M68" s="110"/>
      <c r="N68" s="110"/>
    </row>
    <row r="69" spans="1:14" ht="25.15" customHeight="1">
      <c r="A69" s="24" t="s">
        <v>123</v>
      </c>
      <c r="B69" s="62" t="s">
        <v>752</v>
      </c>
      <c r="C69" s="24" t="s">
        <v>123</v>
      </c>
      <c r="D69" s="108">
        <f t="shared" si="19"/>
        <v>89.994399999999985</v>
      </c>
      <c r="E69" s="108">
        <f t="shared" si="17"/>
        <v>89.994399999999985</v>
      </c>
      <c r="F69" s="108">
        <f t="shared" si="16"/>
        <v>89.994399999999985</v>
      </c>
      <c r="G69" s="108">
        <f t="shared" si="18"/>
        <v>89.994399999999985</v>
      </c>
      <c r="H69" s="52">
        <v>67.16</v>
      </c>
      <c r="I69" s="109">
        <f t="shared" si="9"/>
        <v>16.118399999999998</v>
      </c>
      <c r="J69" s="109">
        <f t="shared" si="10"/>
        <v>6.7160000000000002</v>
      </c>
      <c r="K69" s="111"/>
      <c r="L69" s="111"/>
      <c r="M69" s="110"/>
      <c r="N69" s="110"/>
    </row>
    <row r="70" spans="1:14" ht="45" customHeight="1">
      <c r="A70" s="24" t="s">
        <v>753</v>
      </c>
      <c r="B70" s="62" t="s">
        <v>754</v>
      </c>
      <c r="C70" s="24" t="s">
        <v>753</v>
      </c>
      <c r="D70" s="108">
        <f t="shared" si="19"/>
        <v>330.0018</v>
      </c>
      <c r="E70" s="108">
        <f t="shared" si="17"/>
        <v>330.0018</v>
      </c>
      <c r="F70" s="108">
        <f t="shared" si="16"/>
        <v>330.0018</v>
      </c>
      <c r="G70" s="108">
        <f t="shared" si="18"/>
        <v>330.0018</v>
      </c>
      <c r="H70" s="52">
        <v>246.27</v>
      </c>
      <c r="I70" s="109">
        <f t="shared" si="9"/>
        <v>59.104799999999997</v>
      </c>
      <c r="J70" s="109">
        <f t="shared" si="10"/>
        <v>24.627000000000002</v>
      </c>
      <c r="K70" s="111"/>
      <c r="L70" s="111"/>
      <c r="M70" s="110"/>
      <c r="N70" s="110"/>
    </row>
    <row r="71" spans="1:14" ht="25.15" customHeight="1">
      <c r="A71" s="24" t="s">
        <v>755</v>
      </c>
      <c r="B71" s="62" t="s">
        <v>808</v>
      </c>
      <c r="C71" s="24" t="s">
        <v>755</v>
      </c>
      <c r="D71" s="108">
        <f t="shared" ref="D71:D72" si="20">SUM($H71+$I71+$J71)</f>
        <v>180.00220000000002</v>
      </c>
      <c r="E71" s="108">
        <f t="shared" ref="E71:E78" si="21">SUM($H71+$I71+$J71)</f>
        <v>180.00220000000002</v>
      </c>
      <c r="F71" s="108">
        <f t="shared" ref="F71:F78" si="22">SUM($H71+$I71+$J71)</f>
        <v>180.00220000000002</v>
      </c>
      <c r="G71" s="108">
        <f t="shared" si="18"/>
        <v>180.00220000000002</v>
      </c>
      <c r="H71" s="52">
        <v>134.33000000000001</v>
      </c>
      <c r="I71" s="109">
        <f t="shared" si="9"/>
        <v>32.239200000000004</v>
      </c>
      <c r="J71" s="109">
        <f t="shared" si="10"/>
        <v>13.433000000000002</v>
      </c>
      <c r="K71" s="111"/>
      <c r="L71" s="111"/>
      <c r="M71" s="110"/>
      <c r="N71" s="110"/>
    </row>
    <row r="72" spans="1:14" ht="25.15" customHeight="1">
      <c r="A72" s="24" t="s">
        <v>756</v>
      </c>
      <c r="B72" s="62" t="s">
        <v>757</v>
      </c>
      <c r="C72" s="24" t="s">
        <v>756</v>
      </c>
      <c r="D72" s="108">
        <f t="shared" si="20"/>
        <v>330.0018</v>
      </c>
      <c r="E72" s="108">
        <f t="shared" si="21"/>
        <v>330.0018</v>
      </c>
      <c r="F72" s="108">
        <f t="shared" si="22"/>
        <v>330.0018</v>
      </c>
      <c r="G72" s="108">
        <f t="shared" si="18"/>
        <v>330.0018</v>
      </c>
      <c r="H72" s="52">
        <v>246.27</v>
      </c>
      <c r="I72" s="109">
        <f t="shared" si="9"/>
        <v>59.104799999999997</v>
      </c>
      <c r="J72" s="109">
        <f t="shared" si="10"/>
        <v>24.627000000000002</v>
      </c>
      <c r="K72" s="111"/>
      <c r="L72" s="111"/>
      <c r="M72" s="110"/>
      <c r="N72" s="110"/>
    </row>
    <row r="73" spans="1:14" ht="25.15" customHeight="1">
      <c r="A73" s="24" t="s">
        <v>767</v>
      </c>
      <c r="B73" s="62" t="s">
        <v>768</v>
      </c>
      <c r="C73" s="24" t="s">
        <v>767</v>
      </c>
      <c r="D73" s="108">
        <f>SUM($H73+$I73+$J73)</f>
        <v>140.00320000000002</v>
      </c>
      <c r="E73" s="108">
        <f t="shared" si="21"/>
        <v>140.00320000000002</v>
      </c>
      <c r="F73" s="108">
        <f t="shared" si="22"/>
        <v>140.00320000000002</v>
      </c>
      <c r="G73" s="108">
        <f t="shared" si="18"/>
        <v>140.00320000000002</v>
      </c>
      <c r="H73" s="52">
        <v>104.48</v>
      </c>
      <c r="I73" s="109">
        <f t="shared" si="9"/>
        <v>25.075199999999999</v>
      </c>
      <c r="J73" s="109">
        <f t="shared" si="10"/>
        <v>10.448</v>
      </c>
      <c r="K73" s="111"/>
      <c r="L73" s="111"/>
      <c r="M73" s="110"/>
      <c r="N73" s="110"/>
    </row>
    <row r="74" spans="1:14" ht="25.15" customHeight="1">
      <c r="A74" s="24" t="s">
        <v>769</v>
      </c>
      <c r="B74" s="62" t="s">
        <v>770</v>
      </c>
      <c r="C74" s="24" t="s">
        <v>769</v>
      </c>
      <c r="D74" s="108">
        <f>SUM($H74+$I74+$J74)</f>
        <v>140.00320000000002</v>
      </c>
      <c r="E74" s="108">
        <f t="shared" si="21"/>
        <v>140.00320000000002</v>
      </c>
      <c r="F74" s="108">
        <f t="shared" si="22"/>
        <v>140.00320000000002</v>
      </c>
      <c r="G74" s="108">
        <f t="shared" si="18"/>
        <v>140.00320000000002</v>
      </c>
      <c r="H74" s="52">
        <v>104.48</v>
      </c>
      <c r="I74" s="109">
        <f t="shared" si="9"/>
        <v>25.075199999999999</v>
      </c>
      <c r="J74" s="109">
        <f t="shared" si="10"/>
        <v>10.448</v>
      </c>
      <c r="K74" s="111"/>
      <c r="L74" s="111"/>
      <c r="M74" s="110"/>
      <c r="N74" s="110"/>
    </row>
    <row r="75" spans="1:14" ht="45" customHeight="1">
      <c r="A75" s="24" t="s">
        <v>771</v>
      </c>
      <c r="B75" s="62" t="s">
        <v>772</v>
      </c>
      <c r="C75" s="24" t="s">
        <v>771</v>
      </c>
      <c r="D75" s="108">
        <f>SUM($H75+$I75+$J75)</f>
        <v>409.99979999999999</v>
      </c>
      <c r="E75" s="108">
        <f t="shared" si="21"/>
        <v>409.99979999999999</v>
      </c>
      <c r="F75" s="108">
        <f t="shared" si="22"/>
        <v>409.99979999999999</v>
      </c>
      <c r="G75" s="108">
        <f t="shared" si="18"/>
        <v>409.99979999999999</v>
      </c>
      <c r="H75" s="52">
        <v>305.97000000000003</v>
      </c>
      <c r="I75" s="109">
        <f t="shared" si="9"/>
        <v>73.4328</v>
      </c>
      <c r="J75" s="109">
        <f t="shared" si="10"/>
        <v>30.597000000000005</v>
      </c>
      <c r="K75" s="111"/>
      <c r="L75" s="111"/>
      <c r="M75" s="110"/>
      <c r="N75" s="110"/>
    </row>
    <row r="76" spans="1:14" ht="25.15" customHeight="1">
      <c r="A76" s="24" t="s">
        <v>775</v>
      </c>
      <c r="B76" s="62" t="s">
        <v>776</v>
      </c>
      <c r="C76" s="24" t="s">
        <v>775</v>
      </c>
      <c r="D76" s="108">
        <f t="shared" ref="D76:D78" si="23">SUM($H76+$I76+$J76)</f>
        <v>89.994399999999985</v>
      </c>
      <c r="E76" s="108">
        <f t="shared" si="21"/>
        <v>89.994399999999985</v>
      </c>
      <c r="F76" s="108">
        <f t="shared" si="22"/>
        <v>89.994399999999985</v>
      </c>
      <c r="G76" s="108">
        <f t="shared" si="18"/>
        <v>89.994399999999985</v>
      </c>
      <c r="H76" s="52">
        <v>67.16</v>
      </c>
      <c r="I76" s="109">
        <f t="shared" si="9"/>
        <v>16.118399999999998</v>
      </c>
      <c r="J76" s="109">
        <f t="shared" si="10"/>
        <v>6.7160000000000002</v>
      </c>
      <c r="K76" s="111"/>
      <c r="L76" s="111"/>
      <c r="M76" s="110"/>
      <c r="N76" s="110"/>
    </row>
    <row r="77" spans="1:14" ht="24.6" customHeight="1">
      <c r="A77" s="24" t="s">
        <v>777</v>
      </c>
      <c r="B77" s="62" t="s">
        <v>778</v>
      </c>
      <c r="C77" s="24" t="s">
        <v>777</v>
      </c>
      <c r="D77" s="108">
        <f t="shared" si="23"/>
        <v>840.00580000000002</v>
      </c>
      <c r="E77" s="108">
        <f t="shared" si="21"/>
        <v>840.00580000000002</v>
      </c>
      <c r="F77" s="108">
        <f t="shared" si="22"/>
        <v>840.00580000000002</v>
      </c>
      <c r="G77" s="108">
        <f t="shared" si="18"/>
        <v>840.00580000000002</v>
      </c>
      <c r="H77" s="52">
        <v>626.87</v>
      </c>
      <c r="I77" s="109">
        <f t="shared" si="9"/>
        <v>150.44880000000001</v>
      </c>
      <c r="J77" s="109">
        <f t="shared" si="10"/>
        <v>62.687000000000005</v>
      </c>
      <c r="K77" s="111"/>
      <c r="L77" s="111"/>
      <c r="M77" s="110"/>
      <c r="N77" s="110"/>
    </row>
    <row r="78" spans="1:14" ht="25.15" customHeight="1">
      <c r="A78" s="24" t="s">
        <v>780</v>
      </c>
      <c r="B78" s="62" t="s">
        <v>781</v>
      </c>
      <c r="C78" s="24" t="s">
        <v>780</v>
      </c>
      <c r="D78" s="108">
        <f t="shared" si="23"/>
        <v>140.00320000000002</v>
      </c>
      <c r="E78" s="108">
        <f t="shared" si="21"/>
        <v>140.00320000000002</v>
      </c>
      <c r="F78" s="108">
        <f t="shared" si="22"/>
        <v>140.00320000000002</v>
      </c>
      <c r="G78" s="108">
        <f t="shared" si="18"/>
        <v>140.00320000000002</v>
      </c>
      <c r="H78" s="52">
        <v>104.48</v>
      </c>
      <c r="I78" s="109">
        <f t="shared" ref="I78" si="24">H78*0.24</f>
        <v>25.075199999999999</v>
      </c>
      <c r="J78" s="109">
        <f t="shared" ref="J78" si="25">H78*0.1</f>
        <v>10.448</v>
      </c>
      <c r="K78" s="111"/>
      <c r="L78" s="111"/>
      <c r="M78" s="110"/>
      <c r="N78" s="110"/>
    </row>
    <row r="79" spans="1:14" ht="25.15" customHeight="1">
      <c r="A79" s="30" t="s">
        <v>244</v>
      </c>
    </row>
    <row r="80" spans="1:14" ht="25.15" customHeight="1">
      <c r="A80" s="63" t="s">
        <v>194</v>
      </c>
    </row>
    <row r="81" spans="1:1" ht="25.15" customHeight="1">
      <c r="A81" s="63" t="s">
        <v>195</v>
      </c>
    </row>
    <row r="82" spans="1:1" ht="25.15" customHeight="1">
      <c r="A82" s="63" t="s">
        <v>203</v>
      </c>
    </row>
  </sheetData>
  <conditionalFormatting sqref="G64 D52:D54 G52:G54 G76:G77 D67:E69 F53:F54 F66:F69 G17 G68:G69 F16:F17 D20:G25 G43:G50 F43:F49 D27:G41 E52:E55 D17:E17 D56:G56 D9:G15 D78:G78 D71:G74 F55:G55 D18:G18 D43:E50">
    <cfRule type="cellIs" dxfId="396" priority="1851" stopIfTrue="1" operator="equal">
      <formula>"-"</formula>
    </cfRule>
    <cfRule type="cellIs" dxfId="395" priority="1852" stopIfTrue="1" operator="equal">
      <formula>"Std"</formula>
    </cfRule>
  </conditionalFormatting>
  <conditionalFormatting sqref="G64 D52:D54 G52:G54 G76:G77 D67:E69 F53:F54 F66:F69 G17 G68:G69 F16:F17 D20:G25 G43:G50 F43:F49 D27:G41 E52:E55 D17:E17 D56:G56 D9:G15 D78:G78 D71:G74 F55:G55 D18:G18 D43:E50">
    <cfRule type="cellIs" dxfId="394" priority="1850" stopIfTrue="1" operator="between">
      <formula>0</formula>
      <formula>5000</formula>
    </cfRule>
  </conditionalFormatting>
  <conditionalFormatting sqref="G21 E21">
    <cfRule type="cellIs" dxfId="393" priority="1835" stopIfTrue="1" operator="equal">
      <formula>"-"</formula>
    </cfRule>
    <cfRule type="cellIs" dxfId="392" priority="1836" stopIfTrue="1" operator="equal">
      <formula>"Std"</formula>
    </cfRule>
  </conditionalFormatting>
  <conditionalFormatting sqref="G21 E21">
    <cfRule type="cellIs" dxfId="391" priority="1834" stopIfTrue="1" operator="between">
      <formula>0</formula>
      <formula>5000</formula>
    </cfRule>
  </conditionalFormatting>
  <conditionalFormatting sqref="I4:I6">
    <cfRule type="cellIs" dxfId="390" priority="1844" stopIfTrue="1" operator="between">
      <formula>0</formula>
      <formula>5000</formula>
    </cfRule>
  </conditionalFormatting>
  <conditionalFormatting sqref="I4:I6">
    <cfRule type="cellIs" dxfId="389" priority="1845" stopIfTrue="1" operator="equal">
      <formula>"-"</formula>
    </cfRule>
    <cfRule type="cellIs" dxfId="388" priority="1846" stopIfTrue="1" operator="equal">
      <formula>"Std"</formula>
    </cfRule>
  </conditionalFormatting>
  <conditionalFormatting sqref="G3 E3">
    <cfRule type="cellIs" dxfId="387" priority="1842" stopIfTrue="1" operator="equal">
      <formula>"-"</formula>
    </cfRule>
    <cfRule type="cellIs" dxfId="386" priority="1843" stopIfTrue="1" operator="equal">
      <formula>"Std"</formula>
    </cfRule>
  </conditionalFormatting>
  <conditionalFormatting sqref="D3">
    <cfRule type="cellIs" dxfId="385" priority="1837" stopIfTrue="1" operator="equal">
      <formula>"-"</formula>
    </cfRule>
    <cfRule type="cellIs" dxfId="384" priority="1838" stopIfTrue="1" operator="equal">
      <formula>"Std"</formula>
    </cfRule>
  </conditionalFormatting>
  <conditionalFormatting sqref="D21">
    <cfRule type="cellIs" dxfId="383" priority="1832" stopIfTrue="1" operator="equal">
      <formula>"-"</formula>
    </cfRule>
    <cfRule type="cellIs" dxfId="382" priority="1833" stopIfTrue="1" operator="equal">
      <formula>"Std"</formula>
    </cfRule>
  </conditionalFormatting>
  <conditionalFormatting sqref="D21">
    <cfRule type="cellIs" dxfId="381" priority="1831" stopIfTrue="1" operator="between">
      <formula>0</formula>
      <formula>5000</formula>
    </cfRule>
  </conditionalFormatting>
  <conditionalFormatting sqref="G36 E36">
    <cfRule type="cellIs" dxfId="380" priority="1829" stopIfTrue="1" operator="equal">
      <formula>"-"</formula>
    </cfRule>
    <cfRule type="cellIs" dxfId="379" priority="1830" stopIfTrue="1" operator="equal">
      <formula>"Std"</formula>
    </cfRule>
  </conditionalFormatting>
  <conditionalFormatting sqref="G36 E36">
    <cfRule type="cellIs" dxfId="378" priority="1828" stopIfTrue="1" operator="between">
      <formula>0</formula>
      <formula>5000</formula>
    </cfRule>
  </conditionalFormatting>
  <conditionalFormatting sqref="D36">
    <cfRule type="cellIs" dxfId="377" priority="1826" stopIfTrue="1" operator="equal">
      <formula>"-"</formula>
    </cfRule>
    <cfRule type="cellIs" dxfId="376" priority="1827" stopIfTrue="1" operator="equal">
      <formula>"Std"</formula>
    </cfRule>
  </conditionalFormatting>
  <conditionalFormatting sqref="D36">
    <cfRule type="cellIs" dxfId="375" priority="1825" stopIfTrue="1" operator="between">
      <formula>0</formula>
      <formula>5000</formula>
    </cfRule>
  </conditionalFormatting>
  <conditionalFormatting sqref="E37">
    <cfRule type="cellIs" dxfId="374" priority="1823" stopIfTrue="1" operator="equal">
      <formula>"-"</formula>
    </cfRule>
    <cfRule type="cellIs" dxfId="373" priority="1824" stopIfTrue="1" operator="equal">
      <formula>"Std"</formula>
    </cfRule>
  </conditionalFormatting>
  <conditionalFormatting sqref="E37">
    <cfRule type="cellIs" dxfId="372" priority="1822" stopIfTrue="1" operator="between">
      <formula>0</formula>
      <formula>5000</formula>
    </cfRule>
  </conditionalFormatting>
  <conditionalFormatting sqref="G38 E38">
    <cfRule type="cellIs" dxfId="371" priority="1817" stopIfTrue="1" operator="equal">
      <formula>"-"</formula>
    </cfRule>
    <cfRule type="cellIs" dxfId="370" priority="1818" stopIfTrue="1" operator="equal">
      <formula>"Std"</formula>
    </cfRule>
  </conditionalFormatting>
  <conditionalFormatting sqref="G38 E38">
    <cfRule type="cellIs" dxfId="369" priority="1816" stopIfTrue="1" operator="between">
      <formula>0</formula>
      <formula>5000</formula>
    </cfRule>
  </conditionalFormatting>
  <conditionalFormatting sqref="G28 D28:E28">
    <cfRule type="cellIs" dxfId="368" priority="1814" stopIfTrue="1" operator="equal">
      <formula>"-"</formula>
    </cfRule>
    <cfRule type="cellIs" dxfId="367" priority="1815" stopIfTrue="1" operator="equal">
      <formula>"Std"</formula>
    </cfRule>
  </conditionalFormatting>
  <conditionalFormatting sqref="G28 D28:E28">
    <cfRule type="cellIs" dxfId="366" priority="1813" stopIfTrue="1" operator="between">
      <formula>0</formula>
      <formula>5000</formula>
    </cfRule>
  </conditionalFormatting>
  <conditionalFormatting sqref="G33 D33:E33">
    <cfRule type="cellIs" dxfId="365" priority="1811" stopIfTrue="1" operator="equal">
      <formula>"-"</formula>
    </cfRule>
    <cfRule type="cellIs" dxfId="364" priority="1812" stopIfTrue="1" operator="equal">
      <formula>"Std"</formula>
    </cfRule>
  </conditionalFormatting>
  <conditionalFormatting sqref="G33 D33:E33">
    <cfRule type="cellIs" dxfId="363" priority="1810" stopIfTrue="1" operator="between">
      <formula>0</formula>
      <formula>5000</formula>
    </cfRule>
  </conditionalFormatting>
  <conditionalFormatting sqref="G39:G41 E39:E41 E43:E49 G43:G49">
    <cfRule type="cellIs" dxfId="362" priority="1802" stopIfTrue="1" operator="equal">
      <formula>"-"</formula>
    </cfRule>
    <cfRule type="cellIs" dxfId="361" priority="1803" stopIfTrue="1" operator="equal">
      <formula>"Std"</formula>
    </cfRule>
  </conditionalFormatting>
  <conditionalFormatting sqref="G39:G41 E39:E41 E43:E49 G43:G49">
    <cfRule type="cellIs" dxfId="360" priority="1801" stopIfTrue="1" operator="between">
      <formula>0</formula>
      <formula>5000</formula>
    </cfRule>
  </conditionalFormatting>
  <conditionalFormatting sqref="D53">
    <cfRule type="cellIs" dxfId="359" priority="1808" stopIfTrue="1" operator="equal">
      <formula>"-"</formula>
    </cfRule>
    <cfRule type="cellIs" dxfId="358" priority="1809" stopIfTrue="1" operator="equal">
      <formula>"Std"</formula>
    </cfRule>
  </conditionalFormatting>
  <conditionalFormatting sqref="D53">
    <cfRule type="cellIs" dxfId="357" priority="1807" stopIfTrue="1" operator="between">
      <formula>0</formula>
      <formula>5000</formula>
    </cfRule>
  </conditionalFormatting>
  <conditionalFormatting sqref="D39:D41 D43:D49">
    <cfRule type="cellIs" dxfId="356" priority="1805" stopIfTrue="1" operator="equal">
      <formula>"-"</formula>
    </cfRule>
    <cfRule type="cellIs" dxfId="355" priority="1806" stopIfTrue="1" operator="equal">
      <formula>"Std"</formula>
    </cfRule>
  </conditionalFormatting>
  <conditionalFormatting sqref="D39:D41 D43:D49">
    <cfRule type="cellIs" dxfId="354" priority="1804" stopIfTrue="1" operator="between">
      <formula>0</formula>
      <formula>5000</formula>
    </cfRule>
  </conditionalFormatting>
  <conditionalFormatting sqref="G52 D52:E52">
    <cfRule type="cellIs" dxfId="353" priority="1799" stopIfTrue="1" operator="equal">
      <formula>"-"</formula>
    </cfRule>
    <cfRule type="cellIs" dxfId="352" priority="1800" stopIfTrue="1" operator="equal">
      <formula>"Std"</formula>
    </cfRule>
  </conditionalFormatting>
  <conditionalFormatting sqref="G52 D52:E52">
    <cfRule type="cellIs" dxfId="351" priority="1798" stopIfTrue="1" operator="between">
      <formula>0</formula>
      <formula>5000</formula>
    </cfRule>
  </conditionalFormatting>
  <conditionalFormatting sqref="F21">
    <cfRule type="cellIs" dxfId="350" priority="1791" stopIfTrue="1" operator="equal">
      <formula>"-"</formula>
    </cfRule>
    <cfRule type="cellIs" dxfId="349" priority="1792" stopIfTrue="1" operator="equal">
      <formula>"Std"</formula>
    </cfRule>
  </conditionalFormatting>
  <conditionalFormatting sqref="F21">
    <cfRule type="cellIs" dxfId="348" priority="1790" stopIfTrue="1" operator="between">
      <formula>0</formula>
      <formula>5000</formula>
    </cfRule>
  </conditionalFormatting>
  <conditionalFormatting sqref="F3">
    <cfRule type="cellIs" dxfId="347" priority="1793" stopIfTrue="1" operator="equal">
      <formula>"-"</formula>
    </cfRule>
    <cfRule type="cellIs" dxfId="346" priority="1794" stopIfTrue="1" operator="equal">
      <formula>"Std"</formula>
    </cfRule>
  </conditionalFormatting>
  <conditionalFormatting sqref="F36">
    <cfRule type="cellIs" dxfId="345" priority="1788" stopIfTrue="1" operator="equal">
      <formula>"-"</formula>
    </cfRule>
    <cfRule type="cellIs" dxfId="344" priority="1789" stopIfTrue="1" operator="equal">
      <formula>"Std"</formula>
    </cfRule>
  </conditionalFormatting>
  <conditionalFormatting sqref="F36">
    <cfRule type="cellIs" dxfId="343" priority="1787" stopIfTrue="1" operator="between">
      <formula>0</formula>
      <formula>5000</formula>
    </cfRule>
  </conditionalFormatting>
  <conditionalFormatting sqref="F38">
    <cfRule type="cellIs" dxfId="342" priority="1782" stopIfTrue="1" operator="equal">
      <formula>"-"</formula>
    </cfRule>
    <cfRule type="cellIs" dxfId="341" priority="1783" stopIfTrue="1" operator="equal">
      <formula>"Std"</formula>
    </cfRule>
  </conditionalFormatting>
  <conditionalFormatting sqref="F38">
    <cfRule type="cellIs" dxfId="340" priority="1781" stopIfTrue="1" operator="between">
      <formula>0</formula>
      <formula>5000</formula>
    </cfRule>
  </conditionalFormatting>
  <conditionalFormatting sqref="G41">
    <cfRule type="cellIs" dxfId="339" priority="1752" stopIfTrue="1" operator="equal">
      <formula>"-"</formula>
    </cfRule>
    <cfRule type="cellIs" dxfId="338" priority="1753" stopIfTrue="1" operator="equal">
      <formula>"Std"</formula>
    </cfRule>
  </conditionalFormatting>
  <conditionalFormatting sqref="G41">
    <cfRule type="cellIs" dxfId="337" priority="1751" stopIfTrue="1" operator="between">
      <formula>0</formula>
      <formula>5000</formula>
    </cfRule>
  </conditionalFormatting>
  <conditionalFormatting sqref="F28">
    <cfRule type="cellIs" dxfId="336" priority="1779" stopIfTrue="1" operator="equal">
      <formula>"-"</formula>
    </cfRule>
    <cfRule type="cellIs" dxfId="335" priority="1780" stopIfTrue="1" operator="equal">
      <formula>"Std"</formula>
    </cfRule>
  </conditionalFormatting>
  <conditionalFormatting sqref="F28">
    <cfRule type="cellIs" dxfId="334" priority="1778" stopIfTrue="1" operator="between">
      <formula>0</formula>
      <formula>5000</formula>
    </cfRule>
  </conditionalFormatting>
  <conditionalFormatting sqref="F33">
    <cfRule type="cellIs" dxfId="333" priority="1776" stopIfTrue="1" operator="equal">
      <formula>"-"</formula>
    </cfRule>
    <cfRule type="cellIs" dxfId="332" priority="1777" stopIfTrue="1" operator="equal">
      <formula>"Std"</formula>
    </cfRule>
  </conditionalFormatting>
  <conditionalFormatting sqref="F33">
    <cfRule type="cellIs" dxfId="331" priority="1775" stopIfTrue="1" operator="between">
      <formula>0</formula>
      <formula>5000</formula>
    </cfRule>
  </conditionalFormatting>
  <conditionalFormatting sqref="F39:F41 F43:F49">
    <cfRule type="cellIs" dxfId="330" priority="1773" stopIfTrue="1" operator="equal">
      <formula>"-"</formula>
    </cfRule>
    <cfRule type="cellIs" dxfId="329" priority="1774" stopIfTrue="1" operator="equal">
      <formula>"Std"</formula>
    </cfRule>
  </conditionalFormatting>
  <conditionalFormatting sqref="F39:F41 F43:F49">
    <cfRule type="cellIs" dxfId="328" priority="1772" stopIfTrue="1" operator="between">
      <formula>0</formula>
      <formula>5000</formula>
    </cfRule>
  </conditionalFormatting>
  <conditionalFormatting sqref="D16">
    <cfRule type="cellIs" dxfId="327" priority="1770" stopIfTrue="1" operator="equal">
      <formula>"-"</formula>
    </cfRule>
    <cfRule type="cellIs" dxfId="326" priority="1771" stopIfTrue="1" operator="equal">
      <formula>"Std"</formula>
    </cfRule>
  </conditionalFormatting>
  <conditionalFormatting sqref="D16">
    <cfRule type="cellIs" dxfId="325" priority="1769" stopIfTrue="1" operator="between">
      <formula>0</formula>
      <formula>5000</formula>
    </cfRule>
  </conditionalFormatting>
  <conditionalFormatting sqref="E16">
    <cfRule type="cellIs" dxfId="324" priority="1767" stopIfTrue="1" operator="equal">
      <formula>"-"</formula>
    </cfRule>
    <cfRule type="cellIs" dxfId="323" priority="1768" stopIfTrue="1" operator="equal">
      <formula>"Std"</formula>
    </cfRule>
  </conditionalFormatting>
  <conditionalFormatting sqref="E16">
    <cfRule type="cellIs" dxfId="322" priority="1766" stopIfTrue="1" operator="between">
      <formula>0</formula>
      <formula>5000</formula>
    </cfRule>
  </conditionalFormatting>
  <conditionalFormatting sqref="G16">
    <cfRule type="cellIs" dxfId="321" priority="1764" stopIfTrue="1" operator="equal">
      <formula>"-"</formula>
    </cfRule>
    <cfRule type="cellIs" dxfId="320" priority="1765" stopIfTrue="1" operator="equal">
      <formula>"Std"</formula>
    </cfRule>
  </conditionalFormatting>
  <conditionalFormatting sqref="G16">
    <cfRule type="cellIs" dxfId="319" priority="1763" stopIfTrue="1" operator="between">
      <formula>0</formula>
      <formula>5000</formula>
    </cfRule>
  </conditionalFormatting>
  <conditionalFormatting sqref="D41">
    <cfRule type="cellIs" dxfId="318" priority="1761" stopIfTrue="1" operator="equal">
      <formula>"-"</formula>
    </cfRule>
    <cfRule type="cellIs" dxfId="317" priority="1762" stopIfTrue="1" operator="equal">
      <formula>"Std"</formula>
    </cfRule>
  </conditionalFormatting>
  <conditionalFormatting sqref="D41">
    <cfRule type="cellIs" dxfId="316" priority="1760" stopIfTrue="1" operator="between">
      <formula>0</formula>
      <formula>5000</formula>
    </cfRule>
  </conditionalFormatting>
  <conditionalFormatting sqref="E41">
    <cfRule type="cellIs" dxfId="315" priority="1758" stopIfTrue="1" operator="equal">
      <formula>"-"</formula>
    </cfRule>
    <cfRule type="cellIs" dxfId="314" priority="1759" stopIfTrue="1" operator="equal">
      <formula>"Std"</formula>
    </cfRule>
  </conditionalFormatting>
  <conditionalFormatting sqref="E41">
    <cfRule type="cellIs" dxfId="313" priority="1757" stopIfTrue="1" operator="between">
      <formula>0</formula>
      <formula>5000</formula>
    </cfRule>
  </conditionalFormatting>
  <conditionalFormatting sqref="F50">
    <cfRule type="cellIs" dxfId="312" priority="1746" stopIfTrue="1" operator="equal">
      <formula>"-"</formula>
    </cfRule>
    <cfRule type="cellIs" dxfId="311" priority="1747" stopIfTrue="1" operator="equal">
      <formula>"Std"</formula>
    </cfRule>
  </conditionalFormatting>
  <conditionalFormatting sqref="F50">
    <cfRule type="cellIs" dxfId="310" priority="1745" stopIfTrue="1" operator="between">
      <formula>0</formula>
      <formula>5000</formula>
    </cfRule>
  </conditionalFormatting>
  <conditionalFormatting sqref="F52">
    <cfRule type="cellIs" dxfId="309" priority="1737" stopIfTrue="1" operator="equal">
      <formula>"-"</formula>
    </cfRule>
    <cfRule type="cellIs" dxfId="308" priority="1738" stopIfTrue="1" operator="equal">
      <formula>"Std"</formula>
    </cfRule>
  </conditionalFormatting>
  <conditionalFormatting sqref="F52">
    <cfRule type="cellIs" dxfId="307" priority="1736" stopIfTrue="1" operator="between">
      <formula>0</formula>
      <formula>5000</formula>
    </cfRule>
  </conditionalFormatting>
  <conditionalFormatting sqref="E58:G63">
    <cfRule type="cellIs" dxfId="306" priority="1734" stopIfTrue="1" operator="equal">
      <formula>"-"</formula>
    </cfRule>
    <cfRule type="cellIs" dxfId="305" priority="1735" stopIfTrue="1" operator="equal">
      <formula>"Std"</formula>
    </cfRule>
  </conditionalFormatting>
  <conditionalFormatting sqref="E58:G63">
    <cfRule type="cellIs" dxfId="304" priority="1733" stopIfTrue="1" operator="between">
      <formula>0</formula>
      <formula>5000</formula>
    </cfRule>
  </conditionalFormatting>
  <conditionalFormatting sqref="D58:D65">
    <cfRule type="cellIs" dxfId="303" priority="1731" stopIfTrue="1" operator="equal">
      <formula>"-"</formula>
    </cfRule>
    <cfRule type="cellIs" dxfId="302" priority="1732" stopIfTrue="1" operator="equal">
      <formula>"Std"</formula>
    </cfRule>
  </conditionalFormatting>
  <conditionalFormatting sqref="D58:D65">
    <cfRule type="cellIs" dxfId="301" priority="1730" stopIfTrue="1" operator="between">
      <formula>0</formula>
      <formula>5000</formula>
    </cfRule>
  </conditionalFormatting>
  <conditionalFormatting sqref="E64:F65">
    <cfRule type="cellIs" dxfId="300" priority="1728" stopIfTrue="1" operator="equal">
      <formula>"-"</formula>
    </cfRule>
    <cfRule type="cellIs" dxfId="299" priority="1729" stopIfTrue="1" operator="equal">
      <formula>"Std"</formula>
    </cfRule>
  </conditionalFormatting>
  <conditionalFormatting sqref="E64:F65">
    <cfRule type="cellIs" dxfId="298" priority="1727" stopIfTrue="1" operator="between">
      <formula>0</formula>
      <formula>5000</formula>
    </cfRule>
  </conditionalFormatting>
  <conditionalFormatting sqref="G65:G67">
    <cfRule type="cellIs" dxfId="297" priority="1722" stopIfTrue="1" operator="equal">
      <formula>"-"</formula>
    </cfRule>
    <cfRule type="cellIs" dxfId="296" priority="1723" stopIfTrue="1" operator="equal">
      <formula>"Std"</formula>
    </cfRule>
  </conditionalFormatting>
  <conditionalFormatting sqref="G65:G67">
    <cfRule type="cellIs" dxfId="295" priority="1721" stopIfTrue="1" operator="between">
      <formula>0</formula>
      <formula>5000</formula>
    </cfRule>
  </conditionalFormatting>
  <conditionalFormatting sqref="E66">
    <cfRule type="cellIs" dxfId="294" priority="1719" stopIfTrue="1" operator="equal">
      <formula>"-"</formula>
    </cfRule>
    <cfRule type="cellIs" dxfId="293" priority="1720" stopIfTrue="1" operator="equal">
      <formula>"Std"</formula>
    </cfRule>
  </conditionalFormatting>
  <conditionalFormatting sqref="E66">
    <cfRule type="cellIs" dxfId="292" priority="1718" stopIfTrue="1" operator="between">
      <formula>0</formula>
      <formula>5000</formula>
    </cfRule>
  </conditionalFormatting>
  <conditionalFormatting sqref="D66">
    <cfRule type="cellIs" dxfId="291" priority="1716" stopIfTrue="1" operator="equal">
      <formula>"-"</formula>
    </cfRule>
    <cfRule type="cellIs" dxfId="290" priority="1717" stopIfTrue="1" operator="equal">
      <formula>"Std"</formula>
    </cfRule>
  </conditionalFormatting>
  <conditionalFormatting sqref="D66">
    <cfRule type="cellIs" dxfId="289" priority="1715" stopIfTrue="1" operator="between">
      <formula>0</formula>
      <formula>5000</formula>
    </cfRule>
  </conditionalFormatting>
  <conditionalFormatting sqref="D76:F77">
    <cfRule type="cellIs" dxfId="288" priority="1713" stopIfTrue="1" operator="equal">
      <formula>"-"</formula>
    </cfRule>
    <cfRule type="cellIs" dxfId="287" priority="1714" stopIfTrue="1" operator="equal">
      <formula>"Std"</formula>
    </cfRule>
  </conditionalFormatting>
  <conditionalFormatting sqref="D76:F77">
    <cfRule type="cellIs" dxfId="286" priority="1712" stopIfTrue="1" operator="between">
      <formula>0</formula>
      <formula>5000</formula>
    </cfRule>
  </conditionalFormatting>
  <conditionalFormatting sqref="D26:G26">
    <cfRule type="cellIs" dxfId="285" priority="1710" stopIfTrue="1" operator="equal">
      <formula>"-"</formula>
    </cfRule>
    <cfRule type="cellIs" dxfId="284" priority="1711" stopIfTrue="1" operator="equal">
      <formula>"Std"</formula>
    </cfRule>
  </conditionalFormatting>
  <conditionalFormatting sqref="D26:G26">
    <cfRule type="cellIs" dxfId="283" priority="1709" stopIfTrue="1" operator="between">
      <formula>0</formula>
      <formula>5000</formula>
    </cfRule>
  </conditionalFormatting>
  <conditionalFormatting sqref="D44:F49">
    <cfRule type="cellIs" dxfId="282" priority="1689" stopIfTrue="1" operator="equal">
      <formula>"-"</formula>
    </cfRule>
    <cfRule type="cellIs" dxfId="281" priority="1690" stopIfTrue="1" operator="equal">
      <formula>"Std"</formula>
    </cfRule>
  </conditionalFormatting>
  <conditionalFormatting sqref="D44:F49">
    <cfRule type="cellIs" dxfId="280" priority="1688" stopIfTrue="1" operator="between">
      <formula>0</formula>
      <formula>5000</formula>
    </cfRule>
  </conditionalFormatting>
  <conditionalFormatting sqref="G44:G49">
    <cfRule type="cellIs" dxfId="279" priority="1686" stopIfTrue="1" operator="equal">
      <formula>"-"</formula>
    </cfRule>
    <cfRule type="cellIs" dxfId="278" priority="1687" stopIfTrue="1" operator="equal">
      <formula>"Std"</formula>
    </cfRule>
  </conditionalFormatting>
  <conditionalFormatting sqref="G44:G49">
    <cfRule type="cellIs" dxfId="277" priority="1685" stopIfTrue="1" operator="between">
      <formula>0</formula>
      <formula>5000</formula>
    </cfRule>
  </conditionalFormatting>
  <conditionalFormatting sqref="D57:F57">
    <cfRule type="cellIs" dxfId="276" priority="1671" stopIfTrue="1" operator="equal">
      <formula>"-"</formula>
    </cfRule>
    <cfRule type="cellIs" dxfId="275" priority="1672" stopIfTrue="1" operator="equal">
      <formula>"Std"</formula>
    </cfRule>
  </conditionalFormatting>
  <conditionalFormatting sqref="D57:F57">
    <cfRule type="cellIs" dxfId="274" priority="1670" stopIfTrue="1" operator="between">
      <formula>0</formula>
      <formula>5000</formula>
    </cfRule>
  </conditionalFormatting>
  <conditionalFormatting sqref="G57">
    <cfRule type="cellIs" dxfId="273" priority="1668" stopIfTrue="1" operator="equal">
      <formula>"-"</formula>
    </cfRule>
    <cfRule type="cellIs" dxfId="272" priority="1669" stopIfTrue="1" operator="equal">
      <formula>"Std"</formula>
    </cfRule>
  </conditionalFormatting>
  <conditionalFormatting sqref="G57">
    <cfRule type="cellIs" dxfId="271" priority="1667" stopIfTrue="1" operator="between">
      <formula>0</formula>
      <formula>5000</formula>
    </cfRule>
  </conditionalFormatting>
  <conditionalFormatting sqref="G49">
    <cfRule type="cellIs" dxfId="270" priority="1301" stopIfTrue="1" operator="equal">
      <formula>"-"</formula>
    </cfRule>
    <cfRule type="cellIs" dxfId="269" priority="1302" stopIfTrue="1" operator="equal">
      <formula>"Std"</formula>
    </cfRule>
  </conditionalFormatting>
  <conditionalFormatting sqref="G49">
    <cfRule type="cellIs" dxfId="268" priority="1300" stopIfTrue="1" operator="between">
      <formula>0</formula>
      <formula>5000</formula>
    </cfRule>
  </conditionalFormatting>
  <conditionalFormatting sqref="D49:F49">
    <cfRule type="cellIs" dxfId="267" priority="1298" stopIfTrue="1" operator="equal">
      <formula>"-"</formula>
    </cfRule>
    <cfRule type="cellIs" dxfId="266" priority="1299" stopIfTrue="1" operator="equal">
      <formula>"Std"</formula>
    </cfRule>
  </conditionalFormatting>
  <conditionalFormatting sqref="D49:F49">
    <cfRule type="cellIs" dxfId="265" priority="1297" stopIfTrue="1" operator="between">
      <formula>0</formula>
      <formula>5000</formula>
    </cfRule>
  </conditionalFormatting>
  <conditionalFormatting sqref="G47:G49">
    <cfRule type="cellIs" dxfId="264" priority="1316" stopIfTrue="1" operator="equal">
      <formula>"-"</formula>
    </cfRule>
    <cfRule type="cellIs" dxfId="263" priority="1317" stopIfTrue="1" operator="equal">
      <formula>"Std"</formula>
    </cfRule>
  </conditionalFormatting>
  <conditionalFormatting sqref="G47:G49">
    <cfRule type="cellIs" dxfId="262" priority="1315" stopIfTrue="1" operator="between">
      <formula>0</formula>
      <formula>5000</formula>
    </cfRule>
  </conditionalFormatting>
  <conditionalFormatting sqref="D43:F49">
    <cfRule type="cellIs" dxfId="261" priority="1343" stopIfTrue="1" operator="equal">
      <formula>"-"</formula>
    </cfRule>
    <cfRule type="cellIs" dxfId="260" priority="1344" stopIfTrue="1" operator="equal">
      <formula>"Std"</formula>
    </cfRule>
  </conditionalFormatting>
  <conditionalFormatting sqref="D43:F49">
    <cfRule type="cellIs" dxfId="259" priority="1342" stopIfTrue="1" operator="between">
      <formula>0</formula>
      <formula>5000</formula>
    </cfRule>
  </conditionalFormatting>
  <conditionalFormatting sqref="G43:G49">
    <cfRule type="cellIs" dxfId="258" priority="1340" stopIfTrue="1" operator="equal">
      <formula>"-"</formula>
    </cfRule>
    <cfRule type="cellIs" dxfId="257" priority="1341" stopIfTrue="1" operator="equal">
      <formula>"Std"</formula>
    </cfRule>
  </conditionalFormatting>
  <conditionalFormatting sqref="G43:G49">
    <cfRule type="cellIs" dxfId="256" priority="1339" stopIfTrue="1" operator="between">
      <formula>0</formula>
      <formula>5000</formula>
    </cfRule>
  </conditionalFormatting>
  <conditionalFormatting sqref="D45:F49">
    <cfRule type="cellIs" dxfId="255" priority="1334" stopIfTrue="1" operator="equal">
      <formula>"-"</formula>
    </cfRule>
    <cfRule type="cellIs" dxfId="254" priority="1335" stopIfTrue="1" operator="equal">
      <formula>"Std"</formula>
    </cfRule>
  </conditionalFormatting>
  <conditionalFormatting sqref="D45:F49">
    <cfRule type="cellIs" dxfId="253" priority="1333" stopIfTrue="1" operator="between">
      <formula>0</formula>
      <formula>5000</formula>
    </cfRule>
  </conditionalFormatting>
  <conditionalFormatting sqref="G45:G49">
    <cfRule type="cellIs" dxfId="252" priority="1331" stopIfTrue="1" operator="equal">
      <formula>"-"</formula>
    </cfRule>
    <cfRule type="cellIs" dxfId="251" priority="1332" stopIfTrue="1" operator="equal">
      <formula>"Std"</formula>
    </cfRule>
  </conditionalFormatting>
  <conditionalFormatting sqref="G45:G49">
    <cfRule type="cellIs" dxfId="250" priority="1330" stopIfTrue="1" operator="between">
      <formula>0</formula>
      <formula>5000</formula>
    </cfRule>
  </conditionalFormatting>
  <conditionalFormatting sqref="D46:G49">
    <cfRule type="cellIs" dxfId="249" priority="1325" stopIfTrue="1" operator="equal">
      <formula>"-"</formula>
    </cfRule>
    <cfRule type="cellIs" dxfId="248" priority="1326" stopIfTrue="1" operator="equal">
      <formula>"Std"</formula>
    </cfRule>
  </conditionalFormatting>
  <conditionalFormatting sqref="D46:G49">
    <cfRule type="cellIs" dxfId="247" priority="1324" stopIfTrue="1" operator="between">
      <formula>0</formula>
      <formula>5000</formula>
    </cfRule>
  </conditionalFormatting>
  <conditionalFormatting sqref="D47:F49">
    <cfRule type="cellIs" dxfId="246" priority="1319" stopIfTrue="1" operator="equal">
      <formula>"-"</formula>
    </cfRule>
    <cfRule type="cellIs" dxfId="245" priority="1320" stopIfTrue="1" operator="equal">
      <formula>"Std"</formula>
    </cfRule>
  </conditionalFormatting>
  <conditionalFormatting sqref="D47:F49">
    <cfRule type="cellIs" dxfId="244" priority="1318" stopIfTrue="1" operator="between">
      <formula>0</formula>
      <formula>5000</formula>
    </cfRule>
  </conditionalFormatting>
  <conditionalFormatting sqref="G48:G49">
    <cfRule type="cellIs" dxfId="243" priority="1310" stopIfTrue="1" operator="equal">
      <formula>"-"</formula>
    </cfRule>
    <cfRule type="cellIs" dxfId="242" priority="1311" stopIfTrue="1" operator="equal">
      <formula>"Std"</formula>
    </cfRule>
  </conditionalFormatting>
  <conditionalFormatting sqref="G48:G49">
    <cfRule type="cellIs" dxfId="241" priority="1309" stopIfTrue="1" operator="between">
      <formula>0</formula>
      <formula>5000</formula>
    </cfRule>
  </conditionalFormatting>
  <conditionalFormatting sqref="D48:F49">
    <cfRule type="cellIs" dxfId="240" priority="1307" stopIfTrue="1" operator="equal">
      <formula>"-"</formula>
    </cfRule>
    <cfRule type="cellIs" dxfId="239" priority="1308" stopIfTrue="1" operator="equal">
      <formula>"Std"</formula>
    </cfRule>
  </conditionalFormatting>
  <conditionalFormatting sqref="D48:F49">
    <cfRule type="cellIs" dxfId="238" priority="1306" stopIfTrue="1" operator="between">
      <formula>0</formula>
      <formula>5000</formula>
    </cfRule>
  </conditionalFormatting>
  <conditionalFormatting sqref="D70:F70">
    <cfRule type="cellIs" dxfId="237" priority="1394" stopIfTrue="1" operator="equal">
      <formula>"-"</formula>
    </cfRule>
    <cfRule type="cellIs" dxfId="236" priority="1395" stopIfTrue="1" operator="equal">
      <formula>"Std"</formula>
    </cfRule>
  </conditionalFormatting>
  <conditionalFormatting sqref="D70:F70">
    <cfRule type="cellIs" dxfId="235" priority="1393" stopIfTrue="1" operator="between">
      <formula>0</formula>
      <formula>5000</formula>
    </cfRule>
  </conditionalFormatting>
  <conditionalFormatting sqref="G70">
    <cfRule type="cellIs" dxfId="234" priority="1391" stopIfTrue="1" operator="equal">
      <formula>"-"</formula>
    </cfRule>
    <cfRule type="cellIs" dxfId="233" priority="1392" stopIfTrue="1" operator="equal">
      <formula>"Std"</formula>
    </cfRule>
  </conditionalFormatting>
  <conditionalFormatting sqref="G70">
    <cfRule type="cellIs" dxfId="232" priority="1390" stopIfTrue="1" operator="between">
      <formula>0</formula>
      <formula>5000</formula>
    </cfRule>
  </conditionalFormatting>
  <conditionalFormatting sqref="D43:E49">
    <cfRule type="cellIs" dxfId="231" priority="1146" stopIfTrue="1" operator="equal">
      <formula>"-"</formula>
    </cfRule>
    <cfRule type="cellIs" dxfId="230" priority="1147" stopIfTrue="1" operator="equal">
      <formula>"Std"</formula>
    </cfRule>
  </conditionalFormatting>
  <conditionalFormatting sqref="D43:E49">
    <cfRule type="cellIs" dxfId="229" priority="1145" stopIfTrue="1" operator="between">
      <formula>0</formula>
      <formula>5000</formula>
    </cfRule>
  </conditionalFormatting>
  <conditionalFormatting sqref="G43:G49">
    <cfRule type="cellIs" dxfId="228" priority="1137" stopIfTrue="1" operator="equal">
      <formula>"-"</formula>
    </cfRule>
    <cfRule type="cellIs" dxfId="227" priority="1138" stopIfTrue="1" operator="equal">
      <formula>"Std"</formula>
    </cfRule>
  </conditionalFormatting>
  <conditionalFormatting sqref="G43:G49">
    <cfRule type="cellIs" dxfId="226" priority="1136" stopIfTrue="1" operator="between">
      <formula>0</formula>
      <formula>5000</formula>
    </cfRule>
  </conditionalFormatting>
  <conditionalFormatting sqref="F43:F49">
    <cfRule type="cellIs" dxfId="225" priority="1140" stopIfTrue="1" operator="equal">
      <formula>"-"</formula>
    </cfRule>
    <cfRule type="cellIs" dxfId="224" priority="1141" stopIfTrue="1" operator="equal">
      <formula>"Std"</formula>
    </cfRule>
  </conditionalFormatting>
  <conditionalFormatting sqref="F43:F49">
    <cfRule type="cellIs" dxfId="223" priority="1139" stopIfTrue="1" operator="between">
      <formula>0</formula>
      <formula>5000</formula>
    </cfRule>
  </conditionalFormatting>
  <conditionalFormatting sqref="D19:G19">
    <cfRule type="cellIs" dxfId="222" priority="293" stopIfTrue="1" operator="equal">
      <formula>"-"</formula>
    </cfRule>
    <cfRule type="cellIs" dxfId="221" priority="294" stopIfTrue="1" operator="equal">
      <formula>"Std"</formula>
    </cfRule>
  </conditionalFormatting>
  <conditionalFormatting sqref="D19:G19">
    <cfRule type="cellIs" dxfId="220" priority="292" stopIfTrue="1" operator="between">
      <formula>0</formula>
      <formula>5000</formula>
    </cfRule>
  </conditionalFormatting>
  <conditionalFormatting sqref="D55">
    <cfRule type="cellIs" dxfId="219" priority="134" stopIfTrue="1" operator="equal">
      <formula>"-"</formula>
    </cfRule>
    <cfRule type="cellIs" dxfId="218" priority="135" stopIfTrue="1" operator="equal">
      <formula>"Std"</formula>
    </cfRule>
  </conditionalFormatting>
  <conditionalFormatting sqref="D55">
    <cfRule type="cellIs" dxfId="217" priority="133" stopIfTrue="1" operator="between">
      <formula>0</formula>
      <formula>5000</formula>
    </cfRule>
  </conditionalFormatting>
  <conditionalFormatting sqref="D75:F75">
    <cfRule type="cellIs" dxfId="216" priority="77" stopIfTrue="1" operator="equal">
      <formula>"-"</formula>
    </cfRule>
    <cfRule type="cellIs" dxfId="215" priority="78" stopIfTrue="1" operator="equal">
      <formula>"Std"</formula>
    </cfRule>
  </conditionalFormatting>
  <conditionalFormatting sqref="D75:F75">
    <cfRule type="cellIs" dxfId="214" priority="76" stopIfTrue="1" operator="between">
      <formula>0</formula>
      <formula>5000</formula>
    </cfRule>
  </conditionalFormatting>
  <conditionalFormatting sqref="G75">
    <cfRule type="cellIs" dxfId="213" priority="74" stopIfTrue="1" operator="equal">
      <formula>"-"</formula>
    </cfRule>
    <cfRule type="cellIs" dxfId="212" priority="75" stopIfTrue="1" operator="equal">
      <formula>"Std"</formula>
    </cfRule>
  </conditionalFormatting>
  <conditionalFormatting sqref="G75">
    <cfRule type="cellIs" dxfId="211" priority="73" stopIfTrue="1" operator="between">
      <formula>0</formula>
      <formula>5000</formula>
    </cfRule>
  </conditionalFormatting>
  <conditionalFormatting sqref="D51:F51">
    <cfRule type="cellIs" dxfId="210" priority="44" stopIfTrue="1" operator="equal">
      <formula>"-"</formula>
    </cfRule>
    <cfRule type="cellIs" dxfId="209" priority="45" stopIfTrue="1" operator="equal">
      <formula>"Std"</formula>
    </cfRule>
  </conditionalFormatting>
  <conditionalFormatting sqref="D51:F51">
    <cfRule type="cellIs" dxfId="208" priority="43" stopIfTrue="1" operator="between">
      <formula>0</formula>
      <formula>5000</formula>
    </cfRule>
  </conditionalFormatting>
  <conditionalFormatting sqref="G51">
    <cfRule type="cellIs" dxfId="207" priority="41" stopIfTrue="1" operator="equal">
      <formula>"-"</formula>
    </cfRule>
    <cfRule type="cellIs" dxfId="206" priority="42" stopIfTrue="1" operator="equal">
      <formula>"Std"</formula>
    </cfRule>
  </conditionalFormatting>
  <conditionalFormatting sqref="G51">
    <cfRule type="cellIs" dxfId="205" priority="40" stopIfTrue="1" operator="between">
      <formula>0</formula>
      <formula>5000</formula>
    </cfRule>
  </conditionalFormatting>
  <conditionalFormatting sqref="D42:G42">
    <cfRule type="cellIs" dxfId="204" priority="20" stopIfTrue="1" operator="equal">
      <formula>"-"</formula>
    </cfRule>
    <cfRule type="cellIs" dxfId="203" priority="21" stopIfTrue="1" operator="equal">
      <formula>"Std"</formula>
    </cfRule>
  </conditionalFormatting>
  <conditionalFormatting sqref="D42:G42">
    <cfRule type="cellIs" dxfId="202" priority="19" stopIfTrue="1" operator="between">
      <formula>0</formula>
      <formula>5000</formula>
    </cfRule>
  </conditionalFormatting>
  <conditionalFormatting sqref="G42 E42">
    <cfRule type="cellIs" dxfId="201" priority="14" stopIfTrue="1" operator="equal">
      <formula>"-"</formula>
    </cfRule>
    <cfRule type="cellIs" dxfId="200" priority="15" stopIfTrue="1" operator="equal">
      <formula>"Std"</formula>
    </cfRule>
  </conditionalFormatting>
  <conditionalFormatting sqref="G42 E42">
    <cfRule type="cellIs" dxfId="199" priority="13" stopIfTrue="1" operator="between">
      <formula>0</formula>
      <formula>5000</formula>
    </cfRule>
  </conditionalFormatting>
  <conditionalFormatting sqref="D42">
    <cfRule type="cellIs" dxfId="198" priority="17" stopIfTrue="1" operator="equal">
      <formula>"-"</formula>
    </cfRule>
    <cfRule type="cellIs" dxfId="197" priority="18" stopIfTrue="1" operator="equal">
      <formula>"Std"</formula>
    </cfRule>
  </conditionalFormatting>
  <conditionalFormatting sqref="D42">
    <cfRule type="cellIs" dxfId="196" priority="16" stopIfTrue="1" operator="between">
      <formula>0</formula>
      <formula>5000</formula>
    </cfRule>
  </conditionalFormatting>
  <conditionalFormatting sqref="G42">
    <cfRule type="cellIs" dxfId="195" priority="2" stopIfTrue="1" operator="equal">
      <formula>"-"</formula>
    </cfRule>
    <cfRule type="cellIs" dxfId="194" priority="3" stopIfTrue="1" operator="equal">
      <formula>"Std"</formula>
    </cfRule>
  </conditionalFormatting>
  <conditionalFormatting sqref="G42">
    <cfRule type="cellIs" dxfId="193" priority="1" stopIfTrue="1" operator="between">
      <formula>0</formula>
      <formula>5000</formula>
    </cfRule>
  </conditionalFormatting>
  <conditionalFormatting sqref="F42">
    <cfRule type="cellIs" dxfId="192" priority="11" stopIfTrue="1" operator="equal">
      <formula>"-"</formula>
    </cfRule>
    <cfRule type="cellIs" dxfId="191" priority="12" stopIfTrue="1" operator="equal">
      <formula>"Std"</formula>
    </cfRule>
  </conditionalFormatting>
  <conditionalFormatting sqref="F42">
    <cfRule type="cellIs" dxfId="190" priority="10" stopIfTrue="1" operator="between">
      <formula>0</formula>
      <formula>5000</formula>
    </cfRule>
  </conditionalFormatting>
  <conditionalFormatting sqref="D42">
    <cfRule type="cellIs" dxfId="189" priority="8" stopIfTrue="1" operator="equal">
      <formula>"-"</formula>
    </cfRule>
    <cfRule type="cellIs" dxfId="188" priority="9" stopIfTrue="1" operator="equal">
      <formula>"Std"</formula>
    </cfRule>
  </conditionalFormatting>
  <conditionalFormatting sqref="D42">
    <cfRule type="cellIs" dxfId="187" priority="7" stopIfTrue="1" operator="between">
      <formula>0</formula>
      <formula>5000</formula>
    </cfRule>
  </conditionalFormatting>
  <conditionalFormatting sqref="E42">
    <cfRule type="cellIs" dxfId="186" priority="5" stopIfTrue="1" operator="equal">
      <formula>"-"</formula>
    </cfRule>
    <cfRule type="cellIs" dxfId="185" priority="6" stopIfTrue="1" operator="equal">
      <formula>"Std"</formula>
    </cfRule>
  </conditionalFormatting>
  <conditionalFormatting sqref="E42">
    <cfRule type="cellIs" dxfId="184" priority="4"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9"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C820-94E5-4A45-AA20-9C8AED4FF54B}">
  <sheetPr>
    <tabColor theme="0" tint="-0.14999847407452621"/>
    <pageSetUpPr fitToPage="1"/>
  </sheetPr>
  <dimension ref="A1:P55"/>
  <sheetViews>
    <sheetView showGridLines="0" view="pageBreakPreview" zoomScale="50" zoomScaleNormal="70" zoomScaleSheetLayoutView="50" workbookViewId="0">
      <pane ySplit="8" topLeftCell="A9" activePane="bottomLeft" state="frozen"/>
      <selection activeCell="B25" sqref="B25"/>
      <selection pane="bottomLeft" activeCell="B26" sqref="B26"/>
    </sheetView>
  </sheetViews>
  <sheetFormatPr defaultColWidth="8" defaultRowHeight="20.25"/>
  <cols>
    <col min="1" max="1" width="14" style="5" customWidth="1"/>
    <col min="2" max="2" width="169.28515625" style="39" customWidth="1"/>
    <col min="3" max="3" width="14" style="5" customWidth="1"/>
    <col min="4" max="4" width="47.5703125" style="5" customWidth="1"/>
    <col min="5" max="7" width="20.7109375" style="5" customWidth="1"/>
    <col min="8" max="8" width="12.140625" style="39" bestFit="1" customWidth="1"/>
    <col min="9" max="9" width="14.28515625" style="39" customWidth="1"/>
    <col min="10" max="10" width="13.140625" style="39" customWidth="1"/>
    <col min="11" max="12" width="13.42578125" style="39" bestFit="1" customWidth="1"/>
    <col min="13" max="16384" width="8" style="39"/>
  </cols>
  <sheetData>
    <row r="1" spans="1:16" ht="49.9" customHeight="1">
      <c r="A1" s="74"/>
      <c r="B1" s="74"/>
      <c r="C1" s="74"/>
      <c r="D1" s="166" t="s">
        <v>954</v>
      </c>
      <c r="F1" s="66"/>
      <c r="G1" s="106"/>
    </row>
    <row r="2" spans="1:16" ht="49.9" customHeight="1">
      <c r="A2" s="57"/>
      <c r="B2" s="54" t="str">
        <f>'PANDA VAN S4'!B2</f>
        <v>Ισχύς προτεινόμενου τιμοκαταλόγου λιανικής από 28/11/2022</v>
      </c>
      <c r="C2" s="57"/>
      <c r="D2" s="58" t="s">
        <v>980</v>
      </c>
      <c r="F2" s="107"/>
      <c r="G2" s="107"/>
    </row>
    <row r="3" spans="1:16" ht="25.15" customHeight="1">
      <c r="A3" s="58"/>
      <c r="B3" s="6" t="s">
        <v>207</v>
      </c>
      <c r="C3" s="58"/>
      <c r="D3" s="7">
        <f t="shared" ref="D3" si="0">SUM(D4:D6)</f>
        <v>52250.4053136</v>
      </c>
      <c r="F3" s="8" t="s">
        <v>214</v>
      </c>
      <c r="G3" s="9"/>
    </row>
    <row r="4" spans="1:16" ht="25.15" customHeight="1">
      <c r="A4" s="68"/>
      <c r="B4" s="16" t="s">
        <v>91</v>
      </c>
      <c r="C4" s="68"/>
      <c r="D4" s="29"/>
      <c r="F4" s="15" t="s">
        <v>343</v>
      </c>
      <c r="G4" s="16" t="s">
        <v>206</v>
      </c>
      <c r="H4" s="42"/>
      <c r="I4" s="42"/>
    </row>
    <row r="5" spans="1:16" ht="25.15" customHeight="1">
      <c r="A5" s="68"/>
      <c r="B5" s="16" t="s">
        <v>15</v>
      </c>
      <c r="C5" s="68"/>
      <c r="D5" s="52">
        <f t="shared" ref="D5" si="1">D6*0.24</f>
        <v>10112.981673599999</v>
      </c>
      <c r="F5" s="15">
        <v>123</v>
      </c>
      <c r="G5" s="16" t="s">
        <v>410</v>
      </c>
      <c r="H5" s="42"/>
      <c r="I5" s="42"/>
    </row>
    <row r="6" spans="1:16" s="45" customFormat="1" ht="25.15" customHeight="1">
      <c r="A6" s="69"/>
      <c r="B6" s="55" t="s">
        <v>208</v>
      </c>
      <c r="C6" s="69"/>
      <c r="D6" s="128">
        <v>42137.423640000001</v>
      </c>
      <c r="E6" s="21"/>
      <c r="F6" s="15" t="s">
        <v>95</v>
      </c>
      <c r="G6" s="16" t="s">
        <v>411</v>
      </c>
      <c r="H6" s="44"/>
      <c r="I6" s="44"/>
    </row>
    <row r="7" spans="1:16" ht="25.15" customHeight="1">
      <c r="A7" s="58"/>
      <c r="B7" s="16" t="s">
        <v>412</v>
      </c>
      <c r="C7" s="58"/>
      <c r="D7" s="16">
        <v>5072220</v>
      </c>
    </row>
    <row r="8" spans="1:16" ht="49.9" customHeight="1">
      <c r="A8" s="58" t="s">
        <v>3</v>
      </c>
      <c r="B8" s="23" t="s">
        <v>213</v>
      </c>
      <c r="C8" s="58" t="s">
        <v>3</v>
      </c>
      <c r="D8" s="23" t="s">
        <v>188</v>
      </c>
      <c r="E8" s="23" t="s">
        <v>187</v>
      </c>
      <c r="F8" s="23" t="s">
        <v>192</v>
      </c>
      <c r="G8" s="23" t="s">
        <v>193</v>
      </c>
    </row>
    <row r="9" spans="1:16" s="65" customFormat="1" ht="23.45" customHeight="1">
      <c r="A9" s="24" t="s">
        <v>977</v>
      </c>
      <c r="B9" s="62" t="s">
        <v>979</v>
      </c>
      <c r="C9" s="24" t="s">
        <v>977</v>
      </c>
      <c r="D9" s="108" t="s">
        <v>343</v>
      </c>
      <c r="E9" s="109" t="s">
        <v>95</v>
      </c>
      <c r="F9" s="109" t="s">
        <v>95</v>
      </c>
      <c r="G9" s="109"/>
      <c r="H9" s="111"/>
      <c r="I9" s="111"/>
      <c r="J9" s="110"/>
      <c r="K9" s="110"/>
      <c r="M9" s="39"/>
      <c r="N9" s="39"/>
      <c r="O9" s="39"/>
      <c r="P9" s="39"/>
    </row>
    <row r="10" spans="1:16" s="65" customFormat="1" ht="23.45" customHeight="1">
      <c r="A10" s="24" t="s">
        <v>26</v>
      </c>
      <c r="B10" s="62" t="s">
        <v>668</v>
      </c>
      <c r="C10" s="24" t="s">
        <v>26</v>
      </c>
      <c r="D10" s="108" t="s">
        <v>343</v>
      </c>
      <c r="E10" s="109" t="s">
        <v>95</v>
      </c>
      <c r="F10" s="109" t="s">
        <v>95</v>
      </c>
      <c r="G10" s="109"/>
      <c r="H10" s="111"/>
      <c r="I10" s="111"/>
      <c r="J10" s="110"/>
      <c r="K10" s="110"/>
      <c r="M10" s="39"/>
      <c r="N10" s="39"/>
      <c r="O10" s="39"/>
      <c r="P10" s="39"/>
    </row>
    <row r="11" spans="1:16" ht="23.45" customHeight="1">
      <c r="A11" s="24" t="s">
        <v>8</v>
      </c>
      <c r="B11" s="62" t="s">
        <v>669</v>
      </c>
      <c r="C11" s="24" t="s">
        <v>8</v>
      </c>
      <c r="D11" s="108" t="s">
        <v>343</v>
      </c>
      <c r="E11" s="109" t="s">
        <v>95</v>
      </c>
      <c r="F11" s="109" t="s">
        <v>95</v>
      </c>
      <c r="G11" s="109"/>
      <c r="H11" s="111"/>
      <c r="I11" s="111"/>
      <c r="J11" s="110"/>
      <c r="K11" s="110"/>
    </row>
    <row r="12" spans="1:16" ht="23.45" customHeight="1">
      <c r="A12" s="24" t="s">
        <v>716</v>
      </c>
      <c r="B12" s="62" t="s">
        <v>717</v>
      </c>
      <c r="C12" s="24" t="s">
        <v>716</v>
      </c>
      <c r="D12" s="108" t="s">
        <v>343</v>
      </c>
      <c r="E12" s="109" t="s">
        <v>95</v>
      </c>
      <c r="F12" s="109" t="s">
        <v>95</v>
      </c>
      <c r="G12" s="109"/>
      <c r="H12" s="111"/>
      <c r="I12" s="111"/>
      <c r="J12" s="110"/>
      <c r="K12" s="110"/>
    </row>
    <row r="13" spans="1:16" ht="23.45" customHeight="1">
      <c r="A13" s="24" t="s">
        <v>670</v>
      </c>
      <c r="B13" s="62" t="s">
        <v>671</v>
      </c>
      <c r="C13" s="24" t="s">
        <v>670</v>
      </c>
      <c r="D13" s="108" t="s">
        <v>343</v>
      </c>
      <c r="E13" s="109" t="s">
        <v>95</v>
      </c>
      <c r="F13" s="109" t="s">
        <v>95</v>
      </c>
      <c r="G13" s="109"/>
      <c r="H13" s="111"/>
      <c r="I13" s="111"/>
    </row>
    <row r="14" spans="1:16" ht="23.45" customHeight="1">
      <c r="A14" s="24" t="s">
        <v>136</v>
      </c>
      <c r="B14" s="62" t="s">
        <v>672</v>
      </c>
      <c r="C14" s="24" t="s">
        <v>136</v>
      </c>
      <c r="D14" s="108" t="s">
        <v>343</v>
      </c>
      <c r="E14" s="109" t="s">
        <v>95</v>
      </c>
      <c r="F14" s="109" t="s">
        <v>95</v>
      </c>
      <c r="G14" s="109"/>
      <c r="H14" s="111"/>
      <c r="I14" s="111"/>
    </row>
    <row r="15" spans="1:16" ht="23.45" customHeight="1">
      <c r="A15" s="24" t="s">
        <v>673</v>
      </c>
      <c r="B15" s="62" t="s">
        <v>674</v>
      </c>
      <c r="C15" s="24" t="s">
        <v>673</v>
      </c>
      <c r="D15" s="108" t="s">
        <v>343</v>
      </c>
      <c r="E15" s="109" t="s">
        <v>95</v>
      </c>
      <c r="F15" s="109" t="s">
        <v>95</v>
      </c>
      <c r="G15" s="109"/>
      <c r="H15" s="111"/>
      <c r="I15" s="111"/>
      <c r="J15" s="110"/>
      <c r="K15" s="110"/>
    </row>
    <row r="16" spans="1:16" ht="23.45" customHeight="1">
      <c r="A16" s="24" t="s">
        <v>157</v>
      </c>
      <c r="B16" s="62" t="s">
        <v>226</v>
      </c>
      <c r="C16" s="24" t="s">
        <v>157</v>
      </c>
      <c r="D16" s="108" t="s">
        <v>343</v>
      </c>
      <c r="E16" s="109" t="s">
        <v>95</v>
      </c>
      <c r="F16" s="109" t="s">
        <v>95</v>
      </c>
      <c r="G16" s="109"/>
      <c r="H16" s="111"/>
      <c r="I16" s="111"/>
    </row>
    <row r="17" spans="1:11" ht="23.45" customHeight="1">
      <c r="A17" s="24" t="s">
        <v>675</v>
      </c>
      <c r="B17" s="62" t="s">
        <v>676</v>
      </c>
      <c r="C17" s="24" t="s">
        <v>675</v>
      </c>
      <c r="D17" s="108" t="s">
        <v>343</v>
      </c>
      <c r="E17" s="109" t="s">
        <v>95</v>
      </c>
      <c r="F17" s="109" t="s">
        <v>95</v>
      </c>
      <c r="G17" s="109"/>
      <c r="H17" s="111"/>
      <c r="I17" s="111"/>
      <c r="J17" s="110"/>
      <c r="K17" s="110"/>
    </row>
    <row r="18" spans="1:11" ht="23.45" customHeight="1">
      <c r="A18" s="24" t="s">
        <v>677</v>
      </c>
      <c r="B18" s="62" t="s">
        <v>678</v>
      </c>
      <c r="C18" s="24" t="s">
        <v>677</v>
      </c>
      <c r="D18" s="108" t="s">
        <v>343</v>
      </c>
      <c r="E18" s="109" t="s">
        <v>95</v>
      </c>
      <c r="F18" s="109" t="s">
        <v>95</v>
      </c>
      <c r="G18" s="109"/>
      <c r="H18" s="111"/>
      <c r="I18" s="111"/>
      <c r="J18" s="110"/>
      <c r="K18" s="110"/>
    </row>
    <row r="19" spans="1:11" ht="23.45" customHeight="1">
      <c r="A19" s="24" t="s">
        <v>783</v>
      </c>
      <c r="B19" s="62" t="s">
        <v>784</v>
      </c>
      <c r="C19" s="24" t="s">
        <v>783</v>
      </c>
      <c r="D19" s="108" t="s">
        <v>343</v>
      </c>
      <c r="E19" s="109" t="s">
        <v>95</v>
      </c>
      <c r="F19" s="109" t="s">
        <v>95</v>
      </c>
      <c r="G19" s="109"/>
      <c r="H19" s="111"/>
      <c r="I19" s="111"/>
      <c r="J19" s="110"/>
      <c r="K19" s="110"/>
    </row>
    <row r="20" spans="1:11" ht="23.45" customHeight="1">
      <c r="A20" s="24" t="s">
        <v>785</v>
      </c>
      <c r="B20" s="62" t="s">
        <v>786</v>
      </c>
      <c r="C20" s="24" t="s">
        <v>785</v>
      </c>
      <c r="D20" s="108" t="s">
        <v>343</v>
      </c>
      <c r="E20" s="109" t="s">
        <v>95</v>
      </c>
      <c r="F20" s="109" t="s">
        <v>95</v>
      </c>
      <c r="G20" s="109"/>
      <c r="H20" s="111"/>
      <c r="I20" s="111"/>
      <c r="J20" s="110"/>
      <c r="K20" s="110"/>
    </row>
    <row r="21" spans="1:11" ht="25.15" customHeight="1">
      <c r="A21" s="24" t="s">
        <v>394</v>
      </c>
      <c r="B21" s="62" t="s">
        <v>787</v>
      </c>
      <c r="C21" s="24" t="s">
        <v>394</v>
      </c>
      <c r="D21" s="108" t="s">
        <v>343</v>
      </c>
      <c r="E21" s="109" t="s">
        <v>95</v>
      </c>
      <c r="F21" s="109" t="s">
        <v>95</v>
      </c>
      <c r="G21" s="109"/>
      <c r="H21" s="111"/>
      <c r="I21" s="111"/>
    </row>
    <row r="22" spans="1:11" ht="25.15" customHeight="1">
      <c r="A22" s="24" t="s">
        <v>680</v>
      </c>
      <c r="B22" s="62" t="s">
        <v>681</v>
      </c>
      <c r="C22" s="24" t="s">
        <v>680</v>
      </c>
      <c r="D22" s="108" t="s">
        <v>343</v>
      </c>
      <c r="E22" s="109" t="s">
        <v>95</v>
      </c>
      <c r="F22" s="109" t="s">
        <v>95</v>
      </c>
      <c r="G22" s="109"/>
      <c r="H22" s="111"/>
      <c r="I22" s="111"/>
    </row>
    <row r="23" spans="1:11" ht="25.15" customHeight="1">
      <c r="A23" s="24" t="s">
        <v>110</v>
      </c>
      <c r="B23" s="62" t="s">
        <v>682</v>
      </c>
      <c r="C23" s="24" t="s">
        <v>110</v>
      </c>
      <c r="D23" s="108" t="s">
        <v>343</v>
      </c>
      <c r="E23" s="109" t="s">
        <v>95</v>
      </c>
      <c r="F23" s="109" t="s">
        <v>95</v>
      </c>
      <c r="G23" s="109"/>
    </row>
    <row r="24" spans="1:11" ht="25.15" customHeight="1">
      <c r="A24" s="24" t="s">
        <v>683</v>
      </c>
      <c r="B24" s="62" t="s">
        <v>684</v>
      </c>
      <c r="C24" s="24" t="s">
        <v>683</v>
      </c>
      <c r="D24" s="108" t="s">
        <v>343</v>
      </c>
      <c r="E24" s="109" t="s">
        <v>95</v>
      </c>
      <c r="F24" s="109" t="s">
        <v>95</v>
      </c>
      <c r="G24" s="109"/>
    </row>
    <row r="25" spans="1:11" ht="25.15" customHeight="1">
      <c r="A25" s="24" t="s">
        <v>40</v>
      </c>
      <c r="B25" s="62" t="s">
        <v>685</v>
      </c>
      <c r="C25" s="24" t="s">
        <v>40</v>
      </c>
      <c r="D25" s="108" t="s">
        <v>343</v>
      </c>
      <c r="E25" s="109" t="s">
        <v>95</v>
      </c>
      <c r="F25" s="109" t="s">
        <v>95</v>
      </c>
      <c r="G25" s="109"/>
    </row>
    <row r="26" spans="1:11" ht="25.15" customHeight="1">
      <c r="A26" s="24" t="s">
        <v>53</v>
      </c>
      <c r="B26" s="62" t="s">
        <v>686</v>
      </c>
      <c r="C26" s="24" t="s">
        <v>53</v>
      </c>
      <c r="D26" s="108" t="s">
        <v>343</v>
      </c>
      <c r="E26" s="109" t="s">
        <v>95</v>
      </c>
      <c r="F26" s="109" t="s">
        <v>95</v>
      </c>
      <c r="G26" s="109"/>
    </row>
    <row r="27" spans="1:11" ht="25.15" customHeight="1">
      <c r="A27" s="24" t="s">
        <v>687</v>
      </c>
      <c r="B27" s="62" t="s">
        <v>688</v>
      </c>
      <c r="C27" s="24" t="s">
        <v>687</v>
      </c>
      <c r="D27" s="108" t="s">
        <v>343</v>
      </c>
      <c r="E27" s="109" t="s">
        <v>95</v>
      </c>
      <c r="F27" s="109" t="s">
        <v>95</v>
      </c>
      <c r="G27" s="109"/>
    </row>
    <row r="28" spans="1:11" ht="25.15" customHeight="1">
      <c r="A28" s="24" t="s">
        <v>154</v>
      </c>
      <c r="B28" s="62" t="s">
        <v>689</v>
      </c>
      <c r="C28" s="24" t="s">
        <v>154</v>
      </c>
      <c r="D28" s="108" t="s">
        <v>343</v>
      </c>
      <c r="E28" s="109" t="s">
        <v>95</v>
      </c>
      <c r="F28" s="109" t="s">
        <v>95</v>
      </c>
      <c r="G28" s="109"/>
    </row>
    <row r="29" spans="1:11" ht="45" customHeight="1">
      <c r="A29" s="24" t="s">
        <v>690</v>
      </c>
      <c r="B29" s="62" t="s">
        <v>691</v>
      </c>
      <c r="C29" s="24" t="s">
        <v>690</v>
      </c>
      <c r="D29" s="108" t="s">
        <v>343</v>
      </c>
      <c r="E29" s="109" t="s">
        <v>95</v>
      </c>
      <c r="F29" s="109" t="s">
        <v>95</v>
      </c>
      <c r="G29" s="109"/>
    </row>
    <row r="30" spans="1:11" ht="25.15" customHeight="1">
      <c r="A30" s="24" t="s">
        <v>692</v>
      </c>
      <c r="B30" s="62" t="s">
        <v>693</v>
      </c>
      <c r="C30" s="24" t="s">
        <v>692</v>
      </c>
      <c r="D30" s="108" t="s">
        <v>343</v>
      </c>
      <c r="E30" s="109" t="s">
        <v>95</v>
      </c>
      <c r="F30" s="109" t="s">
        <v>95</v>
      </c>
      <c r="G30" s="109"/>
    </row>
    <row r="31" spans="1:11" ht="25.15" customHeight="1">
      <c r="A31" s="24" t="s">
        <v>13</v>
      </c>
      <c r="B31" s="62" t="s">
        <v>694</v>
      </c>
      <c r="C31" s="24" t="s">
        <v>13</v>
      </c>
      <c r="D31" s="108" t="s">
        <v>343</v>
      </c>
      <c r="E31" s="109" t="s">
        <v>95</v>
      </c>
      <c r="F31" s="109" t="s">
        <v>95</v>
      </c>
      <c r="G31" s="109"/>
    </row>
    <row r="32" spans="1:11" ht="25.15" customHeight="1">
      <c r="A32" s="24" t="s">
        <v>695</v>
      </c>
      <c r="B32" s="62" t="s">
        <v>696</v>
      </c>
      <c r="C32" s="24" t="s">
        <v>695</v>
      </c>
      <c r="D32" s="108" t="s">
        <v>343</v>
      </c>
      <c r="E32" s="109" t="s">
        <v>95</v>
      </c>
      <c r="F32" s="109" t="s">
        <v>95</v>
      </c>
      <c r="G32" s="109"/>
    </row>
    <row r="33" spans="1:11" ht="25.15" customHeight="1">
      <c r="A33" s="24" t="s">
        <v>33</v>
      </c>
      <c r="B33" s="62" t="s">
        <v>697</v>
      </c>
      <c r="C33" s="24" t="s">
        <v>33</v>
      </c>
      <c r="D33" s="108" t="s">
        <v>343</v>
      </c>
      <c r="E33" s="109" t="s">
        <v>95</v>
      </c>
      <c r="F33" s="109" t="s">
        <v>95</v>
      </c>
      <c r="G33" s="109"/>
    </row>
    <row r="34" spans="1:11" ht="25.15" customHeight="1">
      <c r="A34" s="24" t="s">
        <v>698</v>
      </c>
      <c r="B34" s="62" t="s">
        <v>699</v>
      </c>
      <c r="C34" s="24" t="s">
        <v>698</v>
      </c>
      <c r="D34" s="108" t="s">
        <v>343</v>
      </c>
      <c r="E34" s="109" t="s">
        <v>95</v>
      </c>
      <c r="F34" s="109" t="s">
        <v>95</v>
      </c>
      <c r="G34" s="109"/>
    </row>
    <row r="35" spans="1:11" ht="25.15" customHeight="1">
      <c r="A35" s="24" t="s">
        <v>700</v>
      </c>
      <c r="B35" s="62" t="s">
        <v>701</v>
      </c>
      <c r="C35" s="24" t="s">
        <v>700</v>
      </c>
      <c r="D35" s="108" t="s">
        <v>343</v>
      </c>
      <c r="E35" s="109" t="s">
        <v>95</v>
      </c>
      <c r="F35" s="109" t="s">
        <v>95</v>
      </c>
      <c r="G35" s="109"/>
      <c r="H35" s="110"/>
      <c r="I35" s="110"/>
      <c r="J35" s="110"/>
      <c r="K35" s="110"/>
    </row>
    <row r="36" spans="1:11" ht="25.15" customHeight="1">
      <c r="A36" s="24" t="s">
        <v>702</v>
      </c>
      <c r="B36" s="62" t="s">
        <v>703</v>
      </c>
      <c r="C36" s="24" t="s">
        <v>702</v>
      </c>
      <c r="D36" s="108" t="s">
        <v>343</v>
      </c>
      <c r="E36" s="109" t="s">
        <v>95</v>
      </c>
      <c r="F36" s="109" t="s">
        <v>95</v>
      </c>
      <c r="G36" s="109"/>
    </row>
    <row r="37" spans="1:11" ht="25.15" customHeight="1">
      <c r="A37" s="24" t="s">
        <v>112</v>
      </c>
      <c r="B37" s="62" t="s">
        <v>706</v>
      </c>
      <c r="C37" s="24" t="s">
        <v>112</v>
      </c>
      <c r="D37" s="108" t="s">
        <v>343</v>
      </c>
      <c r="E37" s="109" t="s">
        <v>95</v>
      </c>
      <c r="F37" s="109" t="s">
        <v>95</v>
      </c>
      <c r="G37" s="109"/>
    </row>
    <row r="38" spans="1:11" ht="25.15" customHeight="1">
      <c r="A38" s="24" t="s">
        <v>707</v>
      </c>
      <c r="B38" s="62" t="s">
        <v>708</v>
      </c>
      <c r="C38" s="24" t="s">
        <v>707</v>
      </c>
      <c r="D38" s="108" t="s">
        <v>343</v>
      </c>
      <c r="E38" s="109" t="s">
        <v>95</v>
      </c>
      <c r="F38" s="109" t="s">
        <v>95</v>
      </c>
      <c r="G38" s="109"/>
      <c r="H38" s="111"/>
      <c r="I38" s="111"/>
      <c r="J38" s="110"/>
      <c r="K38" s="110"/>
    </row>
    <row r="39" spans="1:11" ht="25.15" customHeight="1">
      <c r="A39" s="24" t="s">
        <v>788</v>
      </c>
      <c r="B39" s="62" t="s">
        <v>789</v>
      </c>
      <c r="C39" s="24" t="s">
        <v>788</v>
      </c>
      <c r="D39" s="108" t="s">
        <v>343</v>
      </c>
      <c r="E39" s="109" t="s">
        <v>95</v>
      </c>
      <c r="F39" s="109" t="s">
        <v>95</v>
      </c>
      <c r="G39" s="109"/>
      <c r="H39" s="111"/>
      <c r="I39" s="111"/>
      <c r="J39" s="110"/>
      <c r="K39" s="110"/>
    </row>
    <row r="40" spans="1:11" ht="25.15" customHeight="1">
      <c r="A40" s="24" t="s">
        <v>712</v>
      </c>
      <c r="B40" s="62" t="s">
        <v>845</v>
      </c>
      <c r="C40" s="24" t="s">
        <v>712</v>
      </c>
      <c r="D40" s="108" t="s">
        <v>343</v>
      </c>
      <c r="E40" s="109" t="s">
        <v>95</v>
      </c>
      <c r="F40" s="109" t="s">
        <v>95</v>
      </c>
      <c r="G40" s="109"/>
      <c r="H40" s="111"/>
      <c r="I40" s="111"/>
      <c r="J40" s="110"/>
      <c r="K40" s="110"/>
    </row>
    <row r="41" spans="1:11" ht="25.15" customHeight="1">
      <c r="A41" s="24" t="s">
        <v>147</v>
      </c>
      <c r="B41" s="62" t="s">
        <v>713</v>
      </c>
      <c r="C41" s="24" t="s">
        <v>147</v>
      </c>
      <c r="D41" s="108" t="s">
        <v>343</v>
      </c>
      <c r="E41" s="109" t="s">
        <v>95</v>
      </c>
      <c r="F41" s="109" t="s">
        <v>95</v>
      </c>
      <c r="G41" s="109"/>
      <c r="H41" s="111"/>
      <c r="I41" s="111"/>
      <c r="J41" s="110"/>
      <c r="K41" s="110"/>
    </row>
    <row r="42" spans="1:11" ht="25.15" customHeight="1">
      <c r="A42" s="24" t="s">
        <v>790</v>
      </c>
      <c r="B42" s="174" t="s">
        <v>976</v>
      </c>
      <c r="C42" s="24" t="s">
        <v>790</v>
      </c>
      <c r="D42" s="108">
        <f t="shared" ref="D42:D48" si="2">SUM($E42+$F42+$G42)</f>
        <v>300.00560000000002</v>
      </c>
      <c r="E42" s="52">
        <v>241.94</v>
      </c>
      <c r="F42" s="109">
        <f t="shared" ref="F42:F48" si="3">E42*0.24</f>
        <v>58.065599999999996</v>
      </c>
      <c r="G42" s="109"/>
      <c r="H42" s="111"/>
      <c r="I42" s="111"/>
      <c r="J42" s="110"/>
      <c r="K42" s="110"/>
    </row>
    <row r="43" spans="1:11" ht="45" customHeight="1">
      <c r="A43" s="24" t="s">
        <v>513</v>
      </c>
      <c r="B43" s="174" t="s">
        <v>965</v>
      </c>
      <c r="C43" s="24" t="s">
        <v>513</v>
      </c>
      <c r="D43" s="108">
        <f t="shared" si="2"/>
        <v>310</v>
      </c>
      <c r="E43" s="52">
        <v>250</v>
      </c>
      <c r="F43" s="109">
        <f t="shared" si="3"/>
        <v>60</v>
      </c>
      <c r="G43" s="109"/>
      <c r="H43" s="111"/>
      <c r="I43" s="111"/>
    </row>
    <row r="44" spans="1:11" ht="25.15" customHeight="1">
      <c r="A44" s="24" t="s">
        <v>726</v>
      </c>
      <c r="B44" s="174" t="s">
        <v>727</v>
      </c>
      <c r="C44" s="24" t="s">
        <v>726</v>
      </c>
      <c r="D44" s="108">
        <f t="shared" si="2"/>
        <v>777.31880000000001</v>
      </c>
      <c r="E44" s="52">
        <v>626.87</v>
      </c>
      <c r="F44" s="109">
        <f t="shared" si="3"/>
        <v>150.44880000000001</v>
      </c>
      <c r="G44" s="109"/>
      <c r="H44" s="111"/>
      <c r="I44" s="111"/>
    </row>
    <row r="45" spans="1:11" ht="45" customHeight="1">
      <c r="A45" s="24" t="s">
        <v>25</v>
      </c>
      <c r="B45" s="174" t="s">
        <v>967</v>
      </c>
      <c r="C45" s="24" t="s">
        <v>25</v>
      </c>
      <c r="D45" s="108">
        <f t="shared" si="2"/>
        <v>220.00079999999997</v>
      </c>
      <c r="E45" s="52">
        <v>177.42</v>
      </c>
      <c r="F45" s="109">
        <f t="shared" si="3"/>
        <v>42.580799999999996</v>
      </c>
      <c r="G45" s="109"/>
      <c r="H45" s="111"/>
      <c r="I45" s="111"/>
    </row>
    <row r="46" spans="1:11" ht="25.15" customHeight="1">
      <c r="A46" s="24" t="s">
        <v>106</v>
      </c>
      <c r="B46" s="174" t="s">
        <v>968</v>
      </c>
      <c r="C46" s="24" t="s">
        <v>106</v>
      </c>
      <c r="D46" s="108">
        <f t="shared" si="2"/>
        <v>100.006</v>
      </c>
      <c r="E46" s="52">
        <v>80.650000000000006</v>
      </c>
      <c r="F46" s="109">
        <f t="shared" si="3"/>
        <v>19.356000000000002</v>
      </c>
      <c r="G46" s="109"/>
    </row>
    <row r="47" spans="1:11" ht="25.15" customHeight="1">
      <c r="A47" s="24" t="s">
        <v>773</v>
      </c>
      <c r="B47" s="174" t="s">
        <v>970</v>
      </c>
      <c r="C47" s="24" t="s">
        <v>773</v>
      </c>
      <c r="D47" s="108">
        <f t="shared" si="2"/>
        <v>49.9968</v>
      </c>
      <c r="E47" s="52">
        <v>40.32</v>
      </c>
      <c r="F47" s="109">
        <f t="shared" si="3"/>
        <v>9.6768000000000001</v>
      </c>
      <c r="G47" s="109"/>
      <c r="H47" s="111"/>
      <c r="I47" s="111"/>
      <c r="J47" s="110"/>
      <c r="K47" s="110"/>
    </row>
    <row r="48" spans="1:11" ht="25.15" customHeight="1">
      <c r="A48" s="24" t="s">
        <v>779</v>
      </c>
      <c r="B48" s="174" t="s">
        <v>971</v>
      </c>
      <c r="C48" s="24" t="s">
        <v>779</v>
      </c>
      <c r="D48" s="108">
        <f t="shared" si="2"/>
        <v>49.9968</v>
      </c>
      <c r="E48" s="52">
        <v>40.32</v>
      </c>
      <c r="F48" s="109">
        <f t="shared" si="3"/>
        <v>9.6768000000000001</v>
      </c>
      <c r="G48" s="109"/>
      <c r="H48" s="111"/>
      <c r="I48" s="111"/>
      <c r="J48" s="110"/>
      <c r="K48" s="110"/>
    </row>
    <row r="49" spans="1:13" ht="25.15" customHeight="1">
      <c r="A49" s="24" t="s">
        <v>10</v>
      </c>
      <c r="B49" s="62" t="s">
        <v>718</v>
      </c>
      <c r="C49" s="24" t="s">
        <v>10</v>
      </c>
      <c r="D49" s="108">
        <f t="shared" ref="D49:D50" si="4">SUM($E49+$F49+$G49)</f>
        <v>83.278399999999991</v>
      </c>
      <c r="E49" s="52">
        <v>67.16</v>
      </c>
      <c r="F49" s="109">
        <f t="shared" ref="F49:F51" si="5">E49*0.24</f>
        <v>16.118399999999998</v>
      </c>
      <c r="G49" s="109"/>
      <c r="H49" s="111"/>
      <c r="I49" s="111"/>
      <c r="J49" s="110"/>
      <c r="K49" s="110"/>
      <c r="L49" s="111"/>
    </row>
    <row r="50" spans="1:13" ht="25.15" customHeight="1">
      <c r="A50" s="24" t="s">
        <v>97</v>
      </c>
      <c r="B50" s="62" t="s">
        <v>723</v>
      </c>
      <c r="C50" s="24" t="s">
        <v>97</v>
      </c>
      <c r="D50" s="108">
        <f t="shared" si="4"/>
        <v>166.56920000000002</v>
      </c>
      <c r="E50" s="52">
        <v>134.33000000000001</v>
      </c>
      <c r="F50" s="109">
        <f t="shared" si="5"/>
        <v>32.239200000000004</v>
      </c>
      <c r="G50" s="109"/>
      <c r="H50" s="111"/>
      <c r="I50" s="111"/>
    </row>
    <row r="51" spans="1:13" ht="25.15" customHeight="1">
      <c r="A51" s="24" t="s">
        <v>767</v>
      </c>
      <c r="B51" s="62" t="s">
        <v>768</v>
      </c>
      <c r="C51" s="24" t="s">
        <v>767</v>
      </c>
      <c r="D51" s="108">
        <f>SUM($E51+$F51+$G51)</f>
        <v>130.0016</v>
      </c>
      <c r="E51" s="52">
        <v>104.84</v>
      </c>
      <c r="F51" s="109">
        <f t="shared" si="5"/>
        <v>25.1616</v>
      </c>
      <c r="G51" s="109"/>
      <c r="H51" s="111"/>
      <c r="I51" s="111"/>
      <c r="J51" s="110"/>
      <c r="K51" s="110"/>
    </row>
    <row r="52" spans="1:13" ht="25.15" customHeight="1">
      <c r="A52" s="30" t="s">
        <v>244</v>
      </c>
      <c r="H52" s="5"/>
      <c r="I52" s="5"/>
      <c r="J52" s="5"/>
      <c r="K52" s="5"/>
      <c r="L52" s="5"/>
      <c r="M52" s="5"/>
    </row>
    <row r="53" spans="1:13" ht="25.15" customHeight="1">
      <c r="A53" s="63" t="s">
        <v>194</v>
      </c>
      <c r="H53" s="5"/>
      <c r="I53" s="5"/>
      <c r="J53" s="5"/>
      <c r="K53" s="5"/>
      <c r="L53" s="5"/>
      <c r="M53" s="5"/>
    </row>
    <row r="54" spans="1:13" ht="25.15" customHeight="1">
      <c r="A54" s="63" t="s">
        <v>195</v>
      </c>
      <c r="H54" s="5"/>
      <c r="I54" s="5"/>
      <c r="J54" s="5"/>
      <c r="K54" s="5"/>
      <c r="L54" s="5"/>
      <c r="M54" s="5"/>
    </row>
    <row r="55" spans="1:13" ht="25.15" customHeight="1">
      <c r="A55" s="63" t="s">
        <v>203</v>
      </c>
      <c r="H55" s="5"/>
      <c r="I55" s="5"/>
      <c r="J55" s="5"/>
      <c r="K55" s="5"/>
      <c r="L55" s="5"/>
      <c r="M55" s="5"/>
    </row>
  </sheetData>
  <conditionalFormatting sqref="D20:D21 D24:D25 D31 D33:D36 D28 D38:D40 D46:D48 D10:D17 D50:D51">
    <cfRule type="cellIs" dxfId="183" priority="715" stopIfTrue="1" operator="equal">
      <formula>"-"</formula>
    </cfRule>
    <cfRule type="cellIs" dxfId="182" priority="716" stopIfTrue="1" operator="equal">
      <formula>"Std"</formula>
    </cfRule>
  </conditionalFormatting>
  <conditionalFormatting sqref="D20:D21 D24:D25 D31 D33:D36 D28 D38:D40 D46:D48 D10:D17 D50:D51">
    <cfRule type="cellIs" dxfId="181" priority="714" stopIfTrue="1" operator="between">
      <formula>0</formula>
      <formula>5000</formula>
    </cfRule>
  </conditionalFormatting>
  <conditionalFormatting sqref="D23">
    <cfRule type="cellIs" dxfId="180" priority="699" stopIfTrue="1" operator="equal">
      <formula>"-"</formula>
    </cfRule>
    <cfRule type="cellIs" dxfId="179" priority="700" stopIfTrue="1" operator="equal">
      <formula>"Std"</formula>
    </cfRule>
  </conditionalFormatting>
  <conditionalFormatting sqref="D23">
    <cfRule type="cellIs" dxfId="178" priority="698" stopIfTrue="1" operator="between">
      <formula>0</formula>
      <formula>5000</formula>
    </cfRule>
  </conditionalFormatting>
  <conditionalFormatting sqref="D18:D19">
    <cfRule type="cellIs" dxfId="177" priority="712" stopIfTrue="1" operator="equal">
      <formula>"-"</formula>
    </cfRule>
    <cfRule type="cellIs" dxfId="176" priority="713" stopIfTrue="1" operator="equal">
      <formula>"Std"</formula>
    </cfRule>
  </conditionalFormatting>
  <conditionalFormatting sqref="D18:D19">
    <cfRule type="cellIs" dxfId="175" priority="711" stopIfTrue="1" operator="between">
      <formula>0</formula>
      <formula>5000</formula>
    </cfRule>
  </conditionalFormatting>
  <conditionalFormatting sqref="F4:F6">
    <cfRule type="cellIs" dxfId="174" priority="708" stopIfTrue="1" operator="between">
      <formula>0</formula>
      <formula>5000</formula>
    </cfRule>
  </conditionalFormatting>
  <conditionalFormatting sqref="F4:F6">
    <cfRule type="cellIs" dxfId="173" priority="709" stopIfTrue="1" operator="equal">
      <formula>"-"</formula>
    </cfRule>
    <cfRule type="cellIs" dxfId="172" priority="710" stopIfTrue="1" operator="equal">
      <formula>"Std"</formula>
    </cfRule>
  </conditionalFormatting>
  <conditionalFormatting sqref="D3">
    <cfRule type="cellIs" dxfId="171" priority="701" stopIfTrue="1" operator="equal">
      <formula>"-"</formula>
    </cfRule>
    <cfRule type="cellIs" dxfId="170" priority="702" stopIfTrue="1" operator="equal">
      <formula>"Std"</formula>
    </cfRule>
  </conditionalFormatting>
  <conditionalFormatting sqref="D41:D48">
    <cfRule type="cellIs" dxfId="169" priority="693" stopIfTrue="1" operator="equal">
      <formula>"-"</formula>
    </cfRule>
    <cfRule type="cellIs" dxfId="168" priority="694" stopIfTrue="1" operator="equal">
      <formula>"Std"</formula>
    </cfRule>
  </conditionalFormatting>
  <conditionalFormatting sqref="D41:D48">
    <cfRule type="cellIs" dxfId="167" priority="692" stopIfTrue="1" operator="between">
      <formula>0</formula>
      <formula>5000</formula>
    </cfRule>
  </conditionalFormatting>
  <conditionalFormatting sqref="D42:D48">
    <cfRule type="cellIs" dxfId="166" priority="681" stopIfTrue="1" operator="equal">
      <formula>"-"</formula>
    </cfRule>
    <cfRule type="cellIs" dxfId="165" priority="682" stopIfTrue="1" operator="equal">
      <formula>"Std"</formula>
    </cfRule>
  </conditionalFormatting>
  <conditionalFormatting sqref="D42:D48">
    <cfRule type="cellIs" dxfId="164" priority="680" stopIfTrue="1" operator="between">
      <formula>0</formula>
      <formula>5000</formula>
    </cfRule>
  </conditionalFormatting>
  <conditionalFormatting sqref="D29">
    <cfRule type="cellIs" dxfId="163" priority="660" stopIfTrue="1" operator="equal">
      <formula>"-"</formula>
    </cfRule>
    <cfRule type="cellIs" dxfId="162" priority="661" stopIfTrue="1" operator="equal">
      <formula>"Std"</formula>
    </cfRule>
  </conditionalFormatting>
  <conditionalFormatting sqref="D29">
    <cfRule type="cellIs" dxfId="161" priority="659" stopIfTrue="1" operator="between">
      <formula>0</formula>
      <formula>5000</formula>
    </cfRule>
  </conditionalFormatting>
  <conditionalFormatting sqref="D30">
    <cfRule type="cellIs" dxfId="160" priority="657" stopIfTrue="1" operator="equal">
      <formula>"-"</formula>
    </cfRule>
    <cfRule type="cellIs" dxfId="159" priority="658" stopIfTrue="1" operator="equal">
      <formula>"Std"</formula>
    </cfRule>
  </conditionalFormatting>
  <conditionalFormatting sqref="D30">
    <cfRule type="cellIs" dxfId="158" priority="656" stopIfTrue="1" operator="between">
      <formula>0</formula>
      <formula>5000</formula>
    </cfRule>
  </conditionalFormatting>
  <conditionalFormatting sqref="D32">
    <cfRule type="cellIs" dxfId="157" priority="654" stopIfTrue="1" operator="equal">
      <formula>"-"</formula>
    </cfRule>
    <cfRule type="cellIs" dxfId="156" priority="655" stopIfTrue="1" operator="equal">
      <formula>"Std"</formula>
    </cfRule>
  </conditionalFormatting>
  <conditionalFormatting sqref="D32">
    <cfRule type="cellIs" dxfId="155" priority="653" stopIfTrue="1" operator="between">
      <formula>0</formula>
      <formula>5000</formula>
    </cfRule>
  </conditionalFormatting>
  <conditionalFormatting sqref="D37">
    <cfRule type="cellIs" dxfId="154" priority="651" stopIfTrue="1" operator="equal">
      <formula>"-"</formula>
    </cfRule>
    <cfRule type="cellIs" dxfId="153" priority="652" stopIfTrue="1" operator="equal">
      <formula>"Std"</formula>
    </cfRule>
  </conditionalFormatting>
  <conditionalFormatting sqref="D37">
    <cfRule type="cellIs" dxfId="152" priority="650" stopIfTrue="1" operator="between">
      <formula>0</formula>
      <formula>5000</formula>
    </cfRule>
  </conditionalFormatting>
  <conditionalFormatting sqref="D49">
    <cfRule type="cellIs" dxfId="151" priority="621" stopIfTrue="1" operator="equal">
      <formula>"-"</formula>
    </cfRule>
    <cfRule type="cellIs" dxfId="150" priority="622" stopIfTrue="1" operator="equal">
      <formula>"Std"</formula>
    </cfRule>
  </conditionalFormatting>
  <conditionalFormatting sqref="D49">
    <cfRule type="cellIs" dxfId="149" priority="620" stopIfTrue="1" operator="between">
      <formula>0</formula>
      <formula>5000</formula>
    </cfRule>
  </conditionalFormatting>
  <conditionalFormatting sqref="D43:D48">
    <cfRule type="cellIs" dxfId="148" priority="618" stopIfTrue="1" operator="equal">
      <formula>"-"</formula>
    </cfRule>
    <cfRule type="cellIs" dxfId="147" priority="619" stopIfTrue="1" operator="equal">
      <formula>"Std"</formula>
    </cfRule>
  </conditionalFormatting>
  <conditionalFormatting sqref="D43:D48">
    <cfRule type="cellIs" dxfId="146" priority="617" stopIfTrue="1" operator="between">
      <formula>0</formula>
      <formula>5000</formula>
    </cfRule>
  </conditionalFormatting>
  <conditionalFormatting sqref="D45:D48">
    <cfRule type="cellIs" dxfId="145" priority="609" stopIfTrue="1" operator="equal">
      <formula>"-"</formula>
    </cfRule>
    <cfRule type="cellIs" dxfId="144" priority="610" stopIfTrue="1" operator="equal">
      <formula>"Std"</formula>
    </cfRule>
  </conditionalFormatting>
  <conditionalFormatting sqref="D45:D48">
    <cfRule type="cellIs" dxfId="143" priority="608" stopIfTrue="1" operator="between">
      <formula>0</formula>
      <formula>5000</formula>
    </cfRule>
  </conditionalFormatting>
  <conditionalFormatting sqref="D48">
    <cfRule type="cellIs" dxfId="142" priority="243" stopIfTrue="1" operator="equal">
      <formula>"-"</formula>
    </cfRule>
    <cfRule type="cellIs" dxfId="141" priority="244" stopIfTrue="1" operator="equal">
      <formula>"Std"</formula>
    </cfRule>
  </conditionalFormatting>
  <conditionalFormatting sqref="D48">
    <cfRule type="cellIs" dxfId="140" priority="242" stopIfTrue="1" operator="between">
      <formula>0</formula>
      <formula>5000</formula>
    </cfRule>
  </conditionalFormatting>
  <conditionalFormatting sqref="D44:D48">
    <cfRule type="cellIs" dxfId="139" priority="237" stopIfTrue="1" operator="equal">
      <formula>"-"</formula>
    </cfRule>
    <cfRule type="cellIs" dxfId="138" priority="238" stopIfTrue="1" operator="equal">
      <formula>"Std"</formula>
    </cfRule>
  </conditionalFormatting>
  <conditionalFormatting sqref="D44:D48">
    <cfRule type="cellIs" dxfId="137" priority="236" stopIfTrue="1" operator="between">
      <formula>0</formula>
      <formula>5000</formula>
    </cfRule>
  </conditionalFormatting>
  <conditionalFormatting sqref="D22">
    <cfRule type="cellIs" dxfId="136" priority="190" stopIfTrue="1" operator="equal">
      <formula>"-"</formula>
    </cfRule>
    <cfRule type="cellIs" dxfId="135" priority="191" stopIfTrue="1" operator="equal">
      <formula>"Std"</formula>
    </cfRule>
  </conditionalFormatting>
  <conditionalFormatting sqref="D22">
    <cfRule type="cellIs" dxfId="134" priority="189" stopIfTrue="1" operator="between">
      <formula>0</formula>
      <formula>5000</formula>
    </cfRule>
  </conditionalFormatting>
  <conditionalFormatting sqref="D9">
    <cfRule type="cellIs" dxfId="133" priority="8" stopIfTrue="1" operator="equal">
      <formula>"-"</formula>
    </cfRule>
    <cfRule type="cellIs" dxfId="132" priority="9" stopIfTrue="1" operator="equal">
      <formula>"Std"</formula>
    </cfRule>
  </conditionalFormatting>
  <conditionalFormatting sqref="D9">
    <cfRule type="cellIs" dxfId="131" priority="7" stopIfTrue="1" operator="between">
      <formula>0</formula>
      <formula>5000</formula>
    </cfRule>
  </conditionalFormatting>
  <conditionalFormatting sqref="D26">
    <cfRule type="cellIs" dxfId="130" priority="5" stopIfTrue="1" operator="equal">
      <formula>"-"</formula>
    </cfRule>
    <cfRule type="cellIs" dxfId="129" priority="6" stopIfTrue="1" operator="equal">
      <formula>"Std"</formula>
    </cfRule>
  </conditionalFormatting>
  <conditionalFormatting sqref="D26">
    <cfRule type="cellIs" dxfId="128" priority="4" stopIfTrue="1" operator="between">
      <formula>0</formula>
      <formula>5000</formula>
    </cfRule>
  </conditionalFormatting>
  <conditionalFormatting sqref="D27">
    <cfRule type="cellIs" dxfId="127" priority="2" stopIfTrue="1" operator="equal">
      <formula>"-"</formula>
    </cfRule>
    <cfRule type="cellIs" dxfId="126" priority="3" stopIfTrue="1" operator="equal">
      <formula>"Std"</formula>
    </cfRule>
  </conditionalFormatting>
  <conditionalFormatting sqref="D27">
    <cfRule type="cellIs" dxfId="125"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0"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B33D-906D-4A20-8996-C9273826EC6A}">
  <sheetPr>
    <tabColor theme="0" tint="-0.14999847407452621"/>
    <pageSetUpPr fitToPage="1"/>
  </sheetPr>
  <dimension ref="A1:Q69"/>
  <sheetViews>
    <sheetView showGridLines="0" view="pageBreakPreview" zoomScale="50" zoomScaleNormal="70" zoomScaleSheetLayoutView="50" workbookViewId="0">
      <pane ySplit="8" topLeftCell="A9" activePane="bottomLeft" state="frozen"/>
      <selection activeCell="B25" sqref="B25"/>
      <selection pane="bottomLeft" activeCell="D31" sqref="D31"/>
    </sheetView>
  </sheetViews>
  <sheetFormatPr defaultColWidth="8" defaultRowHeight="20.25"/>
  <cols>
    <col min="1" max="1" width="14" style="5" customWidth="1"/>
    <col min="2" max="2" width="141" style="39" customWidth="1"/>
    <col min="3" max="3" width="14" style="5" customWidth="1"/>
    <col min="4" max="4" width="61.28515625" style="5" customWidth="1"/>
    <col min="5" max="7" width="21.85546875" style="5" customWidth="1"/>
    <col min="8" max="8" width="12.140625" style="39" bestFit="1" customWidth="1"/>
    <col min="9" max="9" width="6.7109375" style="39" customWidth="1"/>
    <col min="10" max="10" width="13.42578125" style="39" bestFit="1" customWidth="1"/>
    <col min="11" max="12" width="8" style="39"/>
    <col min="13" max="13" width="10.85546875" style="39" bestFit="1" customWidth="1"/>
    <col min="14" max="16384" width="8" style="39"/>
  </cols>
  <sheetData>
    <row r="1" spans="1:16" ht="49.9" customHeight="1">
      <c r="A1" s="74"/>
      <c r="B1" s="74"/>
      <c r="C1" s="74"/>
      <c r="D1" s="166" t="s">
        <v>954</v>
      </c>
      <c r="F1" s="66"/>
      <c r="G1" s="106"/>
    </row>
    <row r="2" spans="1:16" ht="49.9" customHeight="1">
      <c r="A2" s="57"/>
      <c r="B2" s="54" t="str">
        <f>'PANDA VAN S4'!B2</f>
        <v>Ισχύς προτεινόμενου τιμοκαταλόγου λιανικής από 28/11/2022</v>
      </c>
      <c r="C2" s="57"/>
      <c r="D2" s="58" t="s">
        <v>983</v>
      </c>
      <c r="F2" s="107"/>
      <c r="G2" s="107"/>
    </row>
    <row r="3" spans="1:16" ht="25.15" customHeight="1">
      <c r="A3" s="58"/>
      <c r="B3" s="6" t="s">
        <v>207</v>
      </c>
      <c r="C3" s="58"/>
      <c r="D3" s="7">
        <f t="shared" ref="D3" si="0">SUM(D4:D6)</f>
        <v>58062.153985199991</v>
      </c>
      <c r="F3" s="8" t="s">
        <v>214</v>
      </c>
      <c r="G3" s="9"/>
    </row>
    <row r="4" spans="1:16" ht="25.15" customHeight="1">
      <c r="A4" s="68"/>
      <c r="B4" s="16" t="s">
        <v>91</v>
      </c>
      <c r="C4" s="68"/>
      <c r="D4" s="29"/>
      <c r="F4" s="15" t="s">
        <v>343</v>
      </c>
      <c r="G4" s="16" t="s">
        <v>206</v>
      </c>
      <c r="H4" s="42"/>
      <c r="I4" s="42"/>
    </row>
    <row r="5" spans="1:16" ht="25.15" customHeight="1">
      <c r="A5" s="68"/>
      <c r="B5" s="16" t="s">
        <v>15</v>
      </c>
      <c r="C5" s="68"/>
      <c r="D5" s="52">
        <f t="shared" ref="D5" si="1">D6*0.24</f>
        <v>11237.836255199998</v>
      </c>
      <c r="F5" s="15">
        <v>123</v>
      </c>
      <c r="G5" s="16" t="s">
        <v>410</v>
      </c>
      <c r="H5" s="42"/>
      <c r="I5" s="42"/>
    </row>
    <row r="6" spans="1:16" s="45" customFormat="1" ht="25.15" customHeight="1">
      <c r="A6" s="69"/>
      <c r="B6" s="55" t="s">
        <v>208</v>
      </c>
      <c r="C6" s="69"/>
      <c r="D6" s="128">
        <v>46824.317729999995</v>
      </c>
      <c r="E6" s="21"/>
      <c r="F6" s="15" t="s">
        <v>95</v>
      </c>
      <c r="G6" s="16" t="s">
        <v>411</v>
      </c>
      <c r="H6" s="44"/>
      <c r="I6" s="44"/>
    </row>
    <row r="7" spans="1:16" ht="25.15" customHeight="1">
      <c r="A7" s="58"/>
      <c r="B7" s="16" t="s">
        <v>412</v>
      </c>
      <c r="C7" s="58"/>
      <c r="D7" s="16" t="s">
        <v>791</v>
      </c>
      <c r="M7" s="65"/>
    </row>
    <row r="8" spans="1:16" ht="49.9" customHeight="1">
      <c r="A8" s="58" t="s">
        <v>3</v>
      </c>
      <c r="B8" s="23" t="s">
        <v>213</v>
      </c>
      <c r="C8" s="58" t="s">
        <v>3</v>
      </c>
      <c r="D8" s="23" t="s">
        <v>188</v>
      </c>
      <c r="E8" s="23" t="s">
        <v>187</v>
      </c>
      <c r="F8" s="23" t="s">
        <v>192</v>
      </c>
      <c r="G8" s="23" t="s">
        <v>193</v>
      </c>
    </row>
    <row r="9" spans="1:16" s="65" customFormat="1" ht="25.15" customHeight="1">
      <c r="A9" s="24" t="s">
        <v>977</v>
      </c>
      <c r="B9" s="62" t="s">
        <v>979</v>
      </c>
      <c r="C9" s="24" t="s">
        <v>977</v>
      </c>
      <c r="D9" s="108" t="s">
        <v>343</v>
      </c>
      <c r="E9" s="109" t="s">
        <v>95</v>
      </c>
      <c r="F9" s="109" t="s">
        <v>95</v>
      </c>
      <c r="G9" s="109"/>
      <c r="H9" s="111"/>
      <c r="I9" s="111"/>
      <c r="J9" s="110"/>
      <c r="K9" s="110"/>
      <c r="M9" s="39"/>
      <c r="N9" s="39"/>
      <c r="O9" s="39"/>
      <c r="P9" s="39"/>
    </row>
    <row r="10" spans="1:16" s="65" customFormat="1" ht="25.15" customHeight="1">
      <c r="A10" s="24" t="s">
        <v>26</v>
      </c>
      <c r="B10" s="62" t="s">
        <v>668</v>
      </c>
      <c r="C10" s="24" t="s">
        <v>26</v>
      </c>
      <c r="D10" s="108" t="s">
        <v>343</v>
      </c>
      <c r="E10" s="109" t="s">
        <v>95</v>
      </c>
      <c r="F10" s="109" t="s">
        <v>95</v>
      </c>
      <c r="G10" s="109"/>
      <c r="H10" s="111"/>
      <c r="I10" s="111"/>
      <c r="J10" s="110"/>
      <c r="K10" s="110"/>
      <c r="M10" s="39"/>
      <c r="N10" s="39"/>
      <c r="O10" s="39"/>
      <c r="P10" s="39"/>
    </row>
    <row r="11" spans="1:16" ht="25.15" customHeight="1">
      <c r="A11" s="24" t="s">
        <v>8</v>
      </c>
      <c r="B11" s="62" t="s">
        <v>669</v>
      </c>
      <c r="C11" s="24" t="s">
        <v>8</v>
      </c>
      <c r="D11" s="108" t="s">
        <v>343</v>
      </c>
      <c r="E11" s="109" t="s">
        <v>95</v>
      </c>
      <c r="F11" s="109" t="s">
        <v>95</v>
      </c>
      <c r="G11" s="109"/>
    </row>
    <row r="12" spans="1:16" ht="25.15" customHeight="1">
      <c r="A12" s="24" t="s">
        <v>716</v>
      </c>
      <c r="B12" s="62" t="s">
        <v>717</v>
      </c>
      <c r="C12" s="24" t="s">
        <v>716</v>
      </c>
      <c r="D12" s="108" t="s">
        <v>343</v>
      </c>
      <c r="E12" s="109" t="s">
        <v>95</v>
      </c>
      <c r="F12" s="109" t="s">
        <v>95</v>
      </c>
      <c r="G12" s="109"/>
      <c r="H12" s="111"/>
      <c r="I12" s="111"/>
      <c r="J12" s="110"/>
      <c r="K12" s="110"/>
    </row>
    <row r="13" spans="1:16" ht="25.15" customHeight="1">
      <c r="A13" s="24" t="s">
        <v>670</v>
      </c>
      <c r="B13" s="62" t="s">
        <v>671</v>
      </c>
      <c r="C13" s="24" t="s">
        <v>670</v>
      </c>
      <c r="D13" s="108" t="s">
        <v>343</v>
      </c>
      <c r="E13" s="109" t="s">
        <v>95</v>
      </c>
      <c r="F13" s="109" t="s">
        <v>95</v>
      </c>
      <c r="G13" s="109"/>
      <c r="H13" s="111"/>
      <c r="I13" s="111"/>
      <c r="J13" s="110"/>
      <c r="K13" s="110"/>
    </row>
    <row r="14" spans="1:16" ht="25.15" customHeight="1">
      <c r="A14" s="24" t="s">
        <v>136</v>
      </c>
      <c r="B14" s="62" t="s">
        <v>672</v>
      </c>
      <c r="C14" s="24" t="s">
        <v>136</v>
      </c>
      <c r="D14" s="108" t="s">
        <v>343</v>
      </c>
      <c r="E14" s="109" t="s">
        <v>95</v>
      </c>
      <c r="F14" s="109" t="s">
        <v>95</v>
      </c>
      <c r="G14" s="109"/>
      <c r="H14" s="111"/>
      <c r="I14" s="111"/>
    </row>
    <row r="15" spans="1:16" ht="25.15" customHeight="1">
      <c r="A15" s="24" t="s">
        <v>673</v>
      </c>
      <c r="B15" s="62" t="s">
        <v>674</v>
      </c>
      <c r="C15" s="24" t="s">
        <v>673</v>
      </c>
      <c r="D15" s="108" t="s">
        <v>343</v>
      </c>
      <c r="E15" s="109" t="s">
        <v>95</v>
      </c>
      <c r="F15" s="109" t="s">
        <v>95</v>
      </c>
      <c r="G15" s="109"/>
      <c r="H15" s="111"/>
      <c r="I15" s="111"/>
      <c r="J15" s="110"/>
      <c r="K15" s="110"/>
    </row>
    <row r="16" spans="1:16" ht="25.15" customHeight="1">
      <c r="A16" s="24" t="s">
        <v>724</v>
      </c>
      <c r="B16" s="62" t="s">
        <v>725</v>
      </c>
      <c r="C16" s="24" t="s">
        <v>724</v>
      </c>
      <c r="D16" s="108" t="s">
        <v>343</v>
      </c>
      <c r="E16" s="109" t="s">
        <v>95</v>
      </c>
      <c r="F16" s="109" t="s">
        <v>95</v>
      </c>
      <c r="G16" s="109"/>
      <c r="H16" s="111"/>
      <c r="I16" s="111"/>
      <c r="J16" s="110"/>
      <c r="K16" s="110"/>
    </row>
    <row r="17" spans="1:12" ht="25.15" customHeight="1">
      <c r="A17" s="24" t="s">
        <v>675</v>
      </c>
      <c r="B17" s="62" t="s">
        <v>676</v>
      </c>
      <c r="C17" s="24" t="s">
        <v>675</v>
      </c>
      <c r="D17" s="108" t="s">
        <v>343</v>
      </c>
      <c r="E17" s="109" t="s">
        <v>95</v>
      </c>
      <c r="F17" s="109" t="s">
        <v>95</v>
      </c>
      <c r="G17" s="109"/>
      <c r="H17" s="111"/>
      <c r="I17" s="111"/>
      <c r="J17" s="110"/>
      <c r="K17" s="110"/>
    </row>
    <row r="18" spans="1:12" ht="25.15" customHeight="1">
      <c r="A18" s="24" t="s">
        <v>677</v>
      </c>
      <c r="B18" s="62" t="s">
        <v>678</v>
      </c>
      <c r="C18" s="24" t="s">
        <v>677</v>
      </c>
      <c r="D18" s="108" t="s">
        <v>343</v>
      </c>
      <c r="E18" s="109" t="s">
        <v>95</v>
      </c>
      <c r="F18" s="109" t="s">
        <v>95</v>
      </c>
      <c r="G18" s="109"/>
      <c r="H18" s="111"/>
      <c r="I18" s="111"/>
      <c r="J18" s="110"/>
      <c r="K18" s="110"/>
    </row>
    <row r="19" spans="1:12" ht="25.15" customHeight="1">
      <c r="A19" s="24" t="s">
        <v>792</v>
      </c>
      <c r="B19" s="62" t="s">
        <v>793</v>
      </c>
      <c r="C19" s="24" t="s">
        <v>792</v>
      </c>
      <c r="D19" s="108" t="s">
        <v>343</v>
      </c>
      <c r="E19" s="109" t="s">
        <v>95</v>
      </c>
      <c r="F19" s="109" t="s">
        <v>95</v>
      </c>
      <c r="G19" s="109"/>
      <c r="H19" s="111"/>
      <c r="I19" s="111"/>
      <c r="J19" s="110"/>
      <c r="K19" s="110"/>
      <c r="L19" s="65"/>
    </row>
    <row r="20" spans="1:12" ht="25.15" customHeight="1">
      <c r="A20" s="24" t="s">
        <v>794</v>
      </c>
      <c r="B20" s="62" t="s">
        <v>795</v>
      </c>
      <c r="C20" s="24" t="s">
        <v>794</v>
      </c>
      <c r="D20" s="108" t="s">
        <v>343</v>
      </c>
      <c r="E20" s="109" t="s">
        <v>95</v>
      </c>
      <c r="F20" s="109" t="s">
        <v>95</v>
      </c>
      <c r="G20" s="109"/>
      <c r="H20" s="111"/>
      <c r="I20" s="111"/>
    </row>
    <row r="21" spans="1:12" ht="25.15" customHeight="1">
      <c r="A21" s="24" t="s">
        <v>783</v>
      </c>
      <c r="B21" s="62" t="s">
        <v>784</v>
      </c>
      <c r="C21" s="24" t="s">
        <v>783</v>
      </c>
      <c r="D21" s="108" t="s">
        <v>343</v>
      </c>
      <c r="E21" s="109" t="s">
        <v>95</v>
      </c>
      <c r="F21" s="109" t="s">
        <v>95</v>
      </c>
      <c r="G21" s="109"/>
    </row>
    <row r="22" spans="1:12" ht="25.15" customHeight="1">
      <c r="A22" s="24" t="s">
        <v>785</v>
      </c>
      <c r="B22" s="62" t="s">
        <v>786</v>
      </c>
      <c r="C22" s="24" t="s">
        <v>785</v>
      </c>
      <c r="D22" s="108" t="s">
        <v>343</v>
      </c>
      <c r="E22" s="109" t="s">
        <v>95</v>
      </c>
      <c r="F22" s="109" t="s">
        <v>95</v>
      </c>
      <c r="G22" s="109"/>
      <c r="H22" s="111"/>
      <c r="I22" s="111"/>
      <c r="J22" s="110"/>
      <c r="K22" s="110"/>
    </row>
    <row r="23" spans="1:12" ht="25.15" customHeight="1">
      <c r="A23" s="24" t="s">
        <v>394</v>
      </c>
      <c r="B23" s="62" t="s">
        <v>787</v>
      </c>
      <c r="C23" s="24" t="s">
        <v>394</v>
      </c>
      <c r="D23" s="108" t="s">
        <v>343</v>
      </c>
      <c r="E23" s="109" t="s">
        <v>95</v>
      </c>
      <c r="F23" s="109" t="s">
        <v>95</v>
      </c>
      <c r="G23" s="109"/>
      <c r="H23" s="111"/>
      <c r="I23" s="111"/>
      <c r="J23" s="110"/>
      <c r="K23" s="110"/>
    </row>
    <row r="24" spans="1:12" ht="25.15" customHeight="1">
      <c r="A24" s="24" t="s">
        <v>680</v>
      </c>
      <c r="B24" s="62" t="s">
        <v>681</v>
      </c>
      <c r="C24" s="24" t="s">
        <v>680</v>
      </c>
      <c r="D24" s="108" t="s">
        <v>343</v>
      </c>
      <c r="E24" s="109" t="s">
        <v>95</v>
      </c>
      <c r="F24" s="109" t="s">
        <v>95</v>
      </c>
      <c r="G24" s="109"/>
      <c r="H24" s="111"/>
      <c r="I24" s="111"/>
    </row>
    <row r="25" spans="1:12" ht="25.15" customHeight="1">
      <c r="A25" s="24" t="s">
        <v>110</v>
      </c>
      <c r="B25" s="62" t="s">
        <v>682</v>
      </c>
      <c r="C25" s="24" t="s">
        <v>110</v>
      </c>
      <c r="D25" s="108" t="s">
        <v>343</v>
      </c>
      <c r="E25" s="109" t="s">
        <v>95</v>
      </c>
      <c r="F25" s="109" t="s">
        <v>95</v>
      </c>
      <c r="G25" s="109"/>
      <c r="H25" s="111"/>
      <c r="I25" s="111"/>
      <c r="J25" s="110"/>
      <c r="K25" s="110"/>
    </row>
    <row r="26" spans="1:12" ht="25.15" customHeight="1">
      <c r="A26" s="24" t="s">
        <v>40</v>
      </c>
      <c r="B26" s="62" t="s">
        <v>685</v>
      </c>
      <c r="C26" s="24" t="s">
        <v>40</v>
      </c>
      <c r="D26" s="108" t="s">
        <v>343</v>
      </c>
      <c r="E26" s="109" t="s">
        <v>95</v>
      </c>
      <c r="F26" s="109" t="s">
        <v>95</v>
      </c>
      <c r="G26" s="109"/>
      <c r="H26" s="111"/>
      <c r="I26" s="111"/>
    </row>
    <row r="27" spans="1:12" ht="45" customHeight="1">
      <c r="A27" s="24" t="s">
        <v>53</v>
      </c>
      <c r="B27" s="62" t="s">
        <v>686</v>
      </c>
      <c r="C27" s="24" t="s">
        <v>53</v>
      </c>
      <c r="D27" s="108" t="s">
        <v>343</v>
      </c>
      <c r="E27" s="109" t="s">
        <v>95</v>
      </c>
      <c r="F27" s="109" t="s">
        <v>95</v>
      </c>
      <c r="G27" s="109"/>
      <c r="H27" s="111"/>
      <c r="I27" s="111"/>
      <c r="J27" s="110"/>
      <c r="K27" s="110"/>
    </row>
    <row r="28" spans="1:12" ht="45" customHeight="1">
      <c r="A28" s="24" t="s">
        <v>687</v>
      </c>
      <c r="B28" s="62" t="s">
        <v>688</v>
      </c>
      <c r="C28" s="24" t="s">
        <v>687</v>
      </c>
      <c r="D28" s="108" t="s">
        <v>343</v>
      </c>
      <c r="E28" s="109" t="s">
        <v>95</v>
      </c>
      <c r="F28" s="109" t="s">
        <v>95</v>
      </c>
      <c r="G28" s="109"/>
      <c r="H28" s="111"/>
      <c r="I28" s="111"/>
      <c r="J28" s="110"/>
      <c r="K28" s="110"/>
    </row>
    <row r="29" spans="1:12" ht="25.15" customHeight="1">
      <c r="A29" s="24" t="s">
        <v>161</v>
      </c>
      <c r="B29" s="62" t="s">
        <v>809</v>
      </c>
      <c r="C29" s="24" t="s">
        <v>161</v>
      </c>
      <c r="D29" s="108" t="s">
        <v>343</v>
      </c>
      <c r="E29" s="109" t="s">
        <v>95</v>
      </c>
      <c r="F29" s="109" t="s">
        <v>95</v>
      </c>
      <c r="G29" s="109"/>
      <c r="H29" s="111"/>
      <c r="I29" s="111"/>
      <c r="J29" s="110"/>
      <c r="K29" s="110"/>
    </row>
    <row r="30" spans="1:12" ht="25.15" customHeight="1">
      <c r="A30" s="24" t="s">
        <v>154</v>
      </c>
      <c r="B30" s="62" t="s">
        <v>689</v>
      </c>
      <c r="C30" s="24" t="s">
        <v>154</v>
      </c>
      <c r="D30" s="108" t="s">
        <v>343</v>
      </c>
      <c r="E30" s="109" t="s">
        <v>95</v>
      </c>
      <c r="F30" s="109" t="s">
        <v>95</v>
      </c>
      <c r="G30" s="109"/>
      <c r="H30" s="111"/>
      <c r="I30" s="111"/>
    </row>
    <row r="31" spans="1:12" ht="45" customHeight="1">
      <c r="A31" s="24" t="s">
        <v>690</v>
      </c>
      <c r="B31" s="62" t="s">
        <v>691</v>
      </c>
      <c r="C31" s="24" t="s">
        <v>690</v>
      </c>
      <c r="D31" s="108" t="s">
        <v>343</v>
      </c>
      <c r="E31" s="109" t="s">
        <v>95</v>
      </c>
      <c r="F31" s="109" t="s">
        <v>95</v>
      </c>
      <c r="G31" s="109"/>
      <c r="H31" s="111"/>
      <c r="I31" s="111"/>
      <c r="J31" s="110"/>
      <c r="K31" s="110"/>
    </row>
    <row r="32" spans="1:12" ht="25.15" customHeight="1">
      <c r="A32" s="24" t="s">
        <v>692</v>
      </c>
      <c r="B32" s="62" t="s">
        <v>693</v>
      </c>
      <c r="C32" s="24" t="s">
        <v>692</v>
      </c>
      <c r="D32" s="108" t="s">
        <v>343</v>
      </c>
      <c r="E32" s="109" t="s">
        <v>95</v>
      </c>
      <c r="F32" s="109" t="s">
        <v>95</v>
      </c>
      <c r="G32" s="109"/>
      <c r="H32" s="111"/>
      <c r="I32" s="111"/>
    </row>
    <row r="33" spans="1:11" ht="25.15" customHeight="1">
      <c r="A33" s="24" t="s">
        <v>13</v>
      </c>
      <c r="B33" s="62" t="s">
        <v>694</v>
      </c>
      <c r="C33" s="24" t="s">
        <v>13</v>
      </c>
      <c r="D33" s="108" t="s">
        <v>343</v>
      </c>
      <c r="E33" s="109" t="s">
        <v>95</v>
      </c>
      <c r="F33" s="109" t="s">
        <v>95</v>
      </c>
      <c r="G33" s="109"/>
      <c r="H33" s="111"/>
      <c r="I33" s="111"/>
    </row>
    <row r="34" spans="1:11" ht="25.15" customHeight="1">
      <c r="A34" s="24" t="s">
        <v>33</v>
      </c>
      <c r="B34" s="62" t="s">
        <v>697</v>
      </c>
      <c r="C34" s="24" t="s">
        <v>33</v>
      </c>
      <c r="D34" s="108" t="s">
        <v>343</v>
      </c>
      <c r="E34" s="109" t="s">
        <v>95</v>
      </c>
      <c r="F34" s="109" t="s">
        <v>95</v>
      </c>
      <c r="G34" s="109"/>
    </row>
    <row r="35" spans="1:11" ht="25.15" customHeight="1">
      <c r="A35" s="24" t="s">
        <v>698</v>
      </c>
      <c r="B35" s="62" t="s">
        <v>699</v>
      </c>
      <c r="C35" s="24" t="s">
        <v>698</v>
      </c>
      <c r="D35" s="108" t="s">
        <v>343</v>
      </c>
      <c r="E35" s="109" t="s">
        <v>95</v>
      </c>
      <c r="F35" s="109" t="s">
        <v>95</v>
      </c>
      <c r="G35" s="109"/>
      <c r="H35" s="111"/>
      <c r="I35" s="111"/>
      <c r="J35" s="110"/>
      <c r="K35" s="110"/>
    </row>
    <row r="36" spans="1:11" ht="25.15" customHeight="1">
      <c r="A36" s="24" t="s">
        <v>700</v>
      </c>
      <c r="B36" s="62" t="s">
        <v>701</v>
      </c>
      <c r="C36" s="24" t="s">
        <v>700</v>
      </c>
      <c r="D36" s="108" t="s">
        <v>343</v>
      </c>
      <c r="E36" s="109" t="s">
        <v>95</v>
      </c>
      <c r="F36" s="109" t="s">
        <v>95</v>
      </c>
      <c r="G36" s="109"/>
      <c r="H36" s="110"/>
      <c r="I36" s="110"/>
      <c r="J36" s="110"/>
      <c r="K36" s="110"/>
    </row>
    <row r="37" spans="1:11" ht="25.15" customHeight="1">
      <c r="A37" s="24" t="s">
        <v>702</v>
      </c>
      <c r="B37" s="62" t="s">
        <v>703</v>
      </c>
      <c r="C37" s="24" t="s">
        <v>702</v>
      </c>
      <c r="D37" s="108" t="s">
        <v>343</v>
      </c>
      <c r="E37" s="109" t="s">
        <v>95</v>
      </c>
      <c r="F37" s="109" t="s">
        <v>95</v>
      </c>
      <c r="G37" s="109"/>
    </row>
    <row r="38" spans="1:11" ht="25.15" customHeight="1">
      <c r="A38" s="24" t="s">
        <v>796</v>
      </c>
      <c r="B38" s="62" t="s">
        <v>797</v>
      </c>
      <c r="C38" s="24" t="s">
        <v>796</v>
      </c>
      <c r="D38" s="108" t="s">
        <v>343</v>
      </c>
      <c r="E38" s="109" t="s">
        <v>95</v>
      </c>
      <c r="F38" s="109" t="s">
        <v>95</v>
      </c>
      <c r="G38" s="109"/>
      <c r="H38" s="111"/>
      <c r="I38" s="111"/>
      <c r="J38" s="110"/>
      <c r="K38" s="110"/>
    </row>
    <row r="39" spans="1:11" ht="25.15" customHeight="1">
      <c r="A39" s="24" t="s">
        <v>798</v>
      </c>
      <c r="B39" s="62" t="s">
        <v>799</v>
      </c>
      <c r="C39" s="24" t="s">
        <v>798</v>
      </c>
      <c r="D39" s="108" t="s">
        <v>343</v>
      </c>
      <c r="E39" s="109" t="s">
        <v>95</v>
      </c>
      <c r="F39" s="109" t="s">
        <v>95</v>
      </c>
      <c r="G39" s="109"/>
      <c r="H39" s="111"/>
      <c r="I39" s="111"/>
      <c r="J39" s="110"/>
      <c r="K39" s="110"/>
    </row>
    <row r="40" spans="1:11" ht="25.15" customHeight="1">
      <c r="A40" s="24" t="s">
        <v>800</v>
      </c>
      <c r="B40" s="62" t="s">
        <v>801</v>
      </c>
      <c r="C40" s="24" t="s">
        <v>800</v>
      </c>
      <c r="D40" s="108" t="s">
        <v>343</v>
      </c>
      <c r="E40" s="109" t="s">
        <v>95</v>
      </c>
      <c r="F40" s="109" t="s">
        <v>95</v>
      </c>
      <c r="G40" s="109"/>
    </row>
    <row r="41" spans="1:11" ht="25.15" customHeight="1">
      <c r="A41" s="24" t="s">
        <v>763</v>
      </c>
      <c r="B41" s="62" t="s">
        <v>764</v>
      </c>
      <c r="C41" s="24" t="s">
        <v>763</v>
      </c>
      <c r="D41" s="108" t="s">
        <v>343</v>
      </c>
      <c r="E41" s="109" t="s">
        <v>95</v>
      </c>
      <c r="F41" s="109" t="s">
        <v>95</v>
      </c>
      <c r="G41" s="109"/>
    </row>
    <row r="42" spans="1:11" ht="25.15" customHeight="1">
      <c r="A42" s="24" t="s">
        <v>765</v>
      </c>
      <c r="B42" s="62" t="s">
        <v>766</v>
      </c>
      <c r="C42" s="24" t="s">
        <v>765</v>
      </c>
      <c r="D42" s="108" t="s">
        <v>343</v>
      </c>
      <c r="E42" s="109" t="s">
        <v>95</v>
      </c>
      <c r="F42" s="109" t="s">
        <v>95</v>
      </c>
      <c r="G42" s="109"/>
    </row>
    <row r="43" spans="1:11" ht="25.15" customHeight="1">
      <c r="A43" s="24" t="s">
        <v>707</v>
      </c>
      <c r="B43" s="62" t="s">
        <v>708</v>
      </c>
      <c r="C43" s="24" t="s">
        <v>707</v>
      </c>
      <c r="D43" s="108" t="s">
        <v>343</v>
      </c>
      <c r="E43" s="109" t="s">
        <v>95</v>
      </c>
      <c r="F43" s="109" t="s">
        <v>95</v>
      </c>
      <c r="G43" s="109"/>
      <c r="J43" s="111"/>
    </row>
    <row r="44" spans="1:11" ht="25.15" customHeight="1">
      <c r="A44" s="24" t="s">
        <v>788</v>
      </c>
      <c r="B44" s="62" t="s">
        <v>847</v>
      </c>
      <c r="C44" s="24" t="s">
        <v>788</v>
      </c>
      <c r="D44" s="108" t="s">
        <v>343</v>
      </c>
      <c r="E44" s="109" t="s">
        <v>95</v>
      </c>
      <c r="F44" s="109" t="s">
        <v>95</v>
      </c>
      <c r="G44" s="109"/>
    </row>
    <row r="45" spans="1:11" ht="45" customHeight="1">
      <c r="A45" s="24" t="s">
        <v>712</v>
      </c>
      <c r="B45" s="62" t="s">
        <v>845</v>
      </c>
      <c r="C45" s="24" t="s">
        <v>712</v>
      </c>
      <c r="D45" s="108" t="s">
        <v>343</v>
      </c>
      <c r="E45" s="109" t="s">
        <v>95</v>
      </c>
      <c r="F45" s="109" t="s">
        <v>95</v>
      </c>
      <c r="G45" s="109"/>
      <c r="H45" s="111"/>
      <c r="I45" s="111"/>
      <c r="J45" s="110"/>
      <c r="K45" s="110"/>
    </row>
    <row r="46" spans="1:11" ht="25.15" customHeight="1">
      <c r="A46" s="24" t="s">
        <v>773</v>
      </c>
      <c r="B46" s="62" t="s">
        <v>774</v>
      </c>
      <c r="C46" s="24" t="s">
        <v>773</v>
      </c>
      <c r="D46" s="108" t="s">
        <v>343</v>
      </c>
      <c r="E46" s="109" t="s">
        <v>95</v>
      </c>
      <c r="F46" s="109" t="s">
        <v>95</v>
      </c>
      <c r="G46" s="109"/>
    </row>
    <row r="47" spans="1:11" ht="25.15" customHeight="1">
      <c r="A47" s="24" t="s">
        <v>147</v>
      </c>
      <c r="B47" s="62" t="s">
        <v>713</v>
      </c>
      <c r="C47" s="24" t="s">
        <v>147</v>
      </c>
      <c r="D47" s="108" t="s">
        <v>343</v>
      </c>
      <c r="E47" s="109" t="s">
        <v>95</v>
      </c>
      <c r="F47" s="109" t="s">
        <v>95</v>
      </c>
      <c r="G47" s="109"/>
    </row>
    <row r="48" spans="1:11" ht="25.15" customHeight="1">
      <c r="A48" s="24" t="s">
        <v>790</v>
      </c>
      <c r="B48" s="174" t="s">
        <v>976</v>
      </c>
      <c r="C48" s="24" t="s">
        <v>790</v>
      </c>
      <c r="D48" s="108">
        <f t="shared" ref="D48:D52" si="2">SUM($E48+$F48+$G48)</f>
        <v>300.00560000000002</v>
      </c>
      <c r="E48" s="52">
        <v>241.94</v>
      </c>
      <c r="F48" s="109">
        <f t="shared" ref="F48:F52" si="3">E48*0.24</f>
        <v>58.065599999999996</v>
      </c>
      <c r="G48" s="109"/>
    </row>
    <row r="49" spans="1:11" ht="45" customHeight="1">
      <c r="A49" s="24" t="s">
        <v>726</v>
      </c>
      <c r="B49" s="174" t="s">
        <v>966</v>
      </c>
      <c r="C49" s="24" t="s">
        <v>726</v>
      </c>
      <c r="D49" s="108">
        <f t="shared" si="2"/>
        <v>777.31880000000001</v>
      </c>
      <c r="E49" s="52">
        <v>626.87</v>
      </c>
      <c r="F49" s="109">
        <f t="shared" si="3"/>
        <v>150.44880000000001</v>
      </c>
      <c r="G49" s="109"/>
      <c r="H49" s="110"/>
      <c r="I49" s="110"/>
      <c r="J49" s="110"/>
      <c r="K49" s="110"/>
    </row>
    <row r="50" spans="1:11" ht="25.15" customHeight="1">
      <c r="A50" s="24" t="s">
        <v>802</v>
      </c>
      <c r="B50" s="174" t="s">
        <v>981</v>
      </c>
      <c r="C50" s="24" t="s">
        <v>802</v>
      </c>
      <c r="D50" s="108">
        <f t="shared" si="2"/>
        <v>779.99720000000002</v>
      </c>
      <c r="E50" s="52">
        <v>629.03</v>
      </c>
      <c r="F50" s="109">
        <f t="shared" si="3"/>
        <v>150.96719999999999</v>
      </c>
      <c r="G50" s="109"/>
      <c r="H50" s="111"/>
      <c r="I50" s="111"/>
      <c r="J50" s="110"/>
      <c r="K50" s="110"/>
    </row>
    <row r="51" spans="1:11" ht="25.15" customHeight="1">
      <c r="A51" s="24" t="s">
        <v>767</v>
      </c>
      <c r="B51" s="174" t="s">
        <v>982</v>
      </c>
      <c r="C51" s="24" t="s">
        <v>767</v>
      </c>
      <c r="D51" s="108">
        <f t="shared" si="2"/>
        <v>130.0016</v>
      </c>
      <c r="E51" s="52">
        <v>104.84</v>
      </c>
      <c r="F51" s="109">
        <f t="shared" si="3"/>
        <v>25.1616</v>
      </c>
      <c r="G51" s="109"/>
      <c r="H51" s="111"/>
      <c r="I51" s="111"/>
      <c r="J51" s="110"/>
      <c r="K51" s="110"/>
    </row>
    <row r="52" spans="1:11" ht="25.15" customHeight="1">
      <c r="A52" s="24" t="s">
        <v>779</v>
      </c>
      <c r="B52" s="174" t="s">
        <v>971</v>
      </c>
      <c r="C52" s="24" t="s">
        <v>779</v>
      </c>
      <c r="D52" s="108">
        <f t="shared" si="2"/>
        <v>49.9968</v>
      </c>
      <c r="E52" s="52">
        <v>40.32</v>
      </c>
      <c r="F52" s="109">
        <f t="shared" si="3"/>
        <v>9.6768000000000001</v>
      </c>
      <c r="G52" s="109"/>
      <c r="H52" s="111"/>
      <c r="I52" s="111"/>
      <c r="J52" s="110"/>
      <c r="K52" s="110"/>
    </row>
    <row r="53" spans="1:11" ht="25.15" customHeight="1">
      <c r="A53" s="24" t="s">
        <v>10</v>
      </c>
      <c r="B53" s="62" t="s">
        <v>718</v>
      </c>
      <c r="C53" s="24" t="s">
        <v>10</v>
      </c>
      <c r="D53" s="108">
        <f t="shared" ref="D53:D65" si="4">SUM($E53+$F53+$G53)</f>
        <v>83.278399999999991</v>
      </c>
      <c r="E53" s="52">
        <v>67.16</v>
      </c>
      <c r="F53" s="109">
        <f t="shared" ref="F53:F65" si="5">E53*0.24</f>
        <v>16.118399999999998</v>
      </c>
      <c r="G53" s="109"/>
    </row>
    <row r="54" spans="1:11" ht="25.15" customHeight="1">
      <c r="A54" s="24" t="s">
        <v>97</v>
      </c>
      <c r="B54" s="62" t="s">
        <v>723</v>
      </c>
      <c r="C54" s="24" t="s">
        <v>97</v>
      </c>
      <c r="D54" s="108">
        <f t="shared" si="4"/>
        <v>166.56920000000002</v>
      </c>
      <c r="E54" s="52">
        <v>134.33000000000001</v>
      </c>
      <c r="F54" s="109">
        <f t="shared" si="5"/>
        <v>32.239200000000004</v>
      </c>
      <c r="G54" s="109"/>
      <c r="H54" s="110"/>
      <c r="I54" s="110"/>
      <c r="J54" s="110"/>
      <c r="K54" s="110"/>
    </row>
    <row r="55" spans="1:11" ht="25.15" customHeight="1">
      <c r="A55" s="24" t="s">
        <v>393</v>
      </c>
      <c r="B55" s="62" t="s">
        <v>846</v>
      </c>
      <c r="C55" s="24" t="s">
        <v>393</v>
      </c>
      <c r="D55" s="108">
        <f t="shared" si="4"/>
        <v>509.99959999999999</v>
      </c>
      <c r="E55" s="52">
        <v>411.29</v>
      </c>
      <c r="F55" s="109">
        <f t="shared" si="5"/>
        <v>98.709599999999995</v>
      </c>
      <c r="G55" s="109"/>
    </row>
    <row r="56" spans="1:11" ht="45" customHeight="1">
      <c r="A56" s="24" t="s">
        <v>25</v>
      </c>
      <c r="B56" s="62" t="s">
        <v>744</v>
      </c>
      <c r="C56" s="24" t="s">
        <v>25</v>
      </c>
      <c r="D56" s="108">
        <f t="shared" si="4"/>
        <v>220.00079999999997</v>
      </c>
      <c r="E56" s="52">
        <v>177.42</v>
      </c>
      <c r="F56" s="109">
        <f t="shared" si="5"/>
        <v>42.580799999999996</v>
      </c>
      <c r="G56" s="109"/>
      <c r="H56" s="110"/>
      <c r="I56" s="110"/>
      <c r="J56" s="110"/>
      <c r="K56" s="110"/>
    </row>
    <row r="57" spans="1:11" ht="25.15" customHeight="1">
      <c r="A57" s="24" t="s">
        <v>745</v>
      </c>
      <c r="B57" s="62" t="s">
        <v>746</v>
      </c>
      <c r="C57" s="24" t="s">
        <v>745</v>
      </c>
      <c r="D57" s="108">
        <f t="shared" si="4"/>
        <v>453.43080000000003</v>
      </c>
      <c r="E57" s="52">
        <v>365.67</v>
      </c>
      <c r="F57" s="109">
        <f t="shared" si="5"/>
        <v>87.760800000000003</v>
      </c>
      <c r="G57" s="109"/>
      <c r="H57" s="111"/>
      <c r="I57" s="111"/>
      <c r="J57" s="110"/>
      <c r="K57" s="110"/>
    </row>
    <row r="58" spans="1:11" ht="25.15" customHeight="1">
      <c r="A58" s="24" t="s">
        <v>471</v>
      </c>
      <c r="B58" s="62" t="s">
        <v>810</v>
      </c>
      <c r="C58" s="24" t="s">
        <v>471</v>
      </c>
      <c r="D58" s="108">
        <f t="shared" si="4"/>
        <v>222.084</v>
      </c>
      <c r="E58" s="52">
        <v>179.1</v>
      </c>
      <c r="F58" s="109">
        <f t="shared" si="5"/>
        <v>42.983999999999995</v>
      </c>
      <c r="G58" s="109"/>
      <c r="H58" s="111"/>
      <c r="I58" s="111"/>
      <c r="J58" s="110"/>
      <c r="K58" s="110"/>
    </row>
    <row r="59" spans="1:11" ht="25.15" customHeight="1">
      <c r="A59" s="24" t="s">
        <v>747</v>
      </c>
      <c r="B59" s="62" t="s">
        <v>811</v>
      </c>
      <c r="C59" s="24" t="s">
        <v>747</v>
      </c>
      <c r="D59" s="108">
        <f t="shared" si="4"/>
        <v>222.084</v>
      </c>
      <c r="E59" s="52">
        <v>179.1</v>
      </c>
      <c r="F59" s="109">
        <f t="shared" si="5"/>
        <v>42.983999999999995</v>
      </c>
      <c r="G59" s="109"/>
      <c r="H59" s="111"/>
      <c r="I59" s="111"/>
      <c r="J59" s="110"/>
      <c r="K59" s="110"/>
    </row>
    <row r="60" spans="1:11" ht="45" customHeight="1">
      <c r="A60" s="24" t="s">
        <v>505</v>
      </c>
      <c r="B60" s="62" t="s">
        <v>750</v>
      </c>
      <c r="C60" s="24" t="s">
        <v>505</v>
      </c>
      <c r="D60" s="108">
        <f t="shared" si="4"/>
        <v>379.40280000000001</v>
      </c>
      <c r="E60" s="52">
        <v>305.97000000000003</v>
      </c>
      <c r="F60" s="109">
        <f t="shared" si="5"/>
        <v>73.4328</v>
      </c>
      <c r="G60" s="109"/>
      <c r="H60" s="110"/>
      <c r="I60" s="110"/>
      <c r="J60" s="110"/>
      <c r="K60" s="110"/>
    </row>
    <row r="61" spans="1:11" ht="25.15" customHeight="1">
      <c r="A61" s="24" t="s">
        <v>751</v>
      </c>
      <c r="B61" s="62" t="s">
        <v>812</v>
      </c>
      <c r="C61" s="24" t="s">
        <v>751</v>
      </c>
      <c r="D61" s="108">
        <f t="shared" si="4"/>
        <v>222.084</v>
      </c>
      <c r="E61" s="52">
        <v>179.1</v>
      </c>
      <c r="F61" s="109">
        <f t="shared" si="5"/>
        <v>42.983999999999995</v>
      </c>
      <c r="G61" s="109"/>
      <c r="H61" s="111"/>
      <c r="I61" s="111"/>
      <c r="J61" s="110"/>
      <c r="K61" s="110"/>
    </row>
    <row r="62" spans="1:11" ht="25.15" customHeight="1">
      <c r="A62" s="24" t="s">
        <v>112</v>
      </c>
      <c r="B62" s="62" t="s">
        <v>706</v>
      </c>
      <c r="C62" s="24" t="s">
        <v>112</v>
      </c>
      <c r="D62" s="108">
        <f t="shared" si="4"/>
        <v>129.55520000000001</v>
      </c>
      <c r="E62" s="52">
        <v>104.48</v>
      </c>
      <c r="F62" s="109">
        <f t="shared" si="5"/>
        <v>25.075199999999999</v>
      </c>
      <c r="G62" s="109"/>
      <c r="H62" s="111"/>
      <c r="I62" s="111"/>
      <c r="J62" s="110"/>
      <c r="K62" s="110"/>
    </row>
    <row r="63" spans="1:11" ht="25.15" customHeight="1">
      <c r="A63" s="24" t="s">
        <v>759</v>
      </c>
      <c r="B63" s="62" t="s">
        <v>762</v>
      </c>
      <c r="C63" s="24" t="s">
        <v>759</v>
      </c>
      <c r="D63" s="108">
        <f t="shared" si="4"/>
        <v>129.55520000000001</v>
      </c>
      <c r="E63" s="52">
        <v>104.48</v>
      </c>
      <c r="F63" s="109">
        <f t="shared" si="5"/>
        <v>25.075199999999999</v>
      </c>
      <c r="G63" s="109"/>
      <c r="H63" s="111"/>
      <c r="I63" s="111"/>
      <c r="J63" s="110"/>
      <c r="K63" s="110"/>
    </row>
    <row r="64" spans="1:11" ht="25.15" customHeight="1">
      <c r="A64" s="24" t="s">
        <v>761</v>
      </c>
      <c r="B64" s="62" t="s">
        <v>760</v>
      </c>
      <c r="C64" s="24" t="s">
        <v>761</v>
      </c>
      <c r="D64" s="108">
        <f t="shared" si="4"/>
        <v>129.55520000000001</v>
      </c>
      <c r="E64" s="52">
        <v>104.48</v>
      </c>
      <c r="F64" s="109">
        <f t="shared" si="5"/>
        <v>25.075199999999999</v>
      </c>
      <c r="G64" s="109"/>
      <c r="H64" s="111"/>
      <c r="I64" s="111"/>
      <c r="J64" s="110"/>
      <c r="K64" s="110"/>
    </row>
    <row r="65" spans="1:17" ht="25.15" customHeight="1">
      <c r="A65" s="24" t="s">
        <v>803</v>
      </c>
      <c r="B65" s="62" t="s">
        <v>804</v>
      </c>
      <c r="C65" s="24" t="s">
        <v>803</v>
      </c>
      <c r="D65" s="108">
        <f t="shared" si="4"/>
        <v>453.43080000000003</v>
      </c>
      <c r="E65" s="52">
        <v>365.67</v>
      </c>
      <c r="F65" s="109">
        <f t="shared" si="5"/>
        <v>87.760800000000003</v>
      </c>
      <c r="G65" s="109"/>
      <c r="H65" s="111"/>
      <c r="I65" s="111"/>
      <c r="J65" s="110"/>
      <c r="K65" s="110"/>
    </row>
    <row r="66" spans="1:17" ht="25.15" customHeight="1">
      <c r="A66" s="30" t="s">
        <v>244</v>
      </c>
      <c r="H66" s="5"/>
      <c r="I66" s="5"/>
      <c r="J66" s="5"/>
      <c r="K66" s="5"/>
      <c r="L66" s="5"/>
      <c r="M66" s="5"/>
      <c r="N66" s="5"/>
      <c r="O66" s="5"/>
      <c r="P66" s="5"/>
      <c r="Q66" s="5"/>
    </row>
    <row r="67" spans="1:17" ht="25.15" customHeight="1">
      <c r="A67" s="63" t="s">
        <v>194</v>
      </c>
      <c r="H67" s="5"/>
      <c r="I67" s="5"/>
      <c r="J67" s="5"/>
      <c r="K67" s="5"/>
      <c r="L67" s="5"/>
      <c r="M67" s="5"/>
      <c r="N67" s="5"/>
      <c r="O67" s="5"/>
      <c r="P67" s="5"/>
      <c r="Q67" s="5"/>
    </row>
    <row r="68" spans="1:17" ht="25.15" customHeight="1">
      <c r="A68" s="63" t="s">
        <v>195</v>
      </c>
      <c r="H68" s="5"/>
      <c r="I68" s="5"/>
      <c r="J68" s="5"/>
      <c r="K68" s="5"/>
      <c r="L68" s="5"/>
      <c r="M68" s="5"/>
      <c r="N68" s="5"/>
      <c r="O68" s="5"/>
      <c r="P68" s="5"/>
      <c r="Q68" s="5"/>
    </row>
    <row r="69" spans="1:17" ht="25.15" customHeight="1">
      <c r="A69" s="63" t="s">
        <v>203</v>
      </c>
      <c r="H69" s="5"/>
      <c r="I69" s="5"/>
      <c r="J69" s="5"/>
      <c r="K69" s="5"/>
      <c r="L69" s="5"/>
      <c r="M69" s="5"/>
      <c r="N69" s="5"/>
      <c r="O69" s="5"/>
      <c r="P69" s="5"/>
      <c r="Q69" s="5"/>
    </row>
  </sheetData>
  <conditionalFormatting sqref="D57:D59 D40 D32:D33 D29:D30 D20:D21 D26 D35:D36 D64:D65 D44 D46:D48 D10:D15 D61:D62 D50:D54">
    <cfRule type="cellIs" dxfId="124" priority="254" stopIfTrue="1" operator="equal">
      <formula>"-"</formula>
    </cfRule>
    <cfRule type="cellIs" dxfId="123" priority="255" stopIfTrue="1" operator="equal">
      <formula>"Std"</formula>
    </cfRule>
  </conditionalFormatting>
  <conditionalFormatting sqref="D57:D59 D40 D32:D33 D29:D30 D20:D21 D26 D35:D36 D64:D65 D44 D46:D48 D10:D15 D61:D62 D50:D54">
    <cfRule type="cellIs" dxfId="122" priority="253" stopIfTrue="1" operator="between">
      <formula>0</formula>
      <formula>5000</formula>
    </cfRule>
  </conditionalFormatting>
  <conditionalFormatting sqref="D43">
    <cfRule type="cellIs" dxfId="121" priority="240" stopIfTrue="1" operator="equal">
      <formula>"-"</formula>
    </cfRule>
    <cfRule type="cellIs" dxfId="120" priority="241" stopIfTrue="1" operator="equal">
      <formula>"Std"</formula>
    </cfRule>
  </conditionalFormatting>
  <conditionalFormatting sqref="D43">
    <cfRule type="cellIs" dxfId="119" priority="239" stopIfTrue="1" operator="between">
      <formula>0</formula>
      <formula>5000</formula>
    </cfRule>
  </conditionalFormatting>
  <conditionalFormatting sqref="D16">
    <cfRule type="cellIs" dxfId="118" priority="243" stopIfTrue="1" operator="equal">
      <formula>"-"</formula>
    </cfRule>
    <cfRule type="cellIs" dxfId="117" priority="244" stopIfTrue="1" operator="equal">
      <formula>"Std"</formula>
    </cfRule>
  </conditionalFormatting>
  <conditionalFormatting sqref="D16">
    <cfRule type="cellIs" dxfId="116" priority="242" stopIfTrue="1" operator="between">
      <formula>0</formula>
      <formula>5000</formula>
    </cfRule>
  </conditionalFormatting>
  <conditionalFormatting sqref="D22">
    <cfRule type="cellIs" dxfId="115" priority="237" stopIfTrue="1" operator="equal">
      <formula>"-"</formula>
    </cfRule>
    <cfRule type="cellIs" dxfId="114" priority="238" stopIfTrue="1" operator="equal">
      <formula>"Std"</formula>
    </cfRule>
  </conditionalFormatting>
  <conditionalFormatting sqref="D22">
    <cfRule type="cellIs" dxfId="113" priority="236" stopIfTrue="1" operator="between">
      <formula>0</formula>
      <formula>5000</formula>
    </cfRule>
  </conditionalFormatting>
  <conditionalFormatting sqref="D38">
    <cfRule type="cellIs" dxfId="112" priority="228" stopIfTrue="1" operator="equal">
      <formula>"-"</formula>
    </cfRule>
    <cfRule type="cellIs" dxfId="111" priority="229" stopIfTrue="1" operator="equal">
      <formula>"Std"</formula>
    </cfRule>
  </conditionalFormatting>
  <conditionalFormatting sqref="D38">
    <cfRule type="cellIs" dxfId="110" priority="227" stopIfTrue="1" operator="between">
      <formula>0</formula>
      <formula>5000</formula>
    </cfRule>
  </conditionalFormatting>
  <conditionalFormatting sqref="D37">
    <cfRule type="cellIs" dxfId="109" priority="231" stopIfTrue="1" operator="equal">
      <formula>"-"</formula>
    </cfRule>
    <cfRule type="cellIs" dxfId="108" priority="232" stopIfTrue="1" operator="equal">
      <formula>"Std"</formula>
    </cfRule>
  </conditionalFormatting>
  <conditionalFormatting sqref="D37">
    <cfRule type="cellIs" dxfId="107" priority="230" stopIfTrue="1" operator="between">
      <formula>0</formula>
      <formula>5000</formula>
    </cfRule>
  </conditionalFormatting>
  <conditionalFormatting sqref="D41:D42 D23:D25 D17:D18">
    <cfRule type="cellIs" dxfId="106" priority="251" stopIfTrue="1" operator="equal">
      <formula>"-"</formula>
    </cfRule>
    <cfRule type="cellIs" dxfId="105" priority="252" stopIfTrue="1" operator="equal">
      <formula>"Std"</formula>
    </cfRule>
  </conditionalFormatting>
  <conditionalFormatting sqref="D41:D42 D23:D25 D17:D18">
    <cfRule type="cellIs" dxfId="104" priority="250" stopIfTrue="1" operator="between">
      <formula>0</formula>
      <formula>5000</formula>
    </cfRule>
  </conditionalFormatting>
  <conditionalFormatting sqref="F4:F6">
    <cfRule type="cellIs" dxfId="103" priority="247" stopIfTrue="1" operator="between">
      <formula>0</formula>
      <formula>5000</formula>
    </cfRule>
  </conditionalFormatting>
  <conditionalFormatting sqref="F4:F6">
    <cfRule type="cellIs" dxfId="102" priority="248" stopIfTrue="1" operator="equal">
      <formula>"-"</formula>
    </cfRule>
    <cfRule type="cellIs" dxfId="101" priority="249" stopIfTrue="1" operator="equal">
      <formula>"Std"</formula>
    </cfRule>
  </conditionalFormatting>
  <conditionalFormatting sqref="D3">
    <cfRule type="cellIs" dxfId="100" priority="245" stopIfTrue="1" operator="equal">
      <formula>"-"</formula>
    </cfRule>
    <cfRule type="cellIs" dxfId="99" priority="246" stopIfTrue="1" operator="equal">
      <formula>"Std"</formula>
    </cfRule>
  </conditionalFormatting>
  <conditionalFormatting sqref="D19">
    <cfRule type="cellIs" dxfId="98" priority="234" stopIfTrue="1" operator="equal">
      <formula>"-"</formula>
    </cfRule>
    <cfRule type="cellIs" dxfId="97" priority="235" stopIfTrue="1" operator="equal">
      <formula>"Std"</formula>
    </cfRule>
  </conditionalFormatting>
  <conditionalFormatting sqref="D19">
    <cfRule type="cellIs" dxfId="96" priority="233" stopIfTrue="1" operator="between">
      <formula>0</formula>
      <formula>5000</formula>
    </cfRule>
  </conditionalFormatting>
  <conditionalFormatting sqref="D39">
    <cfRule type="cellIs" dxfId="95" priority="225" stopIfTrue="1" operator="equal">
      <formula>"-"</formula>
    </cfRule>
    <cfRule type="cellIs" dxfId="94" priority="226" stopIfTrue="1" operator="equal">
      <formula>"Std"</formula>
    </cfRule>
  </conditionalFormatting>
  <conditionalFormatting sqref="D39">
    <cfRule type="cellIs" dxfId="93" priority="224" stopIfTrue="1" operator="between">
      <formula>0</formula>
      <formula>5000</formula>
    </cfRule>
  </conditionalFormatting>
  <conditionalFormatting sqref="D34">
    <cfRule type="cellIs" dxfId="92" priority="222" stopIfTrue="1" operator="equal">
      <formula>"-"</formula>
    </cfRule>
    <cfRule type="cellIs" dxfId="91" priority="223" stopIfTrue="1" operator="equal">
      <formula>"Std"</formula>
    </cfRule>
  </conditionalFormatting>
  <conditionalFormatting sqref="D34">
    <cfRule type="cellIs" dxfId="90" priority="221" stopIfTrue="1" operator="between">
      <formula>0</formula>
      <formula>5000</formula>
    </cfRule>
  </conditionalFormatting>
  <conditionalFormatting sqref="D28">
    <cfRule type="cellIs" dxfId="89" priority="219" stopIfTrue="1" operator="equal">
      <formula>"-"</formula>
    </cfRule>
    <cfRule type="cellIs" dxfId="88" priority="220" stopIfTrue="1" operator="equal">
      <formula>"Std"</formula>
    </cfRule>
  </conditionalFormatting>
  <conditionalFormatting sqref="D28">
    <cfRule type="cellIs" dxfId="87" priority="218" stopIfTrue="1" operator="between">
      <formula>0</formula>
      <formula>5000</formula>
    </cfRule>
  </conditionalFormatting>
  <conditionalFormatting sqref="D56">
    <cfRule type="cellIs" dxfId="86" priority="216" stopIfTrue="1" operator="equal">
      <formula>"-"</formula>
    </cfRule>
    <cfRule type="cellIs" dxfId="85" priority="217" stopIfTrue="1" operator="equal">
      <formula>"Std"</formula>
    </cfRule>
  </conditionalFormatting>
  <conditionalFormatting sqref="D56">
    <cfRule type="cellIs" dxfId="84" priority="215" stopIfTrue="1" operator="between">
      <formula>0</formula>
      <formula>5000</formula>
    </cfRule>
  </conditionalFormatting>
  <conditionalFormatting sqref="D31">
    <cfRule type="cellIs" dxfId="83" priority="210" stopIfTrue="1" operator="equal">
      <formula>"-"</formula>
    </cfRule>
    <cfRule type="cellIs" dxfId="82" priority="211" stopIfTrue="1" operator="equal">
      <formula>"Std"</formula>
    </cfRule>
  </conditionalFormatting>
  <conditionalFormatting sqref="D31">
    <cfRule type="cellIs" dxfId="81" priority="209" stopIfTrue="1" operator="between">
      <formula>0</formula>
      <formula>5000</formula>
    </cfRule>
  </conditionalFormatting>
  <conditionalFormatting sqref="D27">
    <cfRule type="cellIs" dxfId="80" priority="207" stopIfTrue="1" operator="equal">
      <formula>"-"</formula>
    </cfRule>
    <cfRule type="cellIs" dxfId="79" priority="208" stopIfTrue="1" operator="equal">
      <formula>"Std"</formula>
    </cfRule>
  </conditionalFormatting>
  <conditionalFormatting sqref="D27">
    <cfRule type="cellIs" dxfId="78" priority="206" stopIfTrue="1" operator="between">
      <formula>0</formula>
      <formula>5000</formula>
    </cfRule>
  </conditionalFormatting>
  <conditionalFormatting sqref="D60">
    <cfRule type="cellIs" dxfId="77" priority="204" stopIfTrue="1" operator="equal">
      <formula>"-"</formula>
    </cfRule>
    <cfRule type="cellIs" dxfId="76" priority="205" stopIfTrue="1" operator="equal">
      <formula>"Std"</formula>
    </cfRule>
  </conditionalFormatting>
  <conditionalFormatting sqref="D60">
    <cfRule type="cellIs" dxfId="75" priority="203" stopIfTrue="1" operator="between">
      <formula>0</formula>
      <formula>5000</formula>
    </cfRule>
  </conditionalFormatting>
  <conditionalFormatting sqref="D63">
    <cfRule type="cellIs" dxfId="74" priority="198" stopIfTrue="1" operator="equal">
      <formula>"-"</formula>
    </cfRule>
    <cfRule type="cellIs" dxfId="73" priority="199" stopIfTrue="1" operator="equal">
      <formula>"Std"</formula>
    </cfRule>
  </conditionalFormatting>
  <conditionalFormatting sqref="D63">
    <cfRule type="cellIs" dxfId="72" priority="197" stopIfTrue="1" operator="between">
      <formula>0</formula>
      <formula>5000</formula>
    </cfRule>
  </conditionalFormatting>
  <conditionalFormatting sqref="D55">
    <cfRule type="cellIs" dxfId="71" priority="35" stopIfTrue="1" operator="equal">
      <formula>"-"</formula>
    </cfRule>
    <cfRule type="cellIs" dxfId="70" priority="36" stopIfTrue="1" operator="equal">
      <formula>"Std"</formula>
    </cfRule>
  </conditionalFormatting>
  <conditionalFormatting sqref="D55">
    <cfRule type="cellIs" dxfId="69" priority="34" stopIfTrue="1" operator="between">
      <formula>0</formula>
      <formula>5000</formula>
    </cfRule>
  </conditionalFormatting>
  <conditionalFormatting sqref="D9">
    <cfRule type="cellIs" dxfId="68" priority="11" stopIfTrue="1" operator="equal">
      <formula>"-"</formula>
    </cfRule>
    <cfRule type="cellIs" dxfId="67" priority="12" stopIfTrue="1" operator="equal">
      <formula>"Std"</formula>
    </cfRule>
  </conditionalFormatting>
  <conditionalFormatting sqref="D9">
    <cfRule type="cellIs" dxfId="66" priority="10" stopIfTrue="1" operator="between">
      <formula>0</formula>
      <formula>5000</formula>
    </cfRule>
  </conditionalFormatting>
  <conditionalFormatting sqref="D49">
    <cfRule type="cellIs" dxfId="65" priority="8" stopIfTrue="1" operator="equal">
      <formula>"-"</formula>
    </cfRule>
    <cfRule type="cellIs" dxfId="64" priority="9" stopIfTrue="1" operator="equal">
      <formula>"Std"</formula>
    </cfRule>
  </conditionalFormatting>
  <conditionalFormatting sqref="D49">
    <cfRule type="cellIs" dxfId="63" priority="7" stopIfTrue="1" operator="between">
      <formula>0</formula>
      <formula>5000</formula>
    </cfRule>
  </conditionalFormatting>
  <conditionalFormatting sqref="D45">
    <cfRule type="cellIs" dxfId="62" priority="2" stopIfTrue="1" operator="equal">
      <formula>"-"</formula>
    </cfRule>
    <cfRule type="cellIs" dxfId="61" priority="3" stopIfTrue="1" operator="equal">
      <formula>"Std"</formula>
    </cfRule>
  </conditionalFormatting>
  <conditionalFormatting sqref="D45">
    <cfRule type="cellIs" dxfId="60"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S99"/>
  <sheetViews>
    <sheetView showGridLines="0" view="pageBreakPreview" zoomScale="50" zoomScaleNormal="70" zoomScaleSheetLayoutView="50" workbookViewId="0">
      <pane ySplit="8" topLeftCell="A42" activePane="bottomLeft" state="frozen"/>
      <selection activeCell="B25" sqref="B25"/>
      <selection pane="bottomLeft" activeCell="X52" sqref="X52"/>
    </sheetView>
  </sheetViews>
  <sheetFormatPr defaultColWidth="8" defaultRowHeight="20.25"/>
  <cols>
    <col min="1" max="1" width="14" style="5" customWidth="1"/>
    <col min="2" max="2" width="107.5703125" style="39" customWidth="1"/>
    <col min="3" max="3" width="14" style="5" customWidth="1"/>
    <col min="4" max="11" width="23.5703125" style="5" customWidth="1"/>
    <col min="12" max="14" width="16.5703125" style="5" customWidth="1"/>
    <col min="15" max="15" width="12.140625" style="39" bestFit="1" customWidth="1"/>
    <col min="16" max="16" width="6.7109375" style="39" customWidth="1"/>
    <col min="17" max="16384" width="8" style="39"/>
  </cols>
  <sheetData>
    <row r="1" spans="1:19" ht="69" customHeight="1">
      <c r="A1" s="74"/>
      <c r="B1" s="74"/>
      <c r="C1" s="74"/>
      <c r="D1" s="166" t="s">
        <v>954</v>
      </c>
      <c r="E1" s="166" t="s">
        <v>954</v>
      </c>
      <c r="F1" s="166" t="s">
        <v>954</v>
      </c>
      <c r="G1" s="166" t="s">
        <v>954</v>
      </c>
      <c r="H1" s="166" t="s">
        <v>954</v>
      </c>
      <c r="I1" s="166" t="s">
        <v>954</v>
      </c>
      <c r="J1" s="166" t="s">
        <v>954</v>
      </c>
      <c r="K1" s="166" t="s">
        <v>954</v>
      </c>
      <c r="M1" s="66"/>
      <c r="N1" s="106"/>
    </row>
    <row r="2" spans="1:19" ht="70.150000000000006" customHeight="1">
      <c r="A2" s="57"/>
      <c r="B2" s="54" t="str">
        <f>'SCUDO COMBI S0 BEV'!B2</f>
        <v>Ισχύς προτεινόμενου τιμοκαταλόγου λιανικής από 28/11/2022</v>
      </c>
      <c r="C2" s="57"/>
      <c r="D2" s="58" t="s">
        <v>984</v>
      </c>
      <c r="E2" s="58" t="s">
        <v>985</v>
      </c>
      <c r="F2" s="58" t="s">
        <v>986</v>
      </c>
      <c r="G2" s="58" t="s">
        <v>987</v>
      </c>
      <c r="H2" s="58" t="s">
        <v>988</v>
      </c>
      <c r="I2" s="58" t="s">
        <v>989</v>
      </c>
      <c r="J2" s="58" t="s">
        <v>990</v>
      </c>
      <c r="K2" s="58" t="s">
        <v>991</v>
      </c>
      <c r="M2" s="107"/>
      <c r="N2" s="107"/>
    </row>
    <row r="3" spans="1:19" ht="25.15" customHeight="1">
      <c r="A3" s="58"/>
      <c r="B3" s="6" t="s">
        <v>207</v>
      </c>
      <c r="C3" s="58"/>
      <c r="D3" s="7">
        <f>SUM(D4:D6)</f>
        <v>34891.409097548807</v>
      </c>
      <c r="E3" s="7">
        <f t="shared" ref="E3:K3" si="0">SUM(E4:E6)</f>
        <v>37846.311353932804</v>
      </c>
      <c r="F3" s="7">
        <f t="shared" si="0"/>
        <v>38755.515426291204</v>
      </c>
      <c r="G3" s="7">
        <f t="shared" si="0"/>
        <v>39664.719498649603</v>
      </c>
      <c r="H3" s="7">
        <f t="shared" si="0"/>
        <v>39892.024176332794</v>
      </c>
      <c r="I3" s="7">
        <f t="shared" si="0"/>
        <v>41710.432321049608</v>
      </c>
      <c r="J3" s="7">
        <f t="shared" si="0"/>
        <v>41937.736998732806</v>
      </c>
      <c r="K3" s="7">
        <f t="shared" si="0"/>
        <v>42846.941071091205</v>
      </c>
      <c r="M3" s="8" t="s">
        <v>214</v>
      </c>
      <c r="N3" s="9"/>
    </row>
    <row r="4" spans="1:19" ht="25.15" customHeight="1">
      <c r="A4" s="68"/>
      <c r="B4" s="16" t="s">
        <v>91</v>
      </c>
      <c r="C4" s="68"/>
      <c r="D4" s="29">
        <f>(D6+227.72)*0.1</f>
        <v>2624.9090968320006</v>
      </c>
      <c r="E4" s="29">
        <f t="shared" ref="E4:K4" si="1">(E6+227.72)*0.1</f>
        <v>2845.4241905920007</v>
      </c>
      <c r="F4" s="29">
        <f t="shared" si="1"/>
        <v>2913.2752407680005</v>
      </c>
      <c r="G4" s="29">
        <f t="shared" si="1"/>
        <v>2981.1262909440011</v>
      </c>
      <c r="H4" s="29">
        <f t="shared" si="1"/>
        <v>2998.0893265920004</v>
      </c>
      <c r="I4" s="29">
        <f t="shared" si="1"/>
        <v>3133.7914269440007</v>
      </c>
      <c r="J4" s="29">
        <f t="shared" si="1"/>
        <v>3150.7544625920004</v>
      </c>
      <c r="K4" s="29">
        <f t="shared" si="1"/>
        <v>3218.6055127680006</v>
      </c>
      <c r="M4" s="15" t="s">
        <v>343</v>
      </c>
      <c r="N4" s="16" t="s">
        <v>206</v>
      </c>
      <c r="O4" s="42"/>
      <c r="P4" s="42"/>
    </row>
    <row r="5" spans="1:19" ht="25.15" customHeight="1">
      <c r="A5" s="68"/>
      <c r="B5" s="16" t="s">
        <v>15</v>
      </c>
      <c r="C5" s="68"/>
      <c r="D5" s="52">
        <f>D6*0.24</f>
        <v>6245.1290323968005</v>
      </c>
      <c r="E5" s="52">
        <f t="shared" ref="E5:K5" si="2">E6*0.24</f>
        <v>6774.3652574207999</v>
      </c>
      <c r="F5" s="52">
        <f t="shared" si="2"/>
        <v>6937.2077778432003</v>
      </c>
      <c r="G5" s="52">
        <f t="shared" si="2"/>
        <v>7100.0502982656008</v>
      </c>
      <c r="H5" s="52">
        <f t="shared" si="2"/>
        <v>7140.7615838207994</v>
      </c>
      <c r="I5" s="52">
        <f t="shared" si="2"/>
        <v>7466.4466246656002</v>
      </c>
      <c r="J5" s="52">
        <f t="shared" si="2"/>
        <v>7507.1579102208007</v>
      </c>
      <c r="K5" s="52">
        <f t="shared" si="2"/>
        <v>7670.0004306432002</v>
      </c>
      <c r="M5" s="15">
        <v>123</v>
      </c>
      <c r="N5" s="16" t="s">
        <v>410</v>
      </c>
      <c r="O5" s="42"/>
      <c r="P5" s="42"/>
    </row>
    <row r="6" spans="1:19" s="45" customFormat="1" ht="25.15" customHeight="1">
      <c r="A6" s="69"/>
      <c r="B6" s="55" t="s">
        <v>208</v>
      </c>
      <c r="C6" s="69"/>
      <c r="D6" s="128">
        <v>26021.370968320003</v>
      </c>
      <c r="E6" s="128">
        <v>28226.521905920003</v>
      </c>
      <c r="F6" s="128">
        <v>28905.032407680003</v>
      </c>
      <c r="G6" s="128">
        <v>29583.542909440006</v>
      </c>
      <c r="H6" s="128">
        <v>29753.173265919999</v>
      </c>
      <c r="I6" s="128">
        <v>31110.194269440002</v>
      </c>
      <c r="J6" s="128">
        <v>31279.824625920002</v>
      </c>
      <c r="K6" s="128">
        <v>31958.335127680002</v>
      </c>
      <c r="L6" s="21"/>
      <c r="M6" s="15" t="s">
        <v>95</v>
      </c>
      <c r="N6" s="16" t="s">
        <v>411</v>
      </c>
      <c r="O6" s="44"/>
      <c r="P6" s="44"/>
    </row>
    <row r="7" spans="1:19" ht="25.15" customHeight="1">
      <c r="A7" s="58"/>
      <c r="B7" s="16" t="s">
        <v>412</v>
      </c>
      <c r="C7" s="58"/>
      <c r="D7" s="16" t="s">
        <v>607</v>
      </c>
      <c r="E7" s="16" t="s">
        <v>608</v>
      </c>
      <c r="F7" s="16" t="s">
        <v>609</v>
      </c>
      <c r="G7" s="16" t="s">
        <v>610</v>
      </c>
      <c r="H7" s="16" t="s">
        <v>611</v>
      </c>
      <c r="I7" s="16" t="s">
        <v>612</v>
      </c>
      <c r="J7" s="16" t="s">
        <v>613</v>
      </c>
      <c r="K7" s="16" t="s">
        <v>614</v>
      </c>
    </row>
    <row r="8" spans="1:19" ht="49.9" customHeight="1">
      <c r="A8" s="58" t="s">
        <v>3</v>
      </c>
      <c r="B8" s="23" t="s">
        <v>213</v>
      </c>
      <c r="C8" s="58" t="s">
        <v>3</v>
      </c>
      <c r="D8" s="23" t="s">
        <v>188</v>
      </c>
      <c r="E8" s="23" t="s">
        <v>188</v>
      </c>
      <c r="F8" s="23" t="s">
        <v>188</v>
      </c>
      <c r="G8" s="23" t="s">
        <v>188</v>
      </c>
      <c r="H8" s="23" t="s">
        <v>188</v>
      </c>
      <c r="I8" s="23" t="s">
        <v>188</v>
      </c>
      <c r="J8" s="23" t="s">
        <v>188</v>
      </c>
      <c r="K8" s="23" t="s">
        <v>188</v>
      </c>
      <c r="L8" s="23" t="s">
        <v>187</v>
      </c>
      <c r="M8" s="23" t="s">
        <v>192</v>
      </c>
      <c r="N8" s="23" t="s">
        <v>193</v>
      </c>
    </row>
    <row r="9" spans="1:19" s="65" customFormat="1" ht="24.75" customHeight="1">
      <c r="A9" s="24" t="s">
        <v>36</v>
      </c>
      <c r="B9" s="62" t="s">
        <v>382</v>
      </c>
      <c r="C9" s="112" t="s">
        <v>36</v>
      </c>
      <c r="D9" s="108" t="s">
        <v>343</v>
      </c>
      <c r="E9" s="108" t="s">
        <v>343</v>
      </c>
      <c r="F9" s="108" t="s">
        <v>343</v>
      </c>
      <c r="G9" s="108" t="s">
        <v>343</v>
      </c>
      <c r="H9" s="108" t="s">
        <v>343</v>
      </c>
      <c r="I9" s="108" t="s">
        <v>343</v>
      </c>
      <c r="J9" s="108" t="s">
        <v>343</v>
      </c>
      <c r="K9" s="108" t="s">
        <v>343</v>
      </c>
      <c r="L9" s="109" t="s">
        <v>95</v>
      </c>
      <c r="M9" s="109" t="s">
        <v>95</v>
      </c>
      <c r="N9" s="109" t="s">
        <v>95</v>
      </c>
      <c r="O9" s="39"/>
      <c r="P9" s="39"/>
      <c r="Q9" s="39"/>
      <c r="R9" s="39"/>
      <c r="S9" s="39"/>
    </row>
    <row r="10" spans="1:19" ht="24.75" customHeight="1">
      <c r="A10" s="24" t="s">
        <v>113</v>
      </c>
      <c r="B10" s="62" t="s">
        <v>249</v>
      </c>
      <c r="C10" s="112" t="s">
        <v>113</v>
      </c>
      <c r="D10" s="108" t="s">
        <v>343</v>
      </c>
      <c r="E10" s="108" t="s">
        <v>343</v>
      </c>
      <c r="F10" s="108" t="s">
        <v>343</v>
      </c>
      <c r="G10" s="108" t="s">
        <v>343</v>
      </c>
      <c r="H10" s="108" t="s">
        <v>343</v>
      </c>
      <c r="I10" s="108" t="s">
        <v>343</v>
      </c>
      <c r="J10" s="108" t="s">
        <v>343</v>
      </c>
      <c r="K10" s="108" t="s">
        <v>343</v>
      </c>
      <c r="L10" s="109" t="s">
        <v>95</v>
      </c>
      <c r="M10" s="109" t="s">
        <v>95</v>
      </c>
      <c r="N10" s="109" t="s">
        <v>95</v>
      </c>
    </row>
    <row r="11" spans="1:19" ht="24.75" customHeight="1">
      <c r="A11" s="24" t="s">
        <v>55</v>
      </c>
      <c r="B11" s="62" t="s">
        <v>250</v>
      </c>
      <c r="C11" s="112" t="s">
        <v>55</v>
      </c>
      <c r="D11" s="108" t="s">
        <v>343</v>
      </c>
      <c r="E11" s="108" t="s">
        <v>343</v>
      </c>
      <c r="F11" s="108" t="s">
        <v>343</v>
      </c>
      <c r="G11" s="108" t="s">
        <v>343</v>
      </c>
      <c r="H11" s="108" t="s">
        <v>343</v>
      </c>
      <c r="I11" s="108" t="s">
        <v>343</v>
      </c>
      <c r="J11" s="108" t="s">
        <v>343</v>
      </c>
      <c r="K11" s="108" t="s">
        <v>343</v>
      </c>
      <c r="L11" s="109" t="s">
        <v>95</v>
      </c>
      <c r="M11" s="109" t="s">
        <v>95</v>
      </c>
      <c r="N11" s="109" t="s">
        <v>95</v>
      </c>
      <c r="O11" s="110"/>
      <c r="P11" s="110"/>
      <c r="Q11" s="110"/>
      <c r="R11" s="110"/>
    </row>
    <row r="12" spans="1:19" ht="24.75" customHeight="1">
      <c r="A12" s="24" t="s">
        <v>24</v>
      </c>
      <c r="B12" s="62" t="s">
        <v>251</v>
      </c>
      <c r="C12" s="112" t="s">
        <v>24</v>
      </c>
      <c r="D12" s="108" t="s">
        <v>343</v>
      </c>
      <c r="E12" s="108" t="s">
        <v>343</v>
      </c>
      <c r="F12" s="108" t="s">
        <v>343</v>
      </c>
      <c r="G12" s="108" t="s">
        <v>343</v>
      </c>
      <c r="H12" s="108" t="s">
        <v>343</v>
      </c>
      <c r="I12" s="108" t="s">
        <v>343</v>
      </c>
      <c r="J12" s="108" t="s">
        <v>343</v>
      </c>
      <c r="K12" s="108" t="s">
        <v>343</v>
      </c>
      <c r="L12" s="109" t="s">
        <v>95</v>
      </c>
      <c r="M12" s="109" t="s">
        <v>95</v>
      </c>
      <c r="N12" s="109" t="s">
        <v>95</v>
      </c>
    </row>
    <row r="13" spans="1:19" ht="24.75" customHeight="1">
      <c r="A13" s="24" t="s">
        <v>107</v>
      </c>
      <c r="B13" s="62" t="s">
        <v>252</v>
      </c>
      <c r="C13" s="112" t="s">
        <v>107</v>
      </c>
      <c r="D13" s="108" t="s">
        <v>343</v>
      </c>
      <c r="E13" s="108" t="s">
        <v>343</v>
      </c>
      <c r="F13" s="108" t="s">
        <v>343</v>
      </c>
      <c r="G13" s="108" t="s">
        <v>343</v>
      </c>
      <c r="H13" s="108" t="s">
        <v>343</v>
      </c>
      <c r="I13" s="108" t="s">
        <v>343</v>
      </c>
      <c r="J13" s="108" t="s">
        <v>343</v>
      </c>
      <c r="K13" s="108" t="s">
        <v>343</v>
      </c>
      <c r="L13" s="109" t="s">
        <v>95</v>
      </c>
      <c r="M13" s="109" t="s">
        <v>95</v>
      </c>
      <c r="N13" s="109" t="s">
        <v>95</v>
      </c>
    </row>
    <row r="14" spans="1:19" ht="60" customHeight="1">
      <c r="A14" s="24" t="s">
        <v>519</v>
      </c>
      <c r="B14" s="62" t="s">
        <v>571</v>
      </c>
      <c r="C14" s="112" t="s">
        <v>519</v>
      </c>
      <c r="D14" s="108" t="s">
        <v>343</v>
      </c>
      <c r="E14" s="108" t="s">
        <v>343</v>
      </c>
      <c r="F14" s="108" t="s">
        <v>343</v>
      </c>
      <c r="G14" s="108" t="s">
        <v>343</v>
      </c>
      <c r="H14" s="108" t="s">
        <v>343</v>
      </c>
      <c r="I14" s="108" t="s">
        <v>343</v>
      </c>
      <c r="J14" s="108" t="s">
        <v>343</v>
      </c>
      <c r="K14" s="108" t="s">
        <v>343</v>
      </c>
      <c r="L14" s="109" t="s">
        <v>95</v>
      </c>
      <c r="M14" s="109" t="s">
        <v>95</v>
      </c>
      <c r="N14" s="109" t="s">
        <v>95</v>
      </c>
    </row>
    <row r="15" spans="1:19" ht="24.75" customHeight="1">
      <c r="A15" s="24" t="s">
        <v>135</v>
      </c>
      <c r="B15" s="62" t="s">
        <v>253</v>
      </c>
      <c r="C15" s="112" t="s">
        <v>135</v>
      </c>
      <c r="D15" s="108" t="s">
        <v>343</v>
      </c>
      <c r="E15" s="108" t="s">
        <v>343</v>
      </c>
      <c r="F15" s="108" t="s">
        <v>343</v>
      </c>
      <c r="G15" s="108" t="s">
        <v>343</v>
      </c>
      <c r="H15" s="108" t="s">
        <v>343</v>
      </c>
      <c r="I15" s="108" t="s">
        <v>343</v>
      </c>
      <c r="J15" s="108" t="s">
        <v>343</v>
      </c>
      <c r="K15" s="108" t="s">
        <v>343</v>
      </c>
      <c r="L15" s="109" t="s">
        <v>95</v>
      </c>
      <c r="M15" s="109" t="s">
        <v>95</v>
      </c>
      <c r="N15" s="109" t="s">
        <v>95</v>
      </c>
      <c r="O15" s="110"/>
      <c r="P15" s="110"/>
      <c r="Q15" s="110"/>
      <c r="R15" s="110"/>
    </row>
    <row r="16" spans="1:19" ht="24.75" customHeight="1">
      <c r="A16" s="24" t="s">
        <v>150</v>
      </c>
      <c r="B16" s="62" t="s">
        <v>378</v>
      </c>
      <c r="C16" s="112" t="s">
        <v>150</v>
      </c>
      <c r="D16" s="108" t="s">
        <v>95</v>
      </c>
      <c r="E16" s="108" t="s">
        <v>95</v>
      </c>
      <c r="F16" s="108" t="s">
        <v>95</v>
      </c>
      <c r="G16" s="108" t="s">
        <v>95</v>
      </c>
      <c r="H16" s="108" t="s">
        <v>95</v>
      </c>
      <c r="I16" s="108" t="s">
        <v>95</v>
      </c>
      <c r="J16" s="108" t="s">
        <v>343</v>
      </c>
      <c r="K16" s="108" t="s">
        <v>343</v>
      </c>
      <c r="L16" s="109" t="s">
        <v>95</v>
      </c>
      <c r="M16" s="109" t="s">
        <v>95</v>
      </c>
      <c r="N16" s="109" t="s">
        <v>95</v>
      </c>
    </row>
    <row r="17" spans="1:18" ht="24.75" customHeight="1">
      <c r="A17" s="24" t="s">
        <v>12</v>
      </c>
      <c r="B17" s="62" t="s">
        <v>275</v>
      </c>
      <c r="C17" s="112" t="s">
        <v>12</v>
      </c>
      <c r="D17" s="108" t="s">
        <v>343</v>
      </c>
      <c r="E17" s="108" t="s">
        <v>343</v>
      </c>
      <c r="F17" s="108" t="s">
        <v>343</v>
      </c>
      <c r="G17" s="108" t="s">
        <v>343</v>
      </c>
      <c r="H17" s="108" t="s">
        <v>343</v>
      </c>
      <c r="I17" s="108" t="s">
        <v>343</v>
      </c>
      <c r="J17" s="108" t="s">
        <v>343</v>
      </c>
      <c r="K17" s="108" t="s">
        <v>343</v>
      </c>
      <c r="L17" s="109" t="s">
        <v>95</v>
      </c>
      <c r="M17" s="109" t="s">
        <v>95</v>
      </c>
      <c r="N17" s="109" t="s">
        <v>95</v>
      </c>
    </row>
    <row r="18" spans="1:18" ht="24.75" customHeight="1">
      <c r="A18" s="24" t="s">
        <v>25</v>
      </c>
      <c r="B18" s="62" t="s">
        <v>257</v>
      </c>
      <c r="C18" s="112" t="s">
        <v>25</v>
      </c>
      <c r="D18" s="108" t="s">
        <v>343</v>
      </c>
      <c r="E18" s="108" t="s">
        <v>343</v>
      </c>
      <c r="F18" s="108" t="s">
        <v>343</v>
      </c>
      <c r="G18" s="108" t="s">
        <v>343</v>
      </c>
      <c r="H18" s="108" t="s">
        <v>343</v>
      </c>
      <c r="I18" s="108" t="s">
        <v>343</v>
      </c>
      <c r="J18" s="108" t="s">
        <v>343</v>
      </c>
      <c r="K18" s="108" t="s">
        <v>343</v>
      </c>
      <c r="L18" s="109" t="s">
        <v>95</v>
      </c>
      <c r="M18" s="109" t="s">
        <v>95</v>
      </c>
      <c r="N18" s="109" t="s">
        <v>95</v>
      </c>
    </row>
    <row r="19" spans="1:18" ht="24.75" customHeight="1">
      <c r="A19" s="24" t="s">
        <v>330</v>
      </c>
      <c r="B19" s="62" t="s">
        <v>533</v>
      </c>
      <c r="C19" s="112" t="s">
        <v>330</v>
      </c>
      <c r="D19" s="108" t="s">
        <v>343</v>
      </c>
      <c r="E19" s="108" t="s">
        <v>343</v>
      </c>
      <c r="F19" s="108" t="s">
        <v>343</v>
      </c>
      <c r="G19" s="108" t="s">
        <v>343</v>
      </c>
      <c r="H19" s="108" t="s">
        <v>343</v>
      </c>
      <c r="I19" s="108" t="s">
        <v>343</v>
      </c>
      <c r="J19" s="108" t="s">
        <v>343</v>
      </c>
      <c r="K19" s="108" t="s">
        <v>343</v>
      </c>
      <c r="L19" s="109" t="s">
        <v>95</v>
      </c>
      <c r="M19" s="109" t="s">
        <v>95</v>
      </c>
      <c r="N19" s="109" t="s">
        <v>95</v>
      </c>
    </row>
    <row r="20" spans="1:18" ht="24.75" customHeight="1">
      <c r="A20" s="24" t="s">
        <v>240</v>
      </c>
      <c r="B20" s="62" t="s">
        <v>258</v>
      </c>
      <c r="C20" s="112" t="s">
        <v>240</v>
      </c>
      <c r="D20" s="108" t="s">
        <v>343</v>
      </c>
      <c r="E20" s="108" t="s">
        <v>343</v>
      </c>
      <c r="F20" s="108" t="s">
        <v>343</v>
      </c>
      <c r="G20" s="108" t="s">
        <v>343</v>
      </c>
      <c r="H20" s="108" t="s">
        <v>343</v>
      </c>
      <c r="I20" s="108" t="s">
        <v>343</v>
      </c>
      <c r="J20" s="108" t="s">
        <v>343</v>
      </c>
      <c r="K20" s="108" t="s">
        <v>343</v>
      </c>
      <c r="L20" s="109" t="s">
        <v>95</v>
      </c>
      <c r="M20" s="109" t="s">
        <v>95</v>
      </c>
      <c r="N20" s="109" t="s">
        <v>95</v>
      </c>
    </row>
    <row r="21" spans="1:18" ht="24.75" customHeight="1">
      <c r="A21" s="24" t="s">
        <v>167</v>
      </c>
      <c r="B21" s="62" t="s">
        <v>280</v>
      </c>
      <c r="C21" s="112" t="s">
        <v>167</v>
      </c>
      <c r="D21" s="108" t="s">
        <v>343</v>
      </c>
      <c r="E21" s="108" t="s">
        <v>343</v>
      </c>
      <c r="F21" s="108" t="s">
        <v>343</v>
      </c>
      <c r="G21" s="108" t="s">
        <v>343</v>
      </c>
      <c r="H21" s="108" t="s">
        <v>343</v>
      </c>
      <c r="I21" s="108" t="s">
        <v>343</v>
      </c>
      <c r="J21" s="108" t="s">
        <v>343</v>
      </c>
      <c r="K21" s="108" t="s">
        <v>343</v>
      </c>
      <c r="L21" s="109" t="s">
        <v>95</v>
      </c>
      <c r="M21" s="109" t="s">
        <v>95</v>
      </c>
      <c r="N21" s="109" t="s">
        <v>95</v>
      </c>
      <c r="O21" s="110"/>
      <c r="P21" s="110"/>
      <c r="Q21" s="110"/>
      <c r="R21" s="110"/>
    </row>
    <row r="22" spans="1:18" ht="24.75" customHeight="1">
      <c r="A22" s="24" t="s">
        <v>122</v>
      </c>
      <c r="B22" s="62" t="s">
        <v>646</v>
      </c>
      <c r="C22" s="112">
        <v>747</v>
      </c>
      <c r="D22" s="108" t="s">
        <v>343</v>
      </c>
      <c r="E22" s="108" t="s">
        <v>343</v>
      </c>
      <c r="F22" s="108" t="s">
        <v>343</v>
      </c>
      <c r="G22" s="108" t="s">
        <v>343</v>
      </c>
      <c r="H22" s="108" t="s">
        <v>343</v>
      </c>
      <c r="I22" s="108" t="s">
        <v>343</v>
      </c>
      <c r="J22" s="108" t="s">
        <v>343</v>
      </c>
      <c r="K22" s="108" t="s">
        <v>343</v>
      </c>
      <c r="L22" s="109" t="s">
        <v>95</v>
      </c>
      <c r="M22" s="109" t="s">
        <v>95</v>
      </c>
      <c r="N22" s="109" t="s">
        <v>95</v>
      </c>
      <c r="O22" s="110"/>
      <c r="P22" s="110"/>
      <c r="Q22" s="110"/>
      <c r="R22" s="110"/>
    </row>
    <row r="23" spans="1:18" ht="24.75" customHeight="1">
      <c r="A23" s="24" t="s">
        <v>111</v>
      </c>
      <c r="B23" s="62" t="s">
        <v>235</v>
      </c>
      <c r="C23" s="112" t="s">
        <v>111</v>
      </c>
      <c r="D23" s="108" t="s">
        <v>343</v>
      </c>
      <c r="E23" s="108" t="s">
        <v>343</v>
      </c>
      <c r="F23" s="108" t="s">
        <v>343</v>
      </c>
      <c r="G23" s="108" t="s">
        <v>343</v>
      </c>
      <c r="H23" s="108" t="s">
        <v>343</v>
      </c>
      <c r="I23" s="108" t="s">
        <v>343</v>
      </c>
      <c r="J23" s="108" t="s">
        <v>343</v>
      </c>
      <c r="K23" s="108" t="s">
        <v>343</v>
      </c>
      <c r="L23" s="109" t="s">
        <v>95</v>
      </c>
      <c r="M23" s="109" t="s">
        <v>95</v>
      </c>
      <c r="N23" s="109" t="s">
        <v>95</v>
      </c>
    </row>
    <row r="24" spans="1:18" ht="24.75" customHeight="1">
      <c r="A24" s="24" t="s">
        <v>39</v>
      </c>
      <c r="B24" s="62" t="s">
        <v>237</v>
      </c>
      <c r="C24" s="112" t="s">
        <v>39</v>
      </c>
      <c r="D24" s="108" t="s">
        <v>343</v>
      </c>
      <c r="E24" s="108" t="s">
        <v>343</v>
      </c>
      <c r="F24" s="108" t="s">
        <v>343</v>
      </c>
      <c r="G24" s="108" t="s">
        <v>343</v>
      </c>
      <c r="H24" s="108" t="s">
        <v>343</v>
      </c>
      <c r="I24" s="108" t="s">
        <v>343</v>
      </c>
      <c r="J24" s="108" t="s">
        <v>343</v>
      </c>
      <c r="K24" s="108" t="s">
        <v>343</v>
      </c>
      <c r="L24" s="109" t="s">
        <v>95</v>
      </c>
      <c r="M24" s="109" t="s">
        <v>95</v>
      </c>
      <c r="N24" s="109" t="s">
        <v>95</v>
      </c>
    </row>
    <row r="25" spans="1:18" ht="24.75" customHeight="1">
      <c r="A25" s="24" t="s">
        <v>112</v>
      </c>
      <c r="B25" s="62" t="s">
        <v>89</v>
      </c>
      <c r="C25" s="112" t="s">
        <v>112</v>
      </c>
      <c r="D25" s="108" t="s">
        <v>343</v>
      </c>
      <c r="E25" s="108" t="s">
        <v>343</v>
      </c>
      <c r="F25" s="108" t="s">
        <v>343</v>
      </c>
      <c r="G25" s="108" t="s">
        <v>343</v>
      </c>
      <c r="H25" s="108" t="s">
        <v>343</v>
      </c>
      <c r="I25" s="108" t="s">
        <v>343</v>
      </c>
      <c r="J25" s="108" t="s">
        <v>343</v>
      </c>
      <c r="K25" s="108" t="s">
        <v>343</v>
      </c>
      <c r="L25" s="109" t="s">
        <v>95</v>
      </c>
      <c r="M25" s="109" t="s">
        <v>95</v>
      </c>
      <c r="N25" s="109" t="s">
        <v>95</v>
      </c>
    </row>
    <row r="26" spans="1:18" ht="24.75" customHeight="1">
      <c r="A26" s="24" t="s">
        <v>168</v>
      </c>
      <c r="B26" s="62" t="s">
        <v>234</v>
      </c>
      <c r="C26" s="112" t="s">
        <v>168</v>
      </c>
      <c r="D26" s="108" t="s">
        <v>343</v>
      </c>
      <c r="E26" s="108" t="s">
        <v>343</v>
      </c>
      <c r="F26" s="108" t="s">
        <v>343</v>
      </c>
      <c r="G26" s="108" t="s">
        <v>343</v>
      </c>
      <c r="H26" s="108" t="s">
        <v>343</v>
      </c>
      <c r="I26" s="108" t="s">
        <v>343</v>
      </c>
      <c r="J26" s="108" t="s">
        <v>343</v>
      </c>
      <c r="K26" s="108" t="s">
        <v>343</v>
      </c>
      <c r="L26" s="109" t="s">
        <v>95</v>
      </c>
      <c r="M26" s="109" t="s">
        <v>95</v>
      </c>
      <c r="N26" s="109" t="s">
        <v>95</v>
      </c>
    </row>
    <row r="27" spans="1:18" ht="24.75" customHeight="1">
      <c r="A27" s="24" t="s">
        <v>109</v>
      </c>
      <c r="B27" s="62" t="s">
        <v>264</v>
      </c>
      <c r="C27" s="112" t="s">
        <v>109</v>
      </c>
      <c r="D27" s="108">
        <f t="shared" ref="D27:K36" si="3">SUM($L27+$M27+$N27)</f>
        <v>135.005</v>
      </c>
      <c r="E27" s="108">
        <f t="shared" si="3"/>
        <v>135.005</v>
      </c>
      <c r="F27" s="108">
        <f t="shared" si="3"/>
        <v>135.005</v>
      </c>
      <c r="G27" s="108">
        <f t="shared" si="3"/>
        <v>135.005</v>
      </c>
      <c r="H27" s="108">
        <f t="shared" si="3"/>
        <v>135.005</v>
      </c>
      <c r="I27" s="108">
        <f t="shared" si="3"/>
        <v>135.005</v>
      </c>
      <c r="J27" s="108">
        <f t="shared" si="3"/>
        <v>135.005</v>
      </c>
      <c r="K27" s="108">
        <f t="shared" si="3"/>
        <v>135.005</v>
      </c>
      <c r="L27" s="52">
        <v>100.75</v>
      </c>
      <c r="M27" s="109">
        <f t="shared" ref="M27:M82" si="4">L27*0.24</f>
        <v>24.18</v>
      </c>
      <c r="N27" s="109">
        <f t="shared" ref="N27:N82" si="5">L27*0.1</f>
        <v>10.075000000000001</v>
      </c>
      <c r="O27" s="110"/>
      <c r="P27" s="110"/>
      <c r="Q27" s="110"/>
      <c r="R27" s="110"/>
    </row>
    <row r="28" spans="1:18" ht="24.75" customHeight="1">
      <c r="A28" s="24" t="s">
        <v>29</v>
      </c>
      <c r="B28" s="62" t="s">
        <v>265</v>
      </c>
      <c r="C28" s="112" t="s">
        <v>29</v>
      </c>
      <c r="D28" s="108">
        <f t="shared" si="3"/>
        <v>604.005</v>
      </c>
      <c r="E28" s="108">
        <f t="shared" si="3"/>
        <v>604.005</v>
      </c>
      <c r="F28" s="108">
        <f t="shared" si="3"/>
        <v>604.005</v>
      </c>
      <c r="G28" s="108">
        <f t="shared" si="3"/>
        <v>604.005</v>
      </c>
      <c r="H28" s="108">
        <f t="shared" si="3"/>
        <v>604.005</v>
      </c>
      <c r="I28" s="108">
        <f t="shared" si="3"/>
        <v>604.005</v>
      </c>
      <c r="J28" s="108">
        <f t="shared" si="3"/>
        <v>604.005</v>
      </c>
      <c r="K28" s="108">
        <f t="shared" si="3"/>
        <v>604.005</v>
      </c>
      <c r="L28" s="52">
        <v>450.75</v>
      </c>
      <c r="M28" s="109">
        <f t="shared" si="4"/>
        <v>108.17999999999999</v>
      </c>
      <c r="N28" s="109">
        <f t="shared" si="5"/>
        <v>45.075000000000003</v>
      </c>
    </row>
    <row r="29" spans="1:18" ht="24.75" customHeight="1">
      <c r="A29" s="24" t="s">
        <v>114</v>
      </c>
      <c r="B29" s="62" t="s">
        <v>267</v>
      </c>
      <c r="C29" s="112" t="s">
        <v>114</v>
      </c>
      <c r="D29" s="108">
        <f t="shared" si="3"/>
        <v>100.00419999999998</v>
      </c>
      <c r="E29" s="108">
        <f t="shared" si="3"/>
        <v>100.00419999999998</v>
      </c>
      <c r="F29" s="108">
        <f t="shared" si="3"/>
        <v>100.00419999999998</v>
      </c>
      <c r="G29" s="108">
        <f t="shared" si="3"/>
        <v>100.00419999999998</v>
      </c>
      <c r="H29" s="108">
        <f t="shared" si="3"/>
        <v>100.00419999999998</v>
      </c>
      <c r="I29" s="108">
        <f t="shared" si="3"/>
        <v>100.00419999999998</v>
      </c>
      <c r="J29" s="108">
        <f t="shared" si="3"/>
        <v>100.00419999999998</v>
      </c>
      <c r="K29" s="108">
        <f t="shared" si="3"/>
        <v>100.00419999999998</v>
      </c>
      <c r="L29" s="52">
        <v>74.63</v>
      </c>
      <c r="M29" s="109">
        <f t="shared" si="4"/>
        <v>17.911199999999997</v>
      </c>
      <c r="N29" s="109">
        <f t="shared" si="5"/>
        <v>7.4630000000000001</v>
      </c>
    </row>
    <row r="30" spans="1:18" ht="24.75" customHeight="1">
      <c r="A30" s="24" t="s">
        <v>522</v>
      </c>
      <c r="B30" s="62" t="s">
        <v>551</v>
      </c>
      <c r="C30" s="112" t="s">
        <v>522</v>
      </c>
      <c r="D30" s="108">
        <f t="shared" si="3"/>
        <v>30.002600000000001</v>
      </c>
      <c r="E30" s="108">
        <f t="shared" si="3"/>
        <v>30.002600000000001</v>
      </c>
      <c r="F30" s="108">
        <f t="shared" si="3"/>
        <v>30.002600000000001</v>
      </c>
      <c r="G30" s="108">
        <f t="shared" si="3"/>
        <v>30.002600000000001</v>
      </c>
      <c r="H30" s="108">
        <f t="shared" si="3"/>
        <v>30.002600000000001</v>
      </c>
      <c r="I30" s="108">
        <f t="shared" si="3"/>
        <v>30.002600000000001</v>
      </c>
      <c r="J30" s="108">
        <f t="shared" si="3"/>
        <v>30.002600000000001</v>
      </c>
      <c r="K30" s="108">
        <f t="shared" si="3"/>
        <v>30.002600000000001</v>
      </c>
      <c r="L30" s="52">
        <v>22.39</v>
      </c>
      <c r="M30" s="109">
        <f t="shared" si="4"/>
        <v>5.3735999999999997</v>
      </c>
      <c r="N30" s="109">
        <f t="shared" si="5"/>
        <v>2.2390000000000003</v>
      </c>
    </row>
    <row r="31" spans="1:18" ht="24.75" customHeight="1">
      <c r="A31" s="24" t="s">
        <v>521</v>
      </c>
      <c r="B31" s="62" t="s">
        <v>554</v>
      </c>
      <c r="C31" s="112" t="s">
        <v>521</v>
      </c>
      <c r="D31" s="108">
        <f t="shared" si="3"/>
        <v>100.00419999999998</v>
      </c>
      <c r="E31" s="108">
        <f t="shared" si="3"/>
        <v>100.00419999999998</v>
      </c>
      <c r="F31" s="108">
        <f t="shared" si="3"/>
        <v>100.00419999999998</v>
      </c>
      <c r="G31" s="108">
        <f t="shared" si="3"/>
        <v>100.00419999999998</v>
      </c>
      <c r="H31" s="108">
        <f t="shared" si="3"/>
        <v>100.00419999999998</v>
      </c>
      <c r="I31" s="108">
        <f t="shared" si="3"/>
        <v>100.00419999999998</v>
      </c>
      <c r="J31" s="108">
        <f t="shared" si="3"/>
        <v>100.00419999999998</v>
      </c>
      <c r="K31" s="108">
        <f t="shared" si="3"/>
        <v>100.00419999999998</v>
      </c>
      <c r="L31" s="52">
        <v>74.63</v>
      </c>
      <c r="M31" s="109">
        <f t="shared" si="4"/>
        <v>17.911199999999997</v>
      </c>
      <c r="N31" s="109">
        <f t="shared" si="5"/>
        <v>7.4630000000000001</v>
      </c>
      <c r="O31" s="110"/>
      <c r="P31" s="110"/>
      <c r="Q31" s="110"/>
      <c r="R31" s="110"/>
    </row>
    <row r="32" spans="1:18" ht="24.75" customHeight="1">
      <c r="A32" s="24" t="s">
        <v>97</v>
      </c>
      <c r="B32" s="62" t="s">
        <v>98</v>
      </c>
      <c r="C32" s="112" t="s">
        <v>97</v>
      </c>
      <c r="D32" s="108">
        <f t="shared" si="3"/>
        <v>844.2</v>
      </c>
      <c r="E32" s="108">
        <f t="shared" si="3"/>
        <v>844.2</v>
      </c>
      <c r="F32" s="108">
        <f t="shared" si="3"/>
        <v>844.2</v>
      </c>
      <c r="G32" s="108">
        <f t="shared" si="3"/>
        <v>844.2</v>
      </c>
      <c r="H32" s="108">
        <f t="shared" si="3"/>
        <v>844.2</v>
      </c>
      <c r="I32" s="108">
        <f t="shared" si="3"/>
        <v>844.2</v>
      </c>
      <c r="J32" s="108">
        <f t="shared" si="3"/>
        <v>844.2</v>
      </c>
      <c r="K32" s="108">
        <f t="shared" si="3"/>
        <v>844.2</v>
      </c>
      <c r="L32" s="52">
        <v>630</v>
      </c>
      <c r="M32" s="109">
        <f t="shared" si="4"/>
        <v>151.19999999999999</v>
      </c>
      <c r="N32" s="109">
        <f t="shared" si="5"/>
        <v>63</v>
      </c>
    </row>
    <row r="33" spans="1:18" ht="24.75" customHeight="1">
      <c r="A33" s="24" t="s">
        <v>115</v>
      </c>
      <c r="B33" s="62" t="s">
        <v>386</v>
      </c>
      <c r="C33" s="112" t="s">
        <v>115</v>
      </c>
      <c r="D33" s="108">
        <f t="shared" si="3"/>
        <v>135.005</v>
      </c>
      <c r="E33" s="108">
        <f t="shared" si="3"/>
        <v>135.005</v>
      </c>
      <c r="F33" s="108">
        <f t="shared" si="3"/>
        <v>135.005</v>
      </c>
      <c r="G33" s="108">
        <f t="shared" si="3"/>
        <v>135.005</v>
      </c>
      <c r="H33" s="108">
        <f t="shared" si="3"/>
        <v>135.005</v>
      </c>
      <c r="I33" s="108">
        <f t="shared" si="3"/>
        <v>135.005</v>
      </c>
      <c r="J33" s="108">
        <f t="shared" si="3"/>
        <v>135.005</v>
      </c>
      <c r="K33" s="108">
        <f t="shared" si="3"/>
        <v>135.005</v>
      </c>
      <c r="L33" s="52">
        <v>100.75</v>
      </c>
      <c r="M33" s="109">
        <f t="shared" si="4"/>
        <v>24.18</v>
      </c>
      <c r="N33" s="109">
        <f t="shared" si="5"/>
        <v>10.075000000000001</v>
      </c>
    </row>
    <row r="34" spans="1:18" ht="24.75" customHeight="1">
      <c r="A34" s="24" t="s">
        <v>157</v>
      </c>
      <c r="B34" s="62" t="s">
        <v>226</v>
      </c>
      <c r="C34" s="112" t="s">
        <v>157</v>
      </c>
      <c r="D34" s="108">
        <f t="shared" si="3"/>
        <v>181.99879999999999</v>
      </c>
      <c r="E34" s="108">
        <f t="shared" si="3"/>
        <v>181.99879999999999</v>
      </c>
      <c r="F34" s="108">
        <f t="shared" si="3"/>
        <v>181.99879999999999</v>
      </c>
      <c r="G34" s="108">
        <f t="shared" si="3"/>
        <v>181.99879999999999</v>
      </c>
      <c r="H34" s="108">
        <f t="shared" si="3"/>
        <v>181.99879999999999</v>
      </c>
      <c r="I34" s="108">
        <f t="shared" si="3"/>
        <v>181.99879999999999</v>
      </c>
      <c r="J34" s="108">
        <f t="shared" si="3"/>
        <v>181.99879999999999</v>
      </c>
      <c r="K34" s="108">
        <f t="shared" si="3"/>
        <v>181.99879999999999</v>
      </c>
      <c r="L34" s="52">
        <v>135.82</v>
      </c>
      <c r="M34" s="109">
        <f t="shared" si="4"/>
        <v>32.596799999999995</v>
      </c>
      <c r="N34" s="109">
        <f t="shared" si="5"/>
        <v>13.582000000000001</v>
      </c>
    </row>
    <row r="35" spans="1:18" ht="24.75" customHeight="1">
      <c r="A35" s="24" t="s">
        <v>141</v>
      </c>
      <c r="B35" s="62" t="s">
        <v>268</v>
      </c>
      <c r="C35" s="112" t="s">
        <v>141</v>
      </c>
      <c r="D35" s="108">
        <f t="shared" si="3"/>
        <v>330.99340000000001</v>
      </c>
      <c r="E35" s="108">
        <f t="shared" si="3"/>
        <v>330.99340000000001</v>
      </c>
      <c r="F35" s="108">
        <f t="shared" si="3"/>
        <v>330.99340000000001</v>
      </c>
      <c r="G35" s="108">
        <f t="shared" si="3"/>
        <v>330.99340000000001</v>
      </c>
      <c r="H35" s="108">
        <f t="shared" si="3"/>
        <v>330.99340000000001</v>
      </c>
      <c r="I35" s="108">
        <f t="shared" si="3"/>
        <v>330.99340000000001</v>
      </c>
      <c r="J35" s="108">
        <f t="shared" si="3"/>
        <v>330.99340000000001</v>
      </c>
      <c r="K35" s="108">
        <f t="shared" si="3"/>
        <v>330.99340000000001</v>
      </c>
      <c r="L35" s="52">
        <v>247.01</v>
      </c>
      <c r="M35" s="109">
        <f t="shared" si="4"/>
        <v>59.282399999999996</v>
      </c>
      <c r="N35" s="109">
        <f t="shared" si="5"/>
        <v>24.701000000000001</v>
      </c>
    </row>
    <row r="36" spans="1:18" ht="24.75" customHeight="1">
      <c r="A36" s="24" t="s">
        <v>117</v>
      </c>
      <c r="B36" s="62" t="s">
        <v>269</v>
      </c>
      <c r="C36" s="112" t="s">
        <v>117</v>
      </c>
      <c r="D36" s="108">
        <f t="shared" si="3"/>
        <v>815.0014000000001</v>
      </c>
      <c r="E36" s="108">
        <f t="shared" si="3"/>
        <v>815.0014000000001</v>
      </c>
      <c r="F36" s="108">
        <f t="shared" si="3"/>
        <v>815.0014000000001</v>
      </c>
      <c r="G36" s="108">
        <f t="shared" si="3"/>
        <v>815.0014000000001</v>
      </c>
      <c r="H36" s="108">
        <f t="shared" si="3"/>
        <v>815.0014000000001</v>
      </c>
      <c r="I36" s="108">
        <f t="shared" si="3"/>
        <v>815.0014000000001</v>
      </c>
      <c r="J36" s="108">
        <f t="shared" si="3"/>
        <v>815.0014000000001</v>
      </c>
      <c r="K36" s="108">
        <f t="shared" si="3"/>
        <v>815.0014000000001</v>
      </c>
      <c r="L36" s="52">
        <v>608.21</v>
      </c>
      <c r="M36" s="109">
        <f t="shared" si="4"/>
        <v>145.97040000000001</v>
      </c>
      <c r="N36" s="109">
        <f t="shared" si="5"/>
        <v>60.821000000000005</v>
      </c>
    </row>
    <row r="37" spans="1:18" ht="24.75" customHeight="1">
      <c r="A37" s="24" t="s">
        <v>14</v>
      </c>
      <c r="B37" s="62" t="s">
        <v>18</v>
      </c>
      <c r="C37" s="112" t="s">
        <v>14</v>
      </c>
      <c r="D37" s="108">
        <f t="shared" ref="D37:K47" si="6">SUM($L37+$M37+$N37)</f>
        <v>330.99340000000001</v>
      </c>
      <c r="E37" s="108">
        <f t="shared" si="6"/>
        <v>330.99340000000001</v>
      </c>
      <c r="F37" s="108">
        <f t="shared" si="6"/>
        <v>330.99340000000001</v>
      </c>
      <c r="G37" s="108">
        <f t="shared" si="6"/>
        <v>330.99340000000001</v>
      </c>
      <c r="H37" s="108">
        <f t="shared" si="6"/>
        <v>330.99340000000001</v>
      </c>
      <c r="I37" s="108">
        <f t="shared" si="6"/>
        <v>330.99340000000001</v>
      </c>
      <c r="J37" s="108">
        <f t="shared" si="6"/>
        <v>330.99340000000001</v>
      </c>
      <c r="K37" s="108">
        <f t="shared" si="6"/>
        <v>330.99340000000001</v>
      </c>
      <c r="L37" s="52">
        <v>247.01</v>
      </c>
      <c r="M37" s="109">
        <f t="shared" si="4"/>
        <v>59.282399999999996</v>
      </c>
      <c r="N37" s="109">
        <f t="shared" si="5"/>
        <v>24.701000000000001</v>
      </c>
    </row>
    <row r="38" spans="1:18" ht="24.75" customHeight="1">
      <c r="A38" s="24" t="s">
        <v>118</v>
      </c>
      <c r="B38" s="62" t="s">
        <v>270</v>
      </c>
      <c r="C38" s="112" t="s">
        <v>118</v>
      </c>
      <c r="D38" s="108">
        <f t="shared" si="6"/>
        <v>181.99879999999999</v>
      </c>
      <c r="E38" s="108">
        <f t="shared" si="6"/>
        <v>181.99879999999999</v>
      </c>
      <c r="F38" s="108">
        <f t="shared" si="6"/>
        <v>181.99879999999999</v>
      </c>
      <c r="G38" s="108">
        <f t="shared" si="6"/>
        <v>181.99879999999999</v>
      </c>
      <c r="H38" s="108">
        <f t="shared" si="6"/>
        <v>181.99879999999999</v>
      </c>
      <c r="I38" s="108">
        <f t="shared" si="6"/>
        <v>181.99879999999999</v>
      </c>
      <c r="J38" s="108">
        <f t="shared" si="6"/>
        <v>181.99879999999999</v>
      </c>
      <c r="K38" s="108">
        <f t="shared" si="6"/>
        <v>181.99879999999999</v>
      </c>
      <c r="L38" s="52">
        <v>135.82</v>
      </c>
      <c r="M38" s="109">
        <f t="shared" si="4"/>
        <v>32.596799999999995</v>
      </c>
      <c r="N38" s="109">
        <f t="shared" si="5"/>
        <v>13.582000000000001</v>
      </c>
    </row>
    <row r="39" spans="1:18" ht="89.45" customHeight="1">
      <c r="A39" s="24" t="s">
        <v>516</v>
      </c>
      <c r="B39" s="62" t="s">
        <v>559</v>
      </c>
      <c r="C39" s="112" t="s">
        <v>516</v>
      </c>
      <c r="D39" s="108">
        <f t="shared" si="6"/>
        <v>604.005</v>
      </c>
      <c r="E39" s="108">
        <f t="shared" si="6"/>
        <v>604.005</v>
      </c>
      <c r="F39" s="108">
        <f t="shared" si="6"/>
        <v>604.005</v>
      </c>
      <c r="G39" s="108">
        <f t="shared" si="6"/>
        <v>604.005</v>
      </c>
      <c r="H39" s="108">
        <f t="shared" si="6"/>
        <v>604.005</v>
      </c>
      <c r="I39" s="108">
        <f t="shared" si="6"/>
        <v>604.005</v>
      </c>
      <c r="J39" s="108">
        <f t="shared" si="6"/>
        <v>604.005</v>
      </c>
      <c r="K39" s="108">
        <f t="shared" si="6"/>
        <v>604.005</v>
      </c>
      <c r="L39" s="52">
        <v>450.75</v>
      </c>
      <c r="M39" s="109">
        <f t="shared" si="4"/>
        <v>108.17999999999999</v>
      </c>
      <c r="N39" s="109">
        <f t="shared" si="5"/>
        <v>45.075000000000003</v>
      </c>
    </row>
    <row r="40" spans="1:18" ht="45" customHeight="1">
      <c r="A40" s="24" t="s">
        <v>514</v>
      </c>
      <c r="B40" s="62" t="s">
        <v>558</v>
      </c>
      <c r="C40" s="112" t="s">
        <v>514</v>
      </c>
      <c r="D40" s="108">
        <f t="shared" si="6"/>
        <v>1286.4000000000001</v>
      </c>
      <c r="E40" s="108">
        <f t="shared" si="6"/>
        <v>1286.4000000000001</v>
      </c>
      <c r="F40" s="108">
        <f t="shared" si="6"/>
        <v>1286.4000000000001</v>
      </c>
      <c r="G40" s="108">
        <f t="shared" si="6"/>
        <v>1286.4000000000001</v>
      </c>
      <c r="H40" s="108">
        <f t="shared" si="6"/>
        <v>1286.4000000000001</v>
      </c>
      <c r="I40" s="108">
        <f t="shared" si="6"/>
        <v>1286.4000000000001</v>
      </c>
      <c r="J40" s="108">
        <f t="shared" si="6"/>
        <v>1286.4000000000001</v>
      </c>
      <c r="K40" s="108">
        <f t="shared" si="6"/>
        <v>1286.4000000000001</v>
      </c>
      <c r="L40" s="52">
        <v>960</v>
      </c>
      <c r="M40" s="109">
        <f t="shared" si="4"/>
        <v>230.39999999999998</v>
      </c>
      <c r="N40" s="109">
        <f t="shared" si="5"/>
        <v>96</v>
      </c>
    </row>
    <row r="41" spans="1:18" ht="24.75" customHeight="1">
      <c r="A41" s="24" t="s">
        <v>513</v>
      </c>
      <c r="B41" s="62" t="s">
        <v>552</v>
      </c>
      <c r="C41" s="112" t="s">
        <v>513</v>
      </c>
      <c r="D41" s="108">
        <f t="shared" si="6"/>
        <v>245.99720000000002</v>
      </c>
      <c r="E41" s="108">
        <f t="shared" si="6"/>
        <v>245.99720000000002</v>
      </c>
      <c r="F41" s="108">
        <f t="shared" si="6"/>
        <v>245.99720000000002</v>
      </c>
      <c r="G41" s="108">
        <f t="shared" si="6"/>
        <v>245.99720000000002</v>
      </c>
      <c r="H41" s="108">
        <f t="shared" si="6"/>
        <v>245.99720000000002</v>
      </c>
      <c r="I41" s="108">
        <f t="shared" si="6"/>
        <v>245.99720000000002</v>
      </c>
      <c r="J41" s="108">
        <f t="shared" si="6"/>
        <v>245.99720000000002</v>
      </c>
      <c r="K41" s="108">
        <f t="shared" si="6"/>
        <v>245.99720000000002</v>
      </c>
      <c r="L41" s="52">
        <v>183.58</v>
      </c>
      <c r="M41" s="109">
        <f t="shared" si="4"/>
        <v>44.059200000000004</v>
      </c>
      <c r="N41" s="109">
        <f t="shared" si="5"/>
        <v>18.358000000000001</v>
      </c>
    </row>
    <row r="42" spans="1:18" ht="24.75" customHeight="1">
      <c r="A42" s="24" t="s">
        <v>512</v>
      </c>
      <c r="B42" s="62" t="s">
        <v>555</v>
      </c>
      <c r="C42" s="112" t="s">
        <v>512</v>
      </c>
      <c r="D42" s="108">
        <f t="shared" si="6"/>
        <v>199.66</v>
      </c>
      <c r="E42" s="108">
        <f t="shared" si="6"/>
        <v>199.66</v>
      </c>
      <c r="F42" s="108">
        <f t="shared" si="6"/>
        <v>199.66</v>
      </c>
      <c r="G42" s="108">
        <f t="shared" si="6"/>
        <v>199.66</v>
      </c>
      <c r="H42" s="108">
        <f t="shared" si="6"/>
        <v>199.66</v>
      </c>
      <c r="I42" s="108">
        <f t="shared" si="6"/>
        <v>199.66</v>
      </c>
      <c r="J42" s="108">
        <f t="shared" si="6"/>
        <v>199.66</v>
      </c>
      <c r="K42" s="108">
        <f t="shared" si="6"/>
        <v>199.66</v>
      </c>
      <c r="L42" s="52">
        <v>149</v>
      </c>
      <c r="M42" s="109">
        <f t="shared" si="4"/>
        <v>35.76</v>
      </c>
      <c r="N42" s="109">
        <f t="shared" si="5"/>
        <v>14.9</v>
      </c>
    </row>
    <row r="43" spans="1:18" ht="24.75" customHeight="1">
      <c r="A43" s="24" t="s">
        <v>69</v>
      </c>
      <c r="B43" s="62" t="s">
        <v>271</v>
      </c>
      <c r="C43" s="112" t="s">
        <v>69</v>
      </c>
      <c r="D43" s="108">
        <f t="shared" si="6"/>
        <v>135.005</v>
      </c>
      <c r="E43" s="108">
        <f t="shared" si="6"/>
        <v>135.005</v>
      </c>
      <c r="F43" s="108">
        <f t="shared" si="6"/>
        <v>135.005</v>
      </c>
      <c r="G43" s="108">
        <f t="shared" si="6"/>
        <v>135.005</v>
      </c>
      <c r="H43" s="108">
        <f t="shared" si="6"/>
        <v>135.005</v>
      </c>
      <c r="I43" s="108">
        <f t="shared" si="6"/>
        <v>135.005</v>
      </c>
      <c r="J43" s="108">
        <f t="shared" si="6"/>
        <v>135.005</v>
      </c>
      <c r="K43" s="108">
        <f t="shared" si="6"/>
        <v>135.005</v>
      </c>
      <c r="L43" s="52">
        <v>100.75</v>
      </c>
      <c r="M43" s="109">
        <f t="shared" si="4"/>
        <v>24.18</v>
      </c>
      <c r="N43" s="109">
        <f t="shared" si="5"/>
        <v>10.075000000000001</v>
      </c>
    </row>
    <row r="44" spans="1:18" ht="24.75" customHeight="1">
      <c r="A44" s="24" t="s">
        <v>121</v>
      </c>
      <c r="B44" s="62" t="s">
        <v>272</v>
      </c>
      <c r="C44" s="112" t="s">
        <v>121</v>
      </c>
      <c r="D44" s="108">
        <f t="shared" si="6"/>
        <v>181.99879999999999</v>
      </c>
      <c r="E44" s="108">
        <f t="shared" si="6"/>
        <v>181.99879999999999</v>
      </c>
      <c r="F44" s="108">
        <f t="shared" si="6"/>
        <v>181.99879999999999</v>
      </c>
      <c r="G44" s="108">
        <f t="shared" si="6"/>
        <v>181.99879999999999</v>
      </c>
      <c r="H44" s="108">
        <f t="shared" si="6"/>
        <v>181.99879999999999</v>
      </c>
      <c r="I44" s="108">
        <f t="shared" si="6"/>
        <v>181.99879999999999</v>
      </c>
      <c r="J44" s="108">
        <f t="shared" si="6"/>
        <v>181.99879999999999</v>
      </c>
      <c r="K44" s="108">
        <f t="shared" si="6"/>
        <v>181.99879999999999</v>
      </c>
      <c r="L44" s="52">
        <v>135.82</v>
      </c>
      <c r="M44" s="109">
        <f t="shared" si="4"/>
        <v>32.596799999999995</v>
      </c>
      <c r="N44" s="109">
        <f t="shared" si="5"/>
        <v>13.582000000000001</v>
      </c>
    </row>
    <row r="45" spans="1:18" ht="24.75" customHeight="1">
      <c r="A45" s="24" t="s">
        <v>110</v>
      </c>
      <c r="B45" s="62" t="s">
        <v>273</v>
      </c>
      <c r="C45" s="112" t="s">
        <v>110</v>
      </c>
      <c r="D45" s="108">
        <f t="shared" si="6"/>
        <v>245.99720000000002</v>
      </c>
      <c r="E45" s="108">
        <f t="shared" si="6"/>
        <v>245.99720000000002</v>
      </c>
      <c r="F45" s="108">
        <f t="shared" si="6"/>
        <v>245.99720000000002</v>
      </c>
      <c r="G45" s="108">
        <f t="shared" si="6"/>
        <v>245.99720000000002</v>
      </c>
      <c r="H45" s="108">
        <f t="shared" si="6"/>
        <v>245.99720000000002</v>
      </c>
      <c r="I45" s="108">
        <f t="shared" si="6"/>
        <v>245.99720000000002</v>
      </c>
      <c r="J45" s="108">
        <f t="shared" si="6"/>
        <v>245.99720000000002</v>
      </c>
      <c r="K45" s="108">
        <f t="shared" si="6"/>
        <v>245.99720000000002</v>
      </c>
      <c r="L45" s="52">
        <v>183.58</v>
      </c>
      <c r="M45" s="109">
        <f t="shared" si="4"/>
        <v>44.059200000000004</v>
      </c>
      <c r="N45" s="109">
        <f t="shared" si="5"/>
        <v>18.358000000000001</v>
      </c>
    </row>
    <row r="46" spans="1:18" ht="24.75" customHeight="1">
      <c r="A46" s="24" t="s">
        <v>511</v>
      </c>
      <c r="B46" s="62" t="s">
        <v>536</v>
      </c>
      <c r="C46" s="112" t="s">
        <v>511</v>
      </c>
      <c r="D46" s="108">
        <f t="shared" si="6"/>
        <v>135.005</v>
      </c>
      <c r="E46" s="108">
        <f t="shared" si="6"/>
        <v>135.005</v>
      </c>
      <c r="F46" s="108">
        <f t="shared" si="6"/>
        <v>135.005</v>
      </c>
      <c r="G46" s="108">
        <f t="shared" si="6"/>
        <v>135.005</v>
      </c>
      <c r="H46" s="108">
        <f t="shared" si="6"/>
        <v>135.005</v>
      </c>
      <c r="I46" s="108">
        <f t="shared" si="6"/>
        <v>135.005</v>
      </c>
      <c r="J46" s="108">
        <f t="shared" si="6"/>
        <v>135.005</v>
      </c>
      <c r="K46" s="108">
        <f t="shared" si="6"/>
        <v>135.005</v>
      </c>
      <c r="L46" s="52">
        <v>100.75</v>
      </c>
      <c r="M46" s="109">
        <f t="shared" si="4"/>
        <v>24.18</v>
      </c>
      <c r="N46" s="109">
        <f t="shared" si="5"/>
        <v>10.075000000000001</v>
      </c>
      <c r="O46" s="110"/>
      <c r="P46" s="110"/>
      <c r="Q46" s="110"/>
      <c r="R46" s="110"/>
    </row>
    <row r="47" spans="1:18" ht="24.75" customHeight="1">
      <c r="A47" s="24" t="s">
        <v>510</v>
      </c>
      <c r="B47" s="62" t="s">
        <v>539</v>
      </c>
      <c r="C47" s="112" t="s">
        <v>510</v>
      </c>
      <c r="D47" s="108">
        <f t="shared" si="6"/>
        <v>604.005</v>
      </c>
      <c r="E47" s="108">
        <f t="shared" si="6"/>
        <v>604.005</v>
      </c>
      <c r="F47" s="108">
        <f t="shared" si="6"/>
        <v>604.005</v>
      </c>
      <c r="G47" s="108">
        <f t="shared" si="6"/>
        <v>604.005</v>
      </c>
      <c r="H47" s="108">
        <f t="shared" si="6"/>
        <v>604.005</v>
      </c>
      <c r="I47" s="108">
        <f t="shared" si="6"/>
        <v>604.005</v>
      </c>
      <c r="J47" s="108">
        <f t="shared" si="6"/>
        <v>604.005</v>
      </c>
      <c r="K47" s="108">
        <f t="shared" si="6"/>
        <v>604.005</v>
      </c>
      <c r="L47" s="52">
        <v>450.75</v>
      </c>
      <c r="M47" s="109">
        <f t="shared" si="4"/>
        <v>108.17999999999999</v>
      </c>
      <c r="N47" s="109">
        <f t="shared" si="5"/>
        <v>45.075000000000003</v>
      </c>
    </row>
    <row r="48" spans="1:18" ht="24.75" customHeight="1">
      <c r="A48" s="24" t="s">
        <v>87</v>
      </c>
      <c r="B48" s="62" t="s">
        <v>560</v>
      </c>
      <c r="C48" s="112" t="s">
        <v>87</v>
      </c>
      <c r="D48" s="108" t="s">
        <v>95</v>
      </c>
      <c r="E48" s="108" t="s">
        <v>95</v>
      </c>
      <c r="F48" s="108">
        <f t="shared" ref="F48:F93" si="7">SUM($L48+$M48+$N48)</f>
        <v>446.99719999999996</v>
      </c>
      <c r="G48" s="108">
        <f t="shared" ref="G48:G60" si="8">SUM($L48+$M48+$N48)</f>
        <v>446.99719999999996</v>
      </c>
      <c r="H48" s="108">
        <f t="shared" ref="H48:K67" si="9">SUM($L48+$M48+$N48)</f>
        <v>446.99719999999996</v>
      </c>
      <c r="I48" s="108">
        <f t="shared" si="9"/>
        <v>446.99719999999996</v>
      </c>
      <c r="J48" s="108">
        <f t="shared" si="9"/>
        <v>446.99719999999996</v>
      </c>
      <c r="K48" s="108">
        <f t="shared" si="9"/>
        <v>446.99719999999996</v>
      </c>
      <c r="L48" s="52">
        <v>333.58</v>
      </c>
      <c r="M48" s="109">
        <f t="shared" si="4"/>
        <v>80.05919999999999</v>
      </c>
      <c r="N48" s="109">
        <f t="shared" si="5"/>
        <v>33.357999999999997</v>
      </c>
      <c r="O48" s="111"/>
      <c r="P48" s="111"/>
      <c r="Q48" s="110"/>
      <c r="R48" s="110"/>
    </row>
    <row r="49" spans="1:18" ht="24.75" customHeight="1">
      <c r="A49" s="24" t="s">
        <v>388</v>
      </c>
      <c r="B49" s="62" t="s">
        <v>532</v>
      </c>
      <c r="C49" s="112" t="s">
        <v>388</v>
      </c>
      <c r="D49" s="108">
        <f t="shared" ref="D49:E68" si="10">SUM($L49+$M49+$N49)</f>
        <v>135.005</v>
      </c>
      <c r="E49" s="108">
        <f t="shared" si="10"/>
        <v>135.005</v>
      </c>
      <c r="F49" s="108">
        <f t="shared" si="7"/>
        <v>135.005</v>
      </c>
      <c r="G49" s="108">
        <f t="shared" si="8"/>
        <v>135.005</v>
      </c>
      <c r="H49" s="108">
        <f t="shared" si="9"/>
        <v>135.005</v>
      </c>
      <c r="I49" s="108">
        <f t="shared" si="9"/>
        <v>135.005</v>
      </c>
      <c r="J49" s="108">
        <f t="shared" si="9"/>
        <v>135.005</v>
      </c>
      <c r="K49" s="108">
        <f t="shared" si="9"/>
        <v>135.005</v>
      </c>
      <c r="L49" s="52">
        <v>100.75</v>
      </c>
      <c r="M49" s="109">
        <f t="shared" si="4"/>
        <v>24.18</v>
      </c>
      <c r="N49" s="109">
        <f t="shared" si="5"/>
        <v>10.075000000000001</v>
      </c>
    </row>
    <row r="50" spans="1:18" ht="24.75" customHeight="1">
      <c r="A50" s="24" t="s">
        <v>154</v>
      </c>
      <c r="B50" s="62" t="s">
        <v>288</v>
      </c>
      <c r="C50" s="112" t="s">
        <v>154</v>
      </c>
      <c r="D50" s="108">
        <f t="shared" si="10"/>
        <v>135.005</v>
      </c>
      <c r="E50" s="108">
        <f t="shared" si="10"/>
        <v>135.005</v>
      </c>
      <c r="F50" s="108">
        <f t="shared" si="7"/>
        <v>135.005</v>
      </c>
      <c r="G50" s="108">
        <f t="shared" si="8"/>
        <v>135.005</v>
      </c>
      <c r="H50" s="108">
        <f t="shared" si="9"/>
        <v>135.005</v>
      </c>
      <c r="I50" s="108">
        <f t="shared" si="9"/>
        <v>135.005</v>
      </c>
      <c r="J50" s="108">
        <f t="shared" si="9"/>
        <v>135.005</v>
      </c>
      <c r="K50" s="108">
        <f t="shared" si="9"/>
        <v>135.005</v>
      </c>
      <c r="L50" s="52">
        <v>100.75</v>
      </c>
      <c r="M50" s="109">
        <f t="shared" si="4"/>
        <v>24.18</v>
      </c>
      <c r="N50" s="109">
        <f t="shared" si="5"/>
        <v>10.075000000000001</v>
      </c>
      <c r="O50" s="111"/>
      <c r="P50" s="111"/>
    </row>
    <row r="51" spans="1:18" ht="24.75" customHeight="1">
      <c r="A51" s="24" t="s">
        <v>509</v>
      </c>
      <c r="B51" s="62" t="s">
        <v>542</v>
      </c>
      <c r="C51" s="112" t="s">
        <v>509</v>
      </c>
      <c r="D51" s="108">
        <f t="shared" si="10"/>
        <v>199.66</v>
      </c>
      <c r="E51" s="108">
        <f t="shared" si="10"/>
        <v>199.66</v>
      </c>
      <c r="F51" s="108">
        <f t="shared" si="7"/>
        <v>199.66</v>
      </c>
      <c r="G51" s="108">
        <f t="shared" si="8"/>
        <v>199.66</v>
      </c>
      <c r="H51" s="108">
        <f t="shared" si="9"/>
        <v>199.66</v>
      </c>
      <c r="I51" s="108">
        <f t="shared" si="9"/>
        <v>199.66</v>
      </c>
      <c r="J51" s="108">
        <f t="shared" si="9"/>
        <v>199.66</v>
      </c>
      <c r="K51" s="108">
        <f t="shared" si="9"/>
        <v>199.66</v>
      </c>
      <c r="L51" s="52">
        <v>149</v>
      </c>
      <c r="M51" s="109">
        <f t="shared" si="4"/>
        <v>35.76</v>
      </c>
      <c r="N51" s="109">
        <f t="shared" si="5"/>
        <v>14.9</v>
      </c>
      <c r="O51" s="111"/>
      <c r="P51" s="111"/>
    </row>
    <row r="52" spans="1:18" ht="24.75" customHeight="1">
      <c r="A52" s="24" t="s">
        <v>508</v>
      </c>
      <c r="B52" s="62" t="s">
        <v>543</v>
      </c>
      <c r="C52" s="112" t="s">
        <v>508</v>
      </c>
      <c r="D52" s="108">
        <f t="shared" si="10"/>
        <v>181.99879999999999</v>
      </c>
      <c r="E52" s="108">
        <f t="shared" si="10"/>
        <v>181.99879999999999</v>
      </c>
      <c r="F52" s="108">
        <f t="shared" si="7"/>
        <v>181.99879999999999</v>
      </c>
      <c r="G52" s="108">
        <f t="shared" si="8"/>
        <v>181.99879999999999</v>
      </c>
      <c r="H52" s="108">
        <f t="shared" si="9"/>
        <v>181.99879999999999</v>
      </c>
      <c r="I52" s="108">
        <f t="shared" si="9"/>
        <v>181.99879999999999</v>
      </c>
      <c r="J52" s="108">
        <f t="shared" si="9"/>
        <v>181.99879999999999</v>
      </c>
      <c r="K52" s="108">
        <f t="shared" si="9"/>
        <v>181.99879999999999</v>
      </c>
      <c r="L52" s="52">
        <v>135.82</v>
      </c>
      <c r="M52" s="109">
        <f t="shared" si="4"/>
        <v>32.596799999999995</v>
      </c>
      <c r="N52" s="109">
        <f t="shared" si="5"/>
        <v>13.582000000000001</v>
      </c>
      <c r="O52" s="111"/>
      <c r="P52" s="111"/>
    </row>
    <row r="53" spans="1:18" ht="129.6" customHeight="1">
      <c r="A53" s="24" t="s">
        <v>660</v>
      </c>
      <c r="B53" s="62" t="s">
        <v>661</v>
      </c>
      <c r="C53" s="112" t="s">
        <v>660</v>
      </c>
      <c r="D53" s="108">
        <f t="shared" si="10"/>
        <v>2050.1999999999998</v>
      </c>
      <c r="E53" s="108">
        <f t="shared" si="10"/>
        <v>2050.1999999999998</v>
      </c>
      <c r="F53" s="108">
        <f t="shared" si="7"/>
        <v>2050.1999999999998</v>
      </c>
      <c r="G53" s="108">
        <f t="shared" si="8"/>
        <v>2050.1999999999998</v>
      </c>
      <c r="H53" s="108">
        <f t="shared" si="9"/>
        <v>2050.1999999999998</v>
      </c>
      <c r="I53" s="108">
        <f t="shared" si="9"/>
        <v>2050.1999999999998</v>
      </c>
      <c r="J53" s="108">
        <f t="shared" si="9"/>
        <v>2050.1999999999998</v>
      </c>
      <c r="K53" s="108">
        <f t="shared" si="9"/>
        <v>2050.1999999999998</v>
      </c>
      <c r="L53" s="52">
        <v>1530</v>
      </c>
      <c r="M53" s="109">
        <f t="shared" si="4"/>
        <v>367.2</v>
      </c>
      <c r="N53" s="109">
        <f t="shared" si="5"/>
        <v>153</v>
      </c>
    </row>
    <row r="54" spans="1:18" ht="24.75" customHeight="1">
      <c r="A54" s="24" t="s">
        <v>376</v>
      </c>
      <c r="B54" s="62" t="s">
        <v>379</v>
      </c>
      <c r="C54" s="112" t="s">
        <v>376</v>
      </c>
      <c r="D54" s="108">
        <f t="shared" si="10"/>
        <v>181.99879999999999</v>
      </c>
      <c r="E54" s="108">
        <f t="shared" si="10"/>
        <v>181.99879999999999</v>
      </c>
      <c r="F54" s="108">
        <f t="shared" si="7"/>
        <v>181.99879999999999</v>
      </c>
      <c r="G54" s="108">
        <f t="shared" si="8"/>
        <v>181.99879999999999</v>
      </c>
      <c r="H54" s="108">
        <f t="shared" si="9"/>
        <v>181.99879999999999</v>
      </c>
      <c r="I54" s="108">
        <f t="shared" si="9"/>
        <v>181.99879999999999</v>
      </c>
      <c r="J54" s="108">
        <f t="shared" si="9"/>
        <v>181.99879999999999</v>
      </c>
      <c r="K54" s="108">
        <f t="shared" si="9"/>
        <v>181.99879999999999</v>
      </c>
      <c r="L54" s="52">
        <v>135.82</v>
      </c>
      <c r="M54" s="109">
        <f t="shared" si="4"/>
        <v>32.596799999999995</v>
      </c>
      <c r="N54" s="109">
        <f t="shared" si="5"/>
        <v>13.582000000000001</v>
      </c>
      <c r="O54" s="111"/>
      <c r="P54" s="111"/>
    </row>
    <row r="55" spans="1:18" ht="24.75" customHeight="1">
      <c r="A55" s="24" t="s">
        <v>156</v>
      </c>
      <c r="B55" s="62" t="s">
        <v>289</v>
      </c>
      <c r="C55" s="112" t="s">
        <v>156</v>
      </c>
      <c r="D55" s="108">
        <f t="shared" si="10"/>
        <v>54.993600000000001</v>
      </c>
      <c r="E55" s="108">
        <f t="shared" si="10"/>
        <v>54.993600000000001</v>
      </c>
      <c r="F55" s="108">
        <f t="shared" si="7"/>
        <v>54.993600000000001</v>
      </c>
      <c r="G55" s="108">
        <f t="shared" si="8"/>
        <v>54.993600000000001</v>
      </c>
      <c r="H55" s="108">
        <f t="shared" si="9"/>
        <v>54.993600000000001</v>
      </c>
      <c r="I55" s="108">
        <f t="shared" si="9"/>
        <v>54.993600000000001</v>
      </c>
      <c r="J55" s="108">
        <f t="shared" si="9"/>
        <v>54.993600000000001</v>
      </c>
      <c r="K55" s="108">
        <f t="shared" si="9"/>
        <v>54.993600000000001</v>
      </c>
      <c r="L55" s="52">
        <v>41.04</v>
      </c>
      <c r="M55" s="109">
        <f t="shared" si="4"/>
        <v>9.8495999999999988</v>
      </c>
      <c r="N55" s="109">
        <f t="shared" si="5"/>
        <v>4.1040000000000001</v>
      </c>
      <c r="O55" s="111"/>
      <c r="P55" s="111"/>
    </row>
    <row r="56" spans="1:18" ht="24.75" customHeight="1">
      <c r="A56" s="24" t="s">
        <v>22</v>
      </c>
      <c r="B56" s="62" t="s">
        <v>276</v>
      </c>
      <c r="C56" s="112" t="s">
        <v>22</v>
      </c>
      <c r="D56" s="108">
        <f t="shared" si="10"/>
        <v>446.99719999999996</v>
      </c>
      <c r="E56" s="108">
        <f t="shared" si="10"/>
        <v>446.99719999999996</v>
      </c>
      <c r="F56" s="108">
        <f t="shared" si="7"/>
        <v>446.99719999999996</v>
      </c>
      <c r="G56" s="108">
        <f t="shared" si="8"/>
        <v>446.99719999999996</v>
      </c>
      <c r="H56" s="108">
        <f t="shared" si="9"/>
        <v>446.99719999999996</v>
      </c>
      <c r="I56" s="108">
        <f t="shared" si="9"/>
        <v>446.99719999999996</v>
      </c>
      <c r="J56" s="108">
        <f t="shared" si="9"/>
        <v>446.99719999999996</v>
      </c>
      <c r="K56" s="108">
        <f t="shared" si="9"/>
        <v>446.99719999999996</v>
      </c>
      <c r="L56" s="52">
        <v>333.58</v>
      </c>
      <c r="M56" s="109">
        <f t="shared" si="4"/>
        <v>80.05919999999999</v>
      </c>
      <c r="N56" s="109">
        <f t="shared" si="5"/>
        <v>33.357999999999997</v>
      </c>
      <c r="O56" s="111"/>
      <c r="P56" s="111"/>
    </row>
    <row r="57" spans="1:18" ht="24.75" customHeight="1">
      <c r="A57" s="24" t="s">
        <v>375</v>
      </c>
      <c r="B57" s="62" t="s">
        <v>387</v>
      </c>
      <c r="C57" s="112" t="s">
        <v>375</v>
      </c>
      <c r="D57" s="108">
        <f t="shared" si="10"/>
        <v>73.994799999999998</v>
      </c>
      <c r="E57" s="108">
        <f t="shared" si="10"/>
        <v>73.994799999999998</v>
      </c>
      <c r="F57" s="108">
        <f t="shared" si="7"/>
        <v>73.994799999999998</v>
      </c>
      <c r="G57" s="108">
        <f t="shared" si="8"/>
        <v>73.994799999999998</v>
      </c>
      <c r="H57" s="108">
        <f t="shared" si="9"/>
        <v>73.994799999999998</v>
      </c>
      <c r="I57" s="108">
        <f t="shared" si="9"/>
        <v>73.994799999999998</v>
      </c>
      <c r="J57" s="108">
        <f t="shared" si="9"/>
        <v>73.994799999999998</v>
      </c>
      <c r="K57" s="108">
        <f t="shared" si="9"/>
        <v>73.994799999999998</v>
      </c>
      <c r="L57" s="52">
        <v>55.22</v>
      </c>
      <c r="M57" s="109">
        <f t="shared" si="4"/>
        <v>13.252799999999999</v>
      </c>
      <c r="N57" s="109">
        <f t="shared" si="5"/>
        <v>5.5220000000000002</v>
      </c>
      <c r="O57" s="111"/>
      <c r="P57" s="111"/>
    </row>
    <row r="58" spans="1:18" ht="24.75" customHeight="1">
      <c r="A58" s="24" t="s">
        <v>146</v>
      </c>
      <c r="B58" s="62" t="s">
        <v>290</v>
      </c>
      <c r="C58" s="112" t="s">
        <v>146</v>
      </c>
      <c r="D58" s="108">
        <f t="shared" si="10"/>
        <v>30.002600000000001</v>
      </c>
      <c r="E58" s="108">
        <f t="shared" si="10"/>
        <v>30.002600000000001</v>
      </c>
      <c r="F58" s="108">
        <f t="shared" si="7"/>
        <v>30.002600000000001</v>
      </c>
      <c r="G58" s="108">
        <f t="shared" si="8"/>
        <v>30.002600000000001</v>
      </c>
      <c r="H58" s="108">
        <f t="shared" si="9"/>
        <v>30.002600000000001</v>
      </c>
      <c r="I58" s="108">
        <f t="shared" si="9"/>
        <v>30.002600000000001</v>
      </c>
      <c r="J58" s="108">
        <f t="shared" si="9"/>
        <v>30.002600000000001</v>
      </c>
      <c r="K58" s="108">
        <f t="shared" si="9"/>
        <v>30.002600000000001</v>
      </c>
      <c r="L58" s="52">
        <v>22.39</v>
      </c>
      <c r="M58" s="109">
        <f t="shared" si="4"/>
        <v>5.3735999999999997</v>
      </c>
      <c r="N58" s="109">
        <f t="shared" si="5"/>
        <v>2.2390000000000003</v>
      </c>
      <c r="O58" s="111"/>
      <c r="P58" s="111"/>
    </row>
    <row r="59" spans="1:18" ht="24.75" customHeight="1">
      <c r="A59" s="24" t="s">
        <v>185</v>
      </c>
      <c r="B59" s="62" t="s">
        <v>277</v>
      </c>
      <c r="C59" s="112" t="s">
        <v>185</v>
      </c>
      <c r="D59" s="108">
        <f t="shared" si="10"/>
        <v>181.99879999999999</v>
      </c>
      <c r="E59" s="108">
        <f t="shared" si="10"/>
        <v>181.99879999999999</v>
      </c>
      <c r="F59" s="108">
        <f t="shared" si="7"/>
        <v>181.99879999999999</v>
      </c>
      <c r="G59" s="108">
        <f t="shared" si="8"/>
        <v>181.99879999999999</v>
      </c>
      <c r="H59" s="108">
        <f t="shared" si="9"/>
        <v>181.99879999999999</v>
      </c>
      <c r="I59" s="108">
        <f t="shared" si="9"/>
        <v>181.99879999999999</v>
      </c>
      <c r="J59" s="108">
        <f t="shared" si="9"/>
        <v>181.99879999999999</v>
      </c>
      <c r="K59" s="108">
        <f t="shared" si="9"/>
        <v>181.99879999999999</v>
      </c>
      <c r="L59" s="52">
        <v>135.82</v>
      </c>
      <c r="M59" s="109">
        <f t="shared" si="4"/>
        <v>32.596799999999995</v>
      </c>
      <c r="N59" s="109">
        <f t="shared" si="5"/>
        <v>13.582000000000001</v>
      </c>
      <c r="O59" s="111"/>
      <c r="P59" s="111"/>
    </row>
    <row r="60" spans="1:18" ht="24.75" customHeight="1">
      <c r="A60" s="24" t="s">
        <v>163</v>
      </c>
      <c r="B60" s="62" t="s">
        <v>336</v>
      </c>
      <c r="C60" s="112" t="s">
        <v>163</v>
      </c>
      <c r="D60" s="108">
        <f t="shared" si="10"/>
        <v>41.004000000000005</v>
      </c>
      <c r="E60" s="108">
        <f t="shared" si="10"/>
        <v>41.004000000000005</v>
      </c>
      <c r="F60" s="108">
        <f t="shared" si="7"/>
        <v>41.004000000000005</v>
      </c>
      <c r="G60" s="108">
        <f t="shared" si="8"/>
        <v>41.004000000000005</v>
      </c>
      <c r="H60" s="108">
        <f t="shared" si="9"/>
        <v>41.004000000000005</v>
      </c>
      <c r="I60" s="108">
        <f t="shared" si="9"/>
        <v>41.004000000000005</v>
      </c>
      <c r="J60" s="108">
        <f t="shared" si="9"/>
        <v>41.004000000000005</v>
      </c>
      <c r="K60" s="108">
        <f t="shared" si="9"/>
        <v>41.004000000000005</v>
      </c>
      <c r="L60" s="52">
        <v>30.6</v>
      </c>
      <c r="M60" s="109">
        <f t="shared" si="4"/>
        <v>7.3440000000000003</v>
      </c>
      <c r="N60" s="109">
        <f t="shared" si="5"/>
        <v>3.0600000000000005</v>
      </c>
      <c r="O60" s="111"/>
      <c r="P60" s="111"/>
      <c r="Q60" s="110"/>
      <c r="R60" s="110"/>
    </row>
    <row r="61" spans="1:18" ht="24.75" customHeight="1">
      <c r="A61" s="24" t="s">
        <v>468</v>
      </c>
      <c r="B61" s="62" t="s">
        <v>544</v>
      </c>
      <c r="C61" s="112" t="s">
        <v>468</v>
      </c>
      <c r="D61" s="108">
        <f t="shared" si="10"/>
        <v>330.99340000000001</v>
      </c>
      <c r="E61" s="108">
        <f t="shared" si="10"/>
        <v>330.99340000000001</v>
      </c>
      <c r="F61" s="108">
        <f t="shared" si="7"/>
        <v>330.99340000000001</v>
      </c>
      <c r="G61" s="108">
        <f t="shared" ref="G61:G93" si="11">SUM($L61+$M61+$N61)</f>
        <v>330.99340000000001</v>
      </c>
      <c r="H61" s="108">
        <f t="shared" si="9"/>
        <v>330.99340000000001</v>
      </c>
      <c r="I61" s="108">
        <f t="shared" si="9"/>
        <v>330.99340000000001</v>
      </c>
      <c r="J61" s="108">
        <f t="shared" si="9"/>
        <v>330.99340000000001</v>
      </c>
      <c r="K61" s="108">
        <f t="shared" si="9"/>
        <v>330.99340000000001</v>
      </c>
      <c r="L61" s="52">
        <v>247.01</v>
      </c>
      <c r="M61" s="109">
        <f t="shared" si="4"/>
        <v>59.282399999999996</v>
      </c>
      <c r="N61" s="109">
        <f t="shared" si="5"/>
        <v>24.701000000000001</v>
      </c>
      <c r="O61" s="111"/>
      <c r="P61" s="111"/>
      <c r="Q61" s="110"/>
      <c r="R61" s="110"/>
    </row>
    <row r="62" spans="1:18" ht="24.75" customHeight="1">
      <c r="A62" s="24" t="s">
        <v>293</v>
      </c>
      <c r="B62" s="62" t="s">
        <v>294</v>
      </c>
      <c r="C62" s="112" t="s">
        <v>293</v>
      </c>
      <c r="D62" s="108">
        <f t="shared" si="10"/>
        <v>330.99340000000001</v>
      </c>
      <c r="E62" s="108">
        <f t="shared" si="10"/>
        <v>330.99340000000001</v>
      </c>
      <c r="F62" s="108">
        <f t="shared" si="7"/>
        <v>330.99340000000001</v>
      </c>
      <c r="G62" s="108">
        <f t="shared" si="11"/>
        <v>330.99340000000001</v>
      </c>
      <c r="H62" s="108">
        <f t="shared" si="9"/>
        <v>330.99340000000001</v>
      </c>
      <c r="I62" s="108">
        <f t="shared" si="9"/>
        <v>330.99340000000001</v>
      </c>
      <c r="J62" s="108">
        <f t="shared" si="9"/>
        <v>330.99340000000001</v>
      </c>
      <c r="K62" s="108">
        <f t="shared" si="9"/>
        <v>330.99340000000001</v>
      </c>
      <c r="L62" s="52">
        <v>247.01</v>
      </c>
      <c r="M62" s="109">
        <f t="shared" si="4"/>
        <v>59.282399999999996</v>
      </c>
      <c r="N62" s="109">
        <f t="shared" si="5"/>
        <v>24.701000000000001</v>
      </c>
      <c r="O62" s="111"/>
      <c r="P62" s="111"/>
      <c r="Q62" s="110"/>
      <c r="R62" s="110"/>
    </row>
    <row r="63" spans="1:18" ht="24.75" customHeight="1">
      <c r="A63" s="24" t="s">
        <v>506</v>
      </c>
      <c r="B63" s="62" t="s">
        <v>561</v>
      </c>
      <c r="C63" s="112" t="s">
        <v>506</v>
      </c>
      <c r="D63" s="108">
        <f t="shared" si="10"/>
        <v>135.005</v>
      </c>
      <c r="E63" s="108">
        <f t="shared" si="10"/>
        <v>135.005</v>
      </c>
      <c r="F63" s="108">
        <f t="shared" si="7"/>
        <v>135.005</v>
      </c>
      <c r="G63" s="108">
        <f t="shared" si="11"/>
        <v>135.005</v>
      </c>
      <c r="H63" s="108">
        <f t="shared" si="9"/>
        <v>135.005</v>
      </c>
      <c r="I63" s="108">
        <f t="shared" si="9"/>
        <v>135.005</v>
      </c>
      <c r="J63" s="108">
        <f t="shared" si="9"/>
        <v>135.005</v>
      </c>
      <c r="K63" s="108">
        <f t="shared" si="9"/>
        <v>135.005</v>
      </c>
      <c r="L63" s="52">
        <v>100.75</v>
      </c>
      <c r="M63" s="109">
        <f t="shared" si="4"/>
        <v>24.18</v>
      </c>
      <c r="N63" s="109">
        <f t="shared" si="5"/>
        <v>10.075000000000001</v>
      </c>
      <c r="O63" s="111"/>
      <c r="P63" s="111"/>
      <c r="Q63" s="110"/>
      <c r="R63" s="110"/>
    </row>
    <row r="64" spans="1:18" ht="24.75" customHeight="1">
      <c r="A64" s="24" t="s">
        <v>144</v>
      </c>
      <c r="B64" s="62" t="s">
        <v>279</v>
      </c>
      <c r="C64" s="112" t="s">
        <v>144</v>
      </c>
      <c r="D64" s="108">
        <f t="shared" si="10"/>
        <v>181.99879999999999</v>
      </c>
      <c r="E64" s="108">
        <f t="shared" si="10"/>
        <v>181.99879999999999</v>
      </c>
      <c r="F64" s="108">
        <f t="shared" si="7"/>
        <v>181.99879999999999</v>
      </c>
      <c r="G64" s="108">
        <f t="shared" si="11"/>
        <v>181.99879999999999</v>
      </c>
      <c r="H64" s="108">
        <f t="shared" si="9"/>
        <v>181.99879999999999</v>
      </c>
      <c r="I64" s="108">
        <f t="shared" si="9"/>
        <v>181.99879999999999</v>
      </c>
      <c r="J64" s="108">
        <f t="shared" si="9"/>
        <v>181.99879999999999</v>
      </c>
      <c r="K64" s="108">
        <f t="shared" si="9"/>
        <v>181.99879999999999</v>
      </c>
      <c r="L64" s="52">
        <v>135.82</v>
      </c>
      <c r="M64" s="109">
        <f t="shared" si="4"/>
        <v>32.596799999999995</v>
      </c>
      <c r="N64" s="109">
        <f t="shared" si="5"/>
        <v>13.582000000000001</v>
      </c>
      <c r="O64" s="111"/>
      <c r="P64" s="111"/>
      <c r="Q64" s="110"/>
      <c r="R64" s="110"/>
    </row>
    <row r="65" spans="1:19" ht="24.75" customHeight="1">
      <c r="A65" s="24" t="s">
        <v>505</v>
      </c>
      <c r="B65" s="62" t="s">
        <v>545</v>
      </c>
      <c r="C65" s="112" t="s">
        <v>505</v>
      </c>
      <c r="D65" s="108">
        <f t="shared" si="10"/>
        <v>199.66</v>
      </c>
      <c r="E65" s="108">
        <f t="shared" si="10"/>
        <v>199.66</v>
      </c>
      <c r="F65" s="108">
        <f t="shared" si="7"/>
        <v>199.66</v>
      </c>
      <c r="G65" s="108">
        <f t="shared" si="11"/>
        <v>199.66</v>
      </c>
      <c r="H65" s="108">
        <f t="shared" si="9"/>
        <v>199.66</v>
      </c>
      <c r="I65" s="108">
        <f t="shared" si="9"/>
        <v>199.66</v>
      </c>
      <c r="J65" s="108">
        <f t="shared" si="9"/>
        <v>199.66</v>
      </c>
      <c r="K65" s="108">
        <f t="shared" si="9"/>
        <v>199.66</v>
      </c>
      <c r="L65" s="52">
        <v>149</v>
      </c>
      <c r="M65" s="109">
        <f t="shared" si="4"/>
        <v>35.76</v>
      </c>
      <c r="N65" s="109">
        <f t="shared" si="5"/>
        <v>14.9</v>
      </c>
      <c r="O65" s="111"/>
      <c r="P65" s="111"/>
    </row>
    <row r="66" spans="1:19" ht="24.75" customHeight="1">
      <c r="A66" s="24" t="s">
        <v>229</v>
      </c>
      <c r="B66" s="62" t="s">
        <v>297</v>
      </c>
      <c r="C66" s="112" t="s">
        <v>229</v>
      </c>
      <c r="D66" s="108">
        <f t="shared" si="10"/>
        <v>30.002600000000001</v>
      </c>
      <c r="E66" s="108">
        <f t="shared" si="10"/>
        <v>30.002600000000001</v>
      </c>
      <c r="F66" s="108">
        <f t="shared" si="7"/>
        <v>30.002600000000001</v>
      </c>
      <c r="G66" s="108">
        <f t="shared" si="11"/>
        <v>30.002600000000001</v>
      </c>
      <c r="H66" s="108">
        <f t="shared" si="9"/>
        <v>30.002600000000001</v>
      </c>
      <c r="I66" s="108">
        <f t="shared" si="9"/>
        <v>30.002600000000001</v>
      </c>
      <c r="J66" s="108">
        <f t="shared" si="9"/>
        <v>30.002600000000001</v>
      </c>
      <c r="K66" s="108">
        <f t="shared" si="9"/>
        <v>30.002600000000001</v>
      </c>
      <c r="L66" s="52">
        <v>22.39</v>
      </c>
      <c r="M66" s="109">
        <f t="shared" si="4"/>
        <v>5.3735999999999997</v>
      </c>
      <c r="N66" s="109">
        <f t="shared" si="5"/>
        <v>2.2390000000000003</v>
      </c>
      <c r="O66" s="111"/>
      <c r="P66" s="111"/>
      <c r="Q66" s="110"/>
      <c r="R66" s="110"/>
    </row>
    <row r="67" spans="1:19" ht="24.75" customHeight="1">
      <c r="A67" s="24" t="s">
        <v>137</v>
      </c>
      <c r="B67" s="62" t="s">
        <v>298</v>
      </c>
      <c r="C67" s="112" t="s">
        <v>137</v>
      </c>
      <c r="D67" s="108">
        <f t="shared" si="10"/>
        <v>482.4</v>
      </c>
      <c r="E67" s="108">
        <f t="shared" si="10"/>
        <v>482.4</v>
      </c>
      <c r="F67" s="108">
        <f t="shared" si="7"/>
        <v>482.4</v>
      </c>
      <c r="G67" s="108">
        <f t="shared" si="11"/>
        <v>482.4</v>
      </c>
      <c r="H67" s="108">
        <f t="shared" si="9"/>
        <v>482.4</v>
      </c>
      <c r="I67" s="108">
        <f t="shared" si="9"/>
        <v>482.4</v>
      </c>
      <c r="J67" s="108">
        <f t="shared" si="9"/>
        <v>482.4</v>
      </c>
      <c r="K67" s="108">
        <f t="shared" si="9"/>
        <v>482.4</v>
      </c>
      <c r="L67" s="52">
        <v>360</v>
      </c>
      <c r="M67" s="109">
        <f t="shared" si="4"/>
        <v>86.399999999999991</v>
      </c>
      <c r="N67" s="109">
        <f t="shared" si="5"/>
        <v>36</v>
      </c>
      <c r="O67" s="111"/>
      <c r="P67" s="111"/>
      <c r="Q67" s="110"/>
      <c r="R67" s="110"/>
    </row>
    <row r="68" spans="1:19" ht="24.75" customHeight="1">
      <c r="A68" s="24" t="s">
        <v>504</v>
      </c>
      <c r="B68" s="62" t="s">
        <v>546</v>
      </c>
      <c r="C68" s="112" t="s">
        <v>504</v>
      </c>
      <c r="D68" s="108">
        <f t="shared" si="10"/>
        <v>245.99720000000002</v>
      </c>
      <c r="E68" s="108">
        <f t="shared" si="10"/>
        <v>245.99720000000002</v>
      </c>
      <c r="F68" s="108">
        <f t="shared" si="7"/>
        <v>245.99720000000002</v>
      </c>
      <c r="G68" s="108">
        <f t="shared" si="11"/>
        <v>245.99720000000002</v>
      </c>
      <c r="H68" s="108">
        <f t="shared" ref="H68:K87" si="12">SUM($L68+$M68+$N68)</f>
        <v>245.99720000000002</v>
      </c>
      <c r="I68" s="108">
        <f t="shared" si="12"/>
        <v>245.99720000000002</v>
      </c>
      <c r="J68" s="108">
        <f t="shared" si="12"/>
        <v>245.99720000000002</v>
      </c>
      <c r="K68" s="108">
        <f t="shared" si="12"/>
        <v>245.99720000000002</v>
      </c>
      <c r="L68" s="52">
        <v>183.58</v>
      </c>
      <c r="M68" s="109">
        <f t="shared" si="4"/>
        <v>44.059200000000004</v>
      </c>
      <c r="N68" s="109">
        <f t="shared" si="5"/>
        <v>18.358000000000001</v>
      </c>
      <c r="O68" s="111"/>
      <c r="P68" s="111"/>
    </row>
    <row r="69" spans="1:19" ht="24.75" customHeight="1">
      <c r="A69" s="24" t="s">
        <v>131</v>
      </c>
      <c r="B69" s="62" t="s">
        <v>299</v>
      </c>
      <c r="C69" s="112" t="s">
        <v>131</v>
      </c>
      <c r="D69" s="108">
        <f t="shared" ref="D69:E93" si="13">SUM($L69+$M69+$N69)</f>
        <v>41.004000000000005</v>
      </c>
      <c r="E69" s="108">
        <f t="shared" si="13"/>
        <v>41.004000000000005</v>
      </c>
      <c r="F69" s="108">
        <f t="shared" si="7"/>
        <v>41.004000000000005</v>
      </c>
      <c r="G69" s="108">
        <f t="shared" si="11"/>
        <v>41.004000000000005</v>
      </c>
      <c r="H69" s="108">
        <f t="shared" si="12"/>
        <v>41.004000000000005</v>
      </c>
      <c r="I69" s="108">
        <f t="shared" si="12"/>
        <v>41.004000000000005</v>
      </c>
      <c r="J69" s="108">
        <f t="shared" si="12"/>
        <v>41.004000000000005</v>
      </c>
      <c r="K69" s="108">
        <f t="shared" si="12"/>
        <v>41.004000000000005</v>
      </c>
      <c r="L69" s="52">
        <v>30.6</v>
      </c>
      <c r="M69" s="109">
        <f t="shared" si="4"/>
        <v>7.3440000000000003</v>
      </c>
      <c r="N69" s="109">
        <f t="shared" si="5"/>
        <v>3.0600000000000005</v>
      </c>
      <c r="O69" s="111"/>
      <c r="P69" s="111"/>
      <c r="Q69" s="110"/>
      <c r="R69" s="110"/>
    </row>
    <row r="70" spans="1:19" ht="24.75" customHeight="1">
      <c r="A70" s="24" t="s">
        <v>132</v>
      </c>
      <c r="B70" s="62" t="s">
        <v>300</v>
      </c>
      <c r="C70" s="112" t="s">
        <v>132</v>
      </c>
      <c r="D70" s="108">
        <f t="shared" si="13"/>
        <v>73.994799999999998</v>
      </c>
      <c r="E70" s="108">
        <f t="shared" si="13"/>
        <v>73.994799999999998</v>
      </c>
      <c r="F70" s="108">
        <f t="shared" si="7"/>
        <v>73.994799999999998</v>
      </c>
      <c r="G70" s="108">
        <f t="shared" si="11"/>
        <v>73.994799999999998</v>
      </c>
      <c r="H70" s="108">
        <f t="shared" si="12"/>
        <v>73.994799999999998</v>
      </c>
      <c r="I70" s="108">
        <f t="shared" si="12"/>
        <v>73.994799999999998</v>
      </c>
      <c r="J70" s="108">
        <f t="shared" si="12"/>
        <v>73.994799999999998</v>
      </c>
      <c r="K70" s="108">
        <f t="shared" si="12"/>
        <v>73.994799999999998</v>
      </c>
      <c r="L70" s="52">
        <v>55.22</v>
      </c>
      <c r="M70" s="109">
        <f t="shared" si="4"/>
        <v>13.252799999999999</v>
      </c>
      <c r="N70" s="109">
        <f t="shared" si="5"/>
        <v>5.5220000000000002</v>
      </c>
      <c r="O70" s="111"/>
      <c r="P70" s="111"/>
      <c r="Q70" s="110"/>
      <c r="R70" s="110"/>
    </row>
    <row r="71" spans="1:19" ht="24.75" customHeight="1">
      <c r="A71" s="24" t="s">
        <v>133</v>
      </c>
      <c r="B71" s="62" t="s">
        <v>303</v>
      </c>
      <c r="C71" s="112" t="s">
        <v>133</v>
      </c>
      <c r="D71" s="108">
        <f t="shared" si="13"/>
        <v>100.00419999999998</v>
      </c>
      <c r="E71" s="108">
        <f t="shared" si="13"/>
        <v>100.00419999999998</v>
      </c>
      <c r="F71" s="108">
        <f t="shared" si="7"/>
        <v>100.00419999999998</v>
      </c>
      <c r="G71" s="108">
        <f t="shared" si="11"/>
        <v>100.00419999999998</v>
      </c>
      <c r="H71" s="108">
        <f t="shared" si="12"/>
        <v>100.00419999999998</v>
      </c>
      <c r="I71" s="108">
        <f t="shared" si="12"/>
        <v>100.00419999999998</v>
      </c>
      <c r="J71" s="108">
        <f t="shared" si="12"/>
        <v>100.00419999999998</v>
      </c>
      <c r="K71" s="108">
        <f t="shared" si="12"/>
        <v>100.00419999999998</v>
      </c>
      <c r="L71" s="52">
        <v>74.63</v>
      </c>
      <c r="M71" s="109">
        <f t="shared" si="4"/>
        <v>17.911199999999997</v>
      </c>
      <c r="N71" s="109">
        <f t="shared" si="5"/>
        <v>7.4630000000000001</v>
      </c>
      <c r="O71" s="111"/>
      <c r="P71" s="111"/>
      <c r="Q71" s="110"/>
      <c r="R71" s="110"/>
    </row>
    <row r="72" spans="1:19" ht="24.75" customHeight="1">
      <c r="A72" s="24" t="s">
        <v>503</v>
      </c>
      <c r="B72" s="62" t="s">
        <v>547</v>
      </c>
      <c r="C72" s="112" t="s">
        <v>503</v>
      </c>
      <c r="D72" s="108">
        <f t="shared" si="13"/>
        <v>181.99879999999999</v>
      </c>
      <c r="E72" s="108">
        <f t="shared" si="13"/>
        <v>181.99879999999999</v>
      </c>
      <c r="F72" s="108">
        <f t="shared" si="7"/>
        <v>181.99879999999999</v>
      </c>
      <c r="G72" s="108">
        <f t="shared" si="11"/>
        <v>181.99879999999999</v>
      </c>
      <c r="H72" s="108">
        <f t="shared" si="12"/>
        <v>181.99879999999999</v>
      </c>
      <c r="I72" s="108">
        <f t="shared" si="12"/>
        <v>181.99879999999999</v>
      </c>
      <c r="J72" s="108">
        <f t="shared" si="12"/>
        <v>181.99879999999999</v>
      </c>
      <c r="K72" s="108">
        <f t="shared" si="12"/>
        <v>181.99879999999999</v>
      </c>
      <c r="L72" s="52">
        <v>135.82</v>
      </c>
      <c r="M72" s="109">
        <f t="shared" si="4"/>
        <v>32.596799999999995</v>
      </c>
      <c r="N72" s="109">
        <f t="shared" si="5"/>
        <v>13.582000000000001</v>
      </c>
      <c r="O72" s="111"/>
      <c r="P72" s="111"/>
      <c r="Q72" s="110"/>
      <c r="R72" s="110"/>
    </row>
    <row r="73" spans="1:19" ht="24.75" customHeight="1">
      <c r="A73" s="24" t="s">
        <v>205</v>
      </c>
      <c r="B73" s="62" t="s">
        <v>534</v>
      </c>
      <c r="C73" s="112" t="s">
        <v>205</v>
      </c>
      <c r="D73" s="108">
        <f t="shared" si="13"/>
        <v>30.002600000000001</v>
      </c>
      <c r="E73" s="108">
        <f t="shared" si="13"/>
        <v>30.002600000000001</v>
      </c>
      <c r="F73" s="108">
        <f t="shared" si="7"/>
        <v>30.002600000000001</v>
      </c>
      <c r="G73" s="108">
        <f t="shared" si="11"/>
        <v>30.002600000000001</v>
      </c>
      <c r="H73" s="108">
        <f t="shared" si="12"/>
        <v>30.002600000000001</v>
      </c>
      <c r="I73" s="108">
        <f t="shared" si="12"/>
        <v>30.002600000000001</v>
      </c>
      <c r="J73" s="108">
        <f t="shared" si="12"/>
        <v>30.002600000000001</v>
      </c>
      <c r="K73" s="108">
        <f t="shared" si="12"/>
        <v>30.002600000000001</v>
      </c>
      <c r="L73" s="52">
        <v>22.39</v>
      </c>
      <c r="M73" s="109">
        <f t="shared" si="4"/>
        <v>5.3735999999999997</v>
      </c>
      <c r="N73" s="109">
        <f t="shared" si="5"/>
        <v>2.2390000000000003</v>
      </c>
      <c r="O73" s="111"/>
      <c r="P73" s="111"/>
      <c r="Q73" s="110"/>
      <c r="R73" s="110"/>
    </row>
    <row r="74" spans="1:19" ht="24.75" customHeight="1">
      <c r="A74" s="24" t="s">
        <v>41</v>
      </c>
      <c r="B74" s="62" t="s">
        <v>145</v>
      </c>
      <c r="C74" s="112" t="s">
        <v>41</v>
      </c>
      <c r="D74" s="108">
        <f t="shared" si="13"/>
        <v>54.993600000000001</v>
      </c>
      <c r="E74" s="108">
        <f t="shared" si="13"/>
        <v>54.993600000000001</v>
      </c>
      <c r="F74" s="108">
        <f t="shared" si="7"/>
        <v>54.993600000000001</v>
      </c>
      <c r="G74" s="108">
        <f t="shared" si="11"/>
        <v>54.993600000000001</v>
      </c>
      <c r="H74" s="108">
        <f t="shared" si="12"/>
        <v>54.993600000000001</v>
      </c>
      <c r="I74" s="108">
        <f t="shared" si="12"/>
        <v>54.993600000000001</v>
      </c>
      <c r="J74" s="108">
        <f t="shared" si="12"/>
        <v>54.993600000000001</v>
      </c>
      <c r="K74" s="108">
        <f t="shared" si="12"/>
        <v>54.993600000000001</v>
      </c>
      <c r="L74" s="52">
        <v>41.04</v>
      </c>
      <c r="M74" s="109">
        <f t="shared" si="4"/>
        <v>9.8495999999999988</v>
      </c>
      <c r="N74" s="109">
        <f t="shared" si="5"/>
        <v>4.1040000000000001</v>
      </c>
      <c r="O74" s="111"/>
      <c r="P74" s="111"/>
      <c r="Q74" s="110"/>
      <c r="R74" s="110"/>
    </row>
    <row r="75" spans="1:19" ht="24.75" customHeight="1">
      <c r="A75" s="24" t="s">
        <v>124</v>
      </c>
      <c r="B75" s="62" t="s">
        <v>233</v>
      </c>
      <c r="C75" s="112" t="s">
        <v>124</v>
      </c>
      <c r="D75" s="108">
        <f t="shared" si="13"/>
        <v>135.005</v>
      </c>
      <c r="E75" s="108">
        <f t="shared" si="13"/>
        <v>135.005</v>
      </c>
      <c r="F75" s="108">
        <f t="shared" si="7"/>
        <v>135.005</v>
      </c>
      <c r="G75" s="108">
        <f t="shared" si="11"/>
        <v>135.005</v>
      </c>
      <c r="H75" s="108">
        <f t="shared" si="12"/>
        <v>135.005</v>
      </c>
      <c r="I75" s="108">
        <f t="shared" si="12"/>
        <v>135.005</v>
      </c>
      <c r="J75" s="108">
        <f t="shared" si="12"/>
        <v>135.005</v>
      </c>
      <c r="K75" s="108">
        <f t="shared" si="12"/>
        <v>135.005</v>
      </c>
      <c r="L75" s="52">
        <v>100.75</v>
      </c>
      <c r="M75" s="109">
        <f t="shared" si="4"/>
        <v>24.18</v>
      </c>
      <c r="N75" s="109">
        <f t="shared" si="5"/>
        <v>10.075000000000001</v>
      </c>
      <c r="O75" s="111"/>
      <c r="P75" s="111"/>
    </row>
    <row r="76" spans="1:19" ht="24.75" customHeight="1">
      <c r="A76" s="24" t="s">
        <v>11</v>
      </c>
      <c r="B76" s="62" t="s">
        <v>281</v>
      </c>
      <c r="C76" s="112" t="s">
        <v>11</v>
      </c>
      <c r="D76" s="108">
        <f t="shared" si="13"/>
        <v>201</v>
      </c>
      <c r="E76" s="108">
        <f t="shared" si="13"/>
        <v>201</v>
      </c>
      <c r="F76" s="108">
        <f t="shared" si="7"/>
        <v>201</v>
      </c>
      <c r="G76" s="108">
        <f t="shared" si="11"/>
        <v>201</v>
      </c>
      <c r="H76" s="108">
        <f t="shared" si="12"/>
        <v>201</v>
      </c>
      <c r="I76" s="108">
        <f t="shared" si="12"/>
        <v>201</v>
      </c>
      <c r="J76" s="108">
        <f t="shared" si="12"/>
        <v>201</v>
      </c>
      <c r="K76" s="108">
        <f t="shared" si="12"/>
        <v>201</v>
      </c>
      <c r="L76" s="52">
        <v>150</v>
      </c>
      <c r="M76" s="109">
        <f t="shared" si="4"/>
        <v>36</v>
      </c>
      <c r="N76" s="109">
        <f t="shared" si="5"/>
        <v>15</v>
      </c>
      <c r="O76" s="111"/>
      <c r="P76" s="111"/>
      <c r="Q76" s="110"/>
      <c r="R76" s="110"/>
    </row>
    <row r="77" spans="1:19" ht="24.75" customHeight="1">
      <c r="A77" s="24" t="s">
        <v>190</v>
      </c>
      <c r="B77" s="62" t="s">
        <v>305</v>
      </c>
      <c r="C77" s="112" t="s">
        <v>190</v>
      </c>
      <c r="D77" s="108">
        <f t="shared" si="13"/>
        <v>30.002600000000001</v>
      </c>
      <c r="E77" s="108">
        <f t="shared" si="13"/>
        <v>30.002600000000001</v>
      </c>
      <c r="F77" s="108">
        <f t="shared" si="7"/>
        <v>30.002600000000001</v>
      </c>
      <c r="G77" s="108">
        <f t="shared" si="11"/>
        <v>30.002600000000001</v>
      </c>
      <c r="H77" s="108">
        <f t="shared" si="12"/>
        <v>30.002600000000001</v>
      </c>
      <c r="I77" s="108">
        <f t="shared" si="12"/>
        <v>30.002600000000001</v>
      </c>
      <c r="J77" s="108">
        <f t="shared" si="12"/>
        <v>30.002600000000001</v>
      </c>
      <c r="K77" s="108">
        <f t="shared" si="12"/>
        <v>30.002600000000001</v>
      </c>
      <c r="L77" s="52">
        <v>22.39</v>
      </c>
      <c r="M77" s="109">
        <f t="shared" si="4"/>
        <v>5.3735999999999997</v>
      </c>
      <c r="N77" s="109">
        <f t="shared" si="5"/>
        <v>2.2390000000000003</v>
      </c>
      <c r="O77" s="111"/>
      <c r="P77" s="111"/>
      <c r="Q77" s="110"/>
      <c r="R77" s="110"/>
    </row>
    <row r="78" spans="1:19" ht="24.75" customHeight="1">
      <c r="A78" s="24" t="s">
        <v>318</v>
      </c>
      <c r="B78" s="62" t="s">
        <v>562</v>
      </c>
      <c r="C78" s="112" t="s">
        <v>318</v>
      </c>
      <c r="D78" s="108">
        <f t="shared" si="13"/>
        <v>181.99879999999999</v>
      </c>
      <c r="E78" s="108">
        <f t="shared" si="13"/>
        <v>181.99879999999999</v>
      </c>
      <c r="F78" s="108">
        <f t="shared" si="7"/>
        <v>181.99879999999999</v>
      </c>
      <c r="G78" s="108">
        <f t="shared" si="11"/>
        <v>181.99879999999999</v>
      </c>
      <c r="H78" s="108">
        <f t="shared" si="12"/>
        <v>181.99879999999999</v>
      </c>
      <c r="I78" s="108">
        <f t="shared" si="12"/>
        <v>181.99879999999999</v>
      </c>
      <c r="J78" s="108">
        <f t="shared" si="12"/>
        <v>181.99879999999999</v>
      </c>
      <c r="K78" s="108">
        <f t="shared" si="12"/>
        <v>181.99879999999999</v>
      </c>
      <c r="L78" s="52">
        <v>135.82</v>
      </c>
      <c r="M78" s="109">
        <f t="shared" si="4"/>
        <v>32.596799999999995</v>
      </c>
      <c r="N78" s="109">
        <f t="shared" si="5"/>
        <v>13.582000000000001</v>
      </c>
      <c r="O78" s="111"/>
      <c r="P78" s="111"/>
      <c r="Q78" s="110"/>
      <c r="R78" s="110"/>
    </row>
    <row r="79" spans="1:19" ht="45" customHeight="1">
      <c r="A79" s="24" t="s">
        <v>74</v>
      </c>
      <c r="B79" s="62" t="s">
        <v>557</v>
      </c>
      <c r="C79" s="112" t="s">
        <v>74</v>
      </c>
      <c r="D79" s="108">
        <f t="shared" si="13"/>
        <v>181.99879999999999</v>
      </c>
      <c r="E79" s="108">
        <f t="shared" si="13"/>
        <v>181.99879999999999</v>
      </c>
      <c r="F79" s="108">
        <f t="shared" si="7"/>
        <v>181.99879999999999</v>
      </c>
      <c r="G79" s="108">
        <f t="shared" si="11"/>
        <v>181.99879999999999</v>
      </c>
      <c r="H79" s="108">
        <f t="shared" si="12"/>
        <v>181.99879999999999</v>
      </c>
      <c r="I79" s="108">
        <f t="shared" si="12"/>
        <v>181.99879999999999</v>
      </c>
      <c r="J79" s="108">
        <f t="shared" si="12"/>
        <v>181.99879999999999</v>
      </c>
      <c r="K79" s="108">
        <f t="shared" si="12"/>
        <v>181.99879999999999</v>
      </c>
      <c r="L79" s="52">
        <v>135.82</v>
      </c>
      <c r="M79" s="109">
        <f t="shared" si="4"/>
        <v>32.596799999999995</v>
      </c>
      <c r="N79" s="109">
        <f t="shared" si="5"/>
        <v>13.582000000000001</v>
      </c>
      <c r="O79" s="111"/>
      <c r="P79" s="111"/>
      <c r="Q79" s="110"/>
      <c r="R79" s="110"/>
    </row>
    <row r="80" spans="1:19" ht="24.75" customHeight="1">
      <c r="A80" s="24" t="s">
        <v>45</v>
      </c>
      <c r="B80" s="62" t="s">
        <v>282</v>
      </c>
      <c r="C80" s="112" t="s">
        <v>45</v>
      </c>
      <c r="D80" s="108">
        <f t="shared" si="13"/>
        <v>30.002600000000001</v>
      </c>
      <c r="E80" s="108">
        <f t="shared" si="13"/>
        <v>30.002600000000001</v>
      </c>
      <c r="F80" s="108">
        <f t="shared" si="7"/>
        <v>30.002600000000001</v>
      </c>
      <c r="G80" s="108">
        <f t="shared" si="11"/>
        <v>30.002600000000001</v>
      </c>
      <c r="H80" s="108">
        <f t="shared" si="12"/>
        <v>30.002600000000001</v>
      </c>
      <c r="I80" s="108">
        <f t="shared" si="12"/>
        <v>30.002600000000001</v>
      </c>
      <c r="J80" s="108">
        <f t="shared" si="12"/>
        <v>30.002600000000001</v>
      </c>
      <c r="K80" s="108">
        <f t="shared" si="12"/>
        <v>30.002600000000001</v>
      </c>
      <c r="L80" s="52">
        <v>22.39</v>
      </c>
      <c r="M80" s="109">
        <f t="shared" si="4"/>
        <v>5.3735999999999997</v>
      </c>
      <c r="N80" s="109">
        <f t="shared" si="5"/>
        <v>2.2390000000000003</v>
      </c>
      <c r="O80" s="111"/>
      <c r="P80" s="111"/>
      <c r="Q80" s="110"/>
      <c r="R80" s="110"/>
      <c r="S80" s="65"/>
    </row>
    <row r="81" spans="1:19" ht="45" customHeight="1">
      <c r="A81" s="24" t="s">
        <v>372</v>
      </c>
      <c r="B81" s="62" t="s">
        <v>384</v>
      </c>
      <c r="C81" s="112" t="s">
        <v>372</v>
      </c>
      <c r="D81" s="108">
        <f t="shared" si="13"/>
        <v>446.99719999999996</v>
      </c>
      <c r="E81" s="108">
        <f t="shared" si="13"/>
        <v>446.99719999999996</v>
      </c>
      <c r="F81" s="108">
        <f t="shared" si="7"/>
        <v>446.99719999999996</v>
      </c>
      <c r="G81" s="108">
        <f t="shared" si="11"/>
        <v>446.99719999999996</v>
      </c>
      <c r="H81" s="108">
        <f t="shared" si="12"/>
        <v>446.99719999999996</v>
      </c>
      <c r="I81" s="108">
        <f t="shared" si="12"/>
        <v>446.99719999999996</v>
      </c>
      <c r="J81" s="108">
        <f t="shared" si="12"/>
        <v>446.99719999999996</v>
      </c>
      <c r="K81" s="108">
        <f t="shared" si="12"/>
        <v>446.99719999999996</v>
      </c>
      <c r="L81" s="52">
        <v>333.58</v>
      </c>
      <c r="M81" s="109">
        <f t="shared" si="4"/>
        <v>80.05919999999999</v>
      </c>
      <c r="N81" s="109">
        <f t="shared" si="5"/>
        <v>33.357999999999997</v>
      </c>
      <c r="O81" s="111"/>
      <c r="P81" s="111"/>
      <c r="Q81" s="110"/>
      <c r="R81" s="110"/>
      <c r="S81" s="65"/>
    </row>
    <row r="82" spans="1:19" ht="24.75" customHeight="1">
      <c r="A82" s="24" t="s">
        <v>502</v>
      </c>
      <c r="B82" s="62" t="s">
        <v>537</v>
      </c>
      <c r="C82" s="112" t="s">
        <v>502</v>
      </c>
      <c r="D82" s="108">
        <f t="shared" si="13"/>
        <v>604.005</v>
      </c>
      <c r="E82" s="108">
        <f t="shared" si="13"/>
        <v>604.005</v>
      </c>
      <c r="F82" s="108">
        <f t="shared" si="7"/>
        <v>604.005</v>
      </c>
      <c r="G82" s="108">
        <f t="shared" si="11"/>
        <v>604.005</v>
      </c>
      <c r="H82" s="108">
        <f t="shared" si="12"/>
        <v>604.005</v>
      </c>
      <c r="I82" s="108">
        <f t="shared" si="12"/>
        <v>604.005</v>
      </c>
      <c r="J82" s="108">
        <f t="shared" si="12"/>
        <v>604.005</v>
      </c>
      <c r="K82" s="108">
        <f t="shared" si="12"/>
        <v>604.005</v>
      </c>
      <c r="L82" s="52">
        <v>450.75</v>
      </c>
      <c r="M82" s="109">
        <f t="shared" si="4"/>
        <v>108.17999999999999</v>
      </c>
      <c r="N82" s="109">
        <f t="shared" si="5"/>
        <v>45.075000000000003</v>
      </c>
      <c r="O82" s="111"/>
      <c r="P82" s="111"/>
      <c r="Q82" s="110"/>
      <c r="R82" s="110"/>
      <c r="S82" s="65"/>
    </row>
    <row r="83" spans="1:19" ht="24.75" customHeight="1">
      <c r="A83" s="24" t="s">
        <v>501</v>
      </c>
      <c r="B83" s="62" t="s">
        <v>538</v>
      </c>
      <c r="C83" s="112" t="s">
        <v>501</v>
      </c>
      <c r="D83" s="108">
        <f t="shared" si="13"/>
        <v>181.99879999999999</v>
      </c>
      <c r="E83" s="108">
        <f t="shared" si="13"/>
        <v>181.99879999999999</v>
      </c>
      <c r="F83" s="108">
        <f t="shared" si="7"/>
        <v>181.99879999999999</v>
      </c>
      <c r="G83" s="108">
        <f t="shared" si="11"/>
        <v>181.99879999999999</v>
      </c>
      <c r="H83" s="108">
        <f t="shared" si="12"/>
        <v>181.99879999999999</v>
      </c>
      <c r="I83" s="108">
        <f t="shared" si="12"/>
        <v>181.99879999999999</v>
      </c>
      <c r="J83" s="108">
        <f t="shared" si="12"/>
        <v>181.99879999999999</v>
      </c>
      <c r="K83" s="108">
        <f t="shared" si="12"/>
        <v>181.99879999999999</v>
      </c>
      <c r="L83" s="52">
        <v>135.82</v>
      </c>
      <c r="M83" s="109">
        <f t="shared" ref="M83:M93" si="14">L83*0.24</f>
        <v>32.596799999999995</v>
      </c>
      <c r="N83" s="109">
        <f t="shared" ref="N83:N93" si="15">L83*0.1</f>
        <v>13.582000000000001</v>
      </c>
      <c r="O83" s="111"/>
      <c r="P83" s="111"/>
      <c r="Q83" s="110"/>
      <c r="R83" s="110"/>
    </row>
    <row r="84" spans="1:19" ht="24.75" customHeight="1">
      <c r="A84" s="24" t="s">
        <v>530</v>
      </c>
      <c r="B84" s="62" t="s">
        <v>531</v>
      </c>
      <c r="C84" s="112" t="s">
        <v>530</v>
      </c>
      <c r="D84" s="108">
        <f t="shared" si="13"/>
        <v>30.002600000000001</v>
      </c>
      <c r="E84" s="108">
        <f t="shared" si="13"/>
        <v>30.002600000000001</v>
      </c>
      <c r="F84" s="108">
        <f t="shared" si="7"/>
        <v>30.002600000000001</v>
      </c>
      <c r="G84" s="108">
        <f t="shared" si="11"/>
        <v>30.002600000000001</v>
      </c>
      <c r="H84" s="108">
        <f t="shared" si="12"/>
        <v>30.002600000000001</v>
      </c>
      <c r="I84" s="108">
        <f t="shared" si="12"/>
        <v>30.002600000000001</v>
      </c>
      <c r="J84" s="108">
        <f t="shared" si="12"/>
        <v>30.002600000000001</v>
      </c>
      <c r="K84" s="108">
        <f t="shared" si="12"/>
        <v>30.002600000000001</v>
      </c>
      <c r="L84" s="52">
        <v>22.39</v>
      </c>
      <c r="M84" s="109">
        <f t="shared" si="14"/>
        <v>5.3735999999999997</v>
      </c>
      <c r="N84" s="109">
        <f t="shared" si="15"/>
        <v>2.2390000000000003</v>
      </c>
      <c r="O84" s="111"/>
      <c r="P84" s="111"/>
      <c r="Q84" s="110"/>
      <c r="R84" s="110"/>
    </row>
    <row r="85" spans="1:19" ht="24.75" customHeight="1">
      <c r="A85" s="24" t="s">
        <v>529</v>
      </c>
      <c r="B85" s="62" t="s">
        <v>548</v>
      </c>
      <c r="C85" s="112" t="s">
        <v>529</v>
      </c>
      <c r="D85" s="108">
        <f t="shared" si="13"/>
        <v>616.4</v>
      </c>
      <c r="E85" s="108">
        <f t="shared" si="13"/>
        <v>616.4</v>
      </c>
      <c r="F85" s="108">
        <f t="shared" si="7"/>
        <v>616.4</v>
      </c>
      <c r="G85" s="108">
        <f t="shared" si="11"/>
        <v>616.4</v>
      </c>
      <c r="H85" s="108">
        <f t="shared" si="12"/>
        <v>616.4</v>
      </c>
      <c r="I85" s="108">
        <f t="shared" si="12"/>
        <v>616.4</v>
      </c>
      <c r="J85" s="108">
        <f t="shared" si="12"/>
        <v>616.4</v>
      </c>
      <c r="K85" s="108">
        <f t="shared" si="12"/>
        <v>616.4</v>
      </c>
      <c r="L85" s="52">
        <v>460</v>
      </c>
      <c r="M85" s="109">
        <f t="shared" si="14"/>
        <v>110.39999999999999</v>
      </c>
      <c r="N85" s="109">
        <f t="shared" si="15"/>
        <v>46</v>
      </c>
      <c r="O85" s="111"/>
      <c r="P85" s="111"/>
      <c r="Q85" s="110"/>
      <c r="R85" s="110"/>
    </row>
    <row r="86" spans="1:19" ht="24.75" customHeight="1">
      <c r="A86" s="24" t="s">
        <v>528</v>
      </c>
      <c r="B86" s="62" t="s">
        <v>549</v>
      </c>
      <c r="C86" s="112" t="s">
        <v>528</v>
      </c>
      <c r="D86" s="108">
        <f t="shared" si="13"/>
        <v>509.2</v>
      </c>
      <c r="E86" s="108">
        <f t="shared" si="13"/>
        <v>509.2</v>
      </c>
      <c r="F86" s="108">
        <f t="shared" si="7"/>
        <v>509.2</v>
      </c>
      <c r="G86" s="108">
        <f t="shared" si="11"/>
        <v>509.2</v>
      </c>
      <c r="H86" s="108">
        <f t="shared" si="12"/>
        <v>509.2</v>
      </c>
      <c r="I86" s="108">
        <f t="shared" si="12"/>
        <v>509.2</v>
      </c>
      <c r="J86" s="108">
        <f t="shared" si="12"/>
        <v>509.2</v>
      </c>
      <c r="K86" s="108">
        <f t="shared" si="12"/>
        <v>509.2</v>
      </c>
      <c r="L86" s="52">
        <v>380</v>
      </c>
      <c r="M86" s="109">
        <f t="shared" si="14"/>
        <v>91.2</v>
      </c>
      <c r="N86" s="109">
        <f t="shared" si="15"/>
        <v>38</v>
      </c>
      <c r="O86" s="111"/>
      <c r="P86" s="111"/>
      <c r="Q86" s="110"/>
      <c r="R86" s="110"/>
    </row>
    <row r="87" spans="1:19" ht="24.75" customHeight="1">
      <c r="A87" s="24" t="s">
        <v>527</v>
      </c>
      <c r="B87" s="62" t="s">
        <v>550</v>
      </c>
      <c r="C87" s="112" t="s">
        <v>527</v>
      </c>
      <c r="D87" s="108">
        <f t="shared" si="13"/>
        <v>245.99720000000002</v>
      </c>
      <c r="E87" s="108">
        <f t="shared" si="13"/>
        <v>245.99720000000002</v>
      </c>
      <c r="F87" s="108">
        <f t="shared" si="7"/>
        <v>245.99720000000002</v>
      </c>
      <c r="G87" s="108">
        <f t="shared" si="11"/>
        <v>245.99720000000002</v>
      </c>
      <c r="H87" s="108">
        <f t="shared" si="12"/>
        <v>245.99720000000002</v>
      </c>
      <c r="I87" s="108">
        <f t="shared" si="12"/>
        <v>245.99720000000002</v>
      </c>
      <c r="J87" s="108">
        <f t="shared" si="12"/>
        <v>245.99720000000002</v>
      </c>
      <c r="K87" s="108">
        <f t="shared" si="12"/>
        <v>245.99720000000002</v>
      </c>
      <c r="L87" s="52">
        <v>183.58</v>
      </c>
      <c r="M87" s="109">
        <f t="shared" si="14"/>
        <v>44.059200000000004</v>
      </c>
      <c r="N87" s="109">
        <f t="shared" si="15"/>
        <v>18.358000000000001</v>
      </c>
      <c r="O87" s="111"/>
      <c r="P87" s="111"/>
      <c r="Q87" s="110"/>
      <c r="R87" s="110"/>
    </row>
    <row r="88" spans="1:19" ht="24.75" customHeight="1">
      <c r="A88" s="24" t="s">
        <v>308</v>
      </c>
      <c r="B88" s="62" t="s">
        <v>309</v>
      </c>
      <c r="C88" s="112" t="s">
        <v>308</v>
      </c>
      <c r="D88" s="108">
        <f t="shared" si="13"/>
        <v>181.99879999999999</v>
      </c>
      <c r="E88" s="108">
        <f t="shared" si="13"/>
        <v>181.99879999999999</v>
      </c>
      <c r="F88" s="108">
        <f t="shared" si="7"/>
        <v>181.99879999999999</v>
      </c>
      <c r="G88" s="108">
        <f t="shared" si="11"/>
        <v>181.99879999999999</v>
      </c>
      <c r="H88" s="108">
        <f t="shared" ref="H88:K93" si="16">SUM($L88+$M88+$N88)</f>
        <v>181.99879999999999</v>
      </c>
      <c r="I88" s="108">
        <f t="shared" si="16"/>
        <v>181.99879999999999</v>
      </c>
      <c r="J88" s="108">
        <f t="shared" si="16"/>
        <v>181.99879999999999</v>
      </c>
      <c r="K88" s="108">
        <f t="shared" si="16"/>
        <v>181.99879999999999</v>
      </c>
      <c r="L88" s="52">
        <v>135.82</v>
      </c>
      <c r="M88" s="109">
        <f t="shared" si="14"/>
        <v>32.596799999999995</v>
      </c>
      <c r="N88" s="109">
        <f t="shared" si="15"/>
        <v>13.582000000000001</v>
      </c>
      <c r="O88" s="111"/>
      <c r="P88" s="111"/>
      <c r="Q88" s="110"/>
      <c r="R88" s="110"/>
    </row>
    <row r="89" spans="1:19" ht="24.75" customHeight="1">
      <c r="A89" s="24" t="s">
        <v>147</v>
      </c>
      <c r="B89" s="62" t="s">
        <v>310</v>
      </c>
      <c r="C89" s="112" t="s">
        <v>147</v>
      </c>
      <c r="D89" s="108">
        <f t="shared" si="13"/>
        <v>245.99720000000002</v>
      </c>
      <c r="E89" s="108">
        <f t="shared" si="13"/>
        <v>245.99720000000002</v>
      </c>
      <c r="F89" s="108">
        <f t="shared" si="7"/>
        <v>245.99720000000002</v>
      </c>
      <c r="G89" s="108">
        <f t="shared" si="11"/>
        <v>245.99720000000002</v>
      </c>
      <c r="H89" s="108">
        <f t="shared" si="16"/>
        <v>245.99720000000002</v>
      </c>
      <c r="I89" s="108">
        <f t="shared" si="16"/>
        <v>245.99720000000002</v>
      </c>
      <c r="J89" s="108">
        <f t="shared" si="16"/>
        <v>245.99720000000002</v>
      </c>
      <c r="K89" s="108">
        <f t="shared" si="16"/>
        <v>245.99720000000002</v>
      </c>
      <c r="L89" s="52">
        <v>183.58</v>
      </c>
      <c r="M89" s="109">
        <f t="shared" si="14"/>
        <v>44.059200000000004</v>
      </c>
      <c r="N89" s="109">
        <f t="shared" si="15"/>
        <v>18.358000000000001</v>
      </c>
      <c r="O89" s="111"/>
      <c r="P89" s="111"/>
      <c r="Q89" s="110"/>
      <c r="R89" s="110"/>
    </row>
    <row r="90" spans="1:19" ht="24.75" customHeight="1">
      <c r="A90" s="24" t="s">
        <v>526</v>
      </c>
      <c r="B90" s="62" t="s">
        <v>556</v>
      </c>
      <c r="C90" s="112" t="s">
        <v>526</v>
      </c>
      <c r="D90" s="108">
        <f t="shared" si="13"/>
        <v>181.99879999999999</v>
      </c>
      <c r="E90" s="108">
        <f t="shared" si="13"/>
        <v>181.99879999999999</v>
      </c>
      <c r="F90" s="108">
        <f t="shared" si="7"/>
        <v>181.99879999999999</v>
      </c>
      <c r="G90" s="108">
        <f t="shared" si="11"/>
        <v>181.99879999999999</v>
      </c>
      <c r="H90" s="108">
        <f t="shared" si="16"/>
        <v>181.99879999999999</v>
      </c>
      <c r="I90" s="108">
        <f t="shared" si="16"/>
        <v>181.99879999999999</v>
      </c>
      <c r="J90" s="108">
        <f t="shared" si="16"/>
        <v>181.99879999999999</v>
      </c>
      <c r="K90" s="108">
        <f t="shared" si="16"/>
        <v>181.99879999999999</v>
      </c>
      <c r="L90" s="52">
        <v>135.82</v>
      </c>
      <c r="M90" s="109">
        <f t="shared" si="14"/>
        <v>32.596799999999995</v>
      </c>
      <c r="N90" s="109">
        <f t="shared" si="15"/>
        <v>13.582000000000001</v>
      </c>
      <c r="O90" s="111"/>
      <c r="P90" s="111"/>
      <c r="Q90" s="110"/>
      <c r="R90" s="110"/>
    </row>
    <row r="91" spans="1:19" ht="24.75" customHeight="1">
      <c r="A91" s="24" t="s">
        <v>134</v>
      </c>
      <c r="B91" s="62" t="s">
        <v>311</v>
      </c>
      <c r="C91" s="112" t="s">
        <v>134</v>
      </c>
      <c r="D91" s="108">
        <f t="shared" si="13"/>
        <v>100.00419999999998</v>
      </c>
      <c r="E91" s="108">
        <f t="shared" si="13"/>
        <v>100.00419999999998</v>
      </c>
      <c r="F91" s="108">
        <f t="shared" si="7"/>
        <v>100.00419999999998</v>
      </c>
      <c r="G91" s="108">
        <f t="shared" si="11"/>
        <v>100.00419999999998</v>
      </c>
      <c r="H91" s="108">
        <f t="shared" si="16"/>
        <v>100.00419999999998</v>
      </c>
      <c r="I91" s="108">
        <f t="shared" si="16"/>
        <v>100.00419999999998</v>
      </c>
      <c r="J91" s="108">
        <f t="shared" si="16"/>
        <v>100.00419999999998</v>
      </c>
      <c r="K91" s="108">
        <f t="shared" si="16"/>
        <v>100.00419999999998</v>
      </c>
      <c r="L91" s="52">
        <v>74.63</v>
      </c>
      <c r="M91" s="109">
        <f t="shared" si="14"/>
        <v>17.911199999999997</v>
      </c>
      <c r="N91" s="109">
        <f t="shared" si="15"/>
        <v>7.4630000000000001</v>
      </c>
      <c r="O91" s="111"/>
      <c r="P91" s="111"/>
      <c r="Q91" s="110"/>
      <c r="R91" s="110"/>
    </row>
    <row r="92" spans="1:19" ht="24.75" customHeight="1">
      <c r="A92" s="24" t="s">
        <v>524</v>
      </c>
      <c r="B92" s="62" t="s">
        <v>553</v>
      </c>
      <c r="C92" s="112" t="s">
        <v>524</v>
      </c>
      <c r="D92" s="108">
        <f t="shared" si="13"/>
        <v>135.005</v>
      </c>
      <c r="E92" s="108">
        <f t="shared" si="13"/>
        <v>135.005</v>
      </c>
      <c r="F92" s="108">
        <f t="shared" si="7"/>
        <v>135.005</v>
      </c>
      <c r="G92" s="108">
        <f t="shared" si="11"/>
        <v>135.005</v>
      </c>
      <c r="H92" s="108">
        <f t="shared" si="16"/>
        <v>135.005</v>
      </c>
      <c r="I92" s="108">
        <f t="shared" si="16"/>
        <v>135.005</v>
      </c>
      <c r="J92" s="108">
        <f t="shared" si="16"/>
        <v>135.005</v>
      </c>
      <c r="K92" s="108">
        <f t="shared" si="16"/>
        <v>135.005</v>
      </c>
      <c r="L92" s="52">
        <v>100.75</v>
      </c>
      <c r="M92" s="109">
        <f t="shared" si="14"/>
        <v>24.18</v>
      </c>
      <c r="N92" s="109">
        <f t="shared" si="15"/>
        <v>10.075000000000001</v>
      </c>
      <c r="O92" s="111"/>
      <c r="P92" s="111"/>
    </row>
    <row r="93" spans="1:19" ht="24.75" customHeight="1">
      <c r="A93" s="24" t="s">
        <v>312</v>
      </c>
      <c r="B93" s="62" t="s">
        <v>313</v>
      </c>
      <c r="C93" s="112" t="s">
        <v>312</v>
      </c>
      <c r="D93" s="108">
        <f t="shared" si="13"/>
        <v>604.005</v>
      </c>
      <c r="E93" s="108">
        <f t="shared" si="13"/>
        <v>604.005</v>
      </c>
      <c r="F93" s="108">
        <f t="shared" si="7"/>
        <v>604.005</v>
      </c>
      <c r="G93" s="108">
        <f t="shared" si="11"/>
        <v>604.005</v>
      </c>
      <c r="H93" s="108">
        <f t="shared" si="16"/>
        <v>604.005</v>
      </c>
      <c r="I93" s="108">
        <f t="shared" si="16"/>
        <v>604.005</v>
      </c>
      <c r="J93" s="108">
        <f t="shared" si="16"/>
        <v>604.005</v>
      </c>
      <c r="K93" s="108">
        <f t="shared" si="16"/>
        <v>604.005</v>
      </c>
      <c r="L93" s="52">
        <v>450.75</v>
      </c>
      <c r="M93" s="109">
        <f t="shared" si="14"/>
        <v>108.17999999999999</v>
      </c>
      <c r="N93" s="109">
        <f t="shared" si="15"/>
        <v>45.075000000000003</v>
      </c>
      <c r="O93" s="111"/>
      <c r="P93" s="111"/>
      <c r="Q93" s="110"/>
      <c r="R93" s="110"/>
    </row>
    <row r="94" spans="1:19" ht="25.15" customHeight="1">
      <c r="A94" s="30" t="s">
        <v>244</v>
      </c>
      <c r="P94" s="111"/>
    </row>
    <row r="95" spans="1:19" ht="25.15" customHeight="1">
      <c r="A95" s="63" t="s">
        <v>194</v>
      </c>
      <c r="P95" s="111"/>
    </row>
    <row r="96" spans="1:19" ht="25.15" customHeight="1">
      <c r="A96" s="63" t="s">
        <v>195</v>
      </c>
      <c r="P96" s="111"/>
    </row>
    <row r="97" spans="1:16" ht="25.15" customHeight="1">
      <c r="A97" s="63" t="s">
        <v>203</v>
      </c>
      <c r="P97" s="111"/>
    </row>
    <row r="98" spans="1:16">
      <c r="A98" s="63"/>
    </row>
    <row r="99" spans="1:16">
      <c r="A99" s="63"/>
    </row>
  </sheetData>
  <sortState xmlns:xlrd2="http://schemas.microsoft.com/office/spreadsheetml/2017/richdata2" ref="A9:S28">
    <sortCondition ref="A9:A28"/>
  </sortState>
  <conditionalFormatting sqref="D80:K80 D9:K77 D82:K93">
    <cfRule type="cellIs" dxfId="59" priority="17" stopIfTrue="1" operator="equal">
      <formula>"-"</formula>
    </cfRule>
    <cfRule type="cellIs" dxfId="58" priority="18" stopIfTrue="1" operator="equal">
      <formula>"Std"</formula>
    </cfRule>
  </conditionalFormatting>
  <conditionalFormatting sqref="D80:K80 D9:K77 D82:K93">
    <cfRule type="cellIs" dxfId="57" priority="16" stopIfTrue="1" operator="between">
      <formula>0</formula>
      <formula>5000</formula>
    </cfRule>
  </conditionalFormatting>
  <conditionalFormatting sqref="M4:M6">
    <cfRule type="cellIs" dxfId="56" priority="32" stopIfTrue="1" operator="between">
      <formula>0</formula>
      <formula>5000</formula>
    </cfRule>
  </conditionalFormatting>
  <conditionalFormatting sqref="M4:M6">
    <cfRule type="cellIs" dxfId="55" priority="33" stopIfTrue="1" operator="equal">
      <formula>"-"</formula>
    </cfRule>
    <cfRule type="cellIs" dxfId="54" priority="34" stopIfTrue="1" operator="equal">
      <formula>"Std"</formula>
    </cfRule>
  </conditionalFormatting>
  <conditionalFormatting sqref="D3:K3">
    <cfRule type="cellIs" dxfId="53" priority="30" stopIfTrue="1" operator="equal">
      <formula>"-"</formula>
    </cfRule>
    <cfRule type="cellIs" dxfId="52" priority="31" stopIfTrue="1" operator="equal">
      <formula>"Std"</formula>
    </cfRule>
  </conditionalFormatting>
  <conditionalFormatting sqref="D78:K79">
    <cfRule type="cellIs" dxfId="51" priority="5" stopIfTrue="1" operator="equal">
      <formula>"-"</formula>
    </cfRule>
    <cfRule type="cellIs" dxfId="50" priority="6" stopIfTrue="1" operator="equal">
      <formula>"Std"</formula>
    </cfRule>
  </conditionalFormatting>
  <conditionalFormatting sqref="D78:K79">
    <cfRule type="cellIs" dxfId="49" priority="4" stopIfTrue="1" operator="between">
      <formula>0</formula>
      <formula>5000</formula>
    </cfRule>
  </conditionalFormatting>
  <conditionalFormatting sqref="D81:K81">
    <cfRule type="cellIs" dxfId="48" priority="2" stopIfTrue="1" operator="equal">
      <formula>"-"</formula>
    </cfRule>
    <cfRule type="cellIs" dxfId="47" priority="3" stopIfTrue="1" operator="equal">
      <formula>"Std"</formula>
    </cfRule>
  </conditionalFormatting>
  <conditionalFormatting sqref="D81:K81">
    <cfRule type="cellIs" dxfId="46"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N108"/>
  <sheetViews>
    <sheetView showGridLines="0" view="pageBreakPreview" zoomScale="50" zoomScaleNormal="60" zoomScaleSheetLayoutView="50" workbookViewId="0">
      <pane ySplit="8" topLeftCell="A9" activePane="bottomLeft" state="frozen"/>
      <selection activeCell="N71" sqref="N71"/>
      <selection pane="bottomLeft" activeCell="N19" sqref="N19"/>
    </sheetView>
  </sheetViews>
  <sheetFormatPr defaultColWidth="8" defaultRowHeight="20.25"/>
  <cols>
    <col min="1" max="1" width="14" style="5" customWidth="1"/>
    <col min="2" max="2" width="166.28515625" style="39" customWidth="1"/>
    <col min="3" max="3" width="14" style="5" customWidth="1"/>
    <col min="4" max="6" width="32.42578125" style="5" customWidth="1"/>
    <col min="7" max="9" width="18.7109375" style="5" customWidth="1"/>
    <col min="10" max="10" width="6.7109375" style="39" customWidth="1"/>
    <col min="11" max="11" width="12.7109375" style="39" bestFit="1" customWidth="1"/>
    <col min="12" max="16384" width="8" style="39"/>
  </cols>
  <sheetData>
    <row r="1" spans="1:14" ht="49.9" customHeight="1">
      <c r="A1" s="74"/>
      <c r="B1" s="74"/>
      <c r="C1" s="74"/>
      <c r="D1" s="166" t="s">
        <v>954</v>
      </c>
      <c r="E1" s="166" t="s">
        <v>954</v>
      </c>
      <c r="F1" s="166" t="s">
        <v>954</v>
      </c>
      <c r="H1" s="66"/>
      <c r="I1" s="106"/>
    </row>
    <row r="2" spans="1:14" ht="49.9" customHeight="1">
      <c r="A2" s="57"/>
      <c r="B2" s="54" t="str">
        <f>'DUCATO VAN S8'!B2</f>
        <v>Ισχύς προτεινόμενου τιμοκαταλόγου λιανικής από 28/11/2022</v>
      </c>
      <c r="C2" s="57"/>
      <c r="D2" s="58" t="s">
        <v>592</v>
      </c>
      <c r="E2" s="58" t="s">
        <v>593</v>
      </c>
      <c r="F2" s="58" t="s">
        <v>594</v>
      </c>
      <c r="H2" s="107"/>
      <c r="I2" s="107"/>
    </row>
    <row r="3" spans="1:14" ht="25.15" customHeight="1">
      <c r="A3" s="58"/>
      <c r="B3" s="6" t="s">
        <v>207</v>
      </c>
      <c r="C3" s="58"/>
      <c r="D3" s="7">
        <f>SUM(D4:D6)</f>
        <v>37732.688291840001</v>
      </c>
      <c r="E3" s="7">
        <f t="shared" ref="E3:F3" si="0">SUM(E4:E6)</f>
        <v>41596.794620582397</v>
      </c>
      <c r="F3" s="7">
        <f t="shared" si="0"/>
        <v>42505.998692940804</v>
      </c>
      <c r="H3" s="8" t="s">
        <v>214</v>
      </c>
      <c r="I3" s="9"/>
    </row>
    <row r="4" spans="1:14" ht="25.15" customHeight="1">
      <c r="A4" s="68"/>
      <c r="B4" s="16" t="s">
        <v>91</v>
      </c>
      <c r="C4" s="68"/>
      <c r="D4" s="29">
        <f>(D6+227.72)*0.1</f>
        <v>2836.9448576000004</v>
      </c>
      <c r="E4" s="29">
        <f t="shared" ref="E4:F4" si="1">(E6+227.72)*0.1</f>
        <v>3125.3110015360003</v>
      </c>
      <c r="F4" s="29">
        <f t="shared" si="1"/>
        <v>3193.1620517120004</v>
      </c>
      <c r="H4" s="15" t="s">
        <v>343</v>
      </c>
      <c r="I4" s="16" t="s">
        <v>206</v>
      </c>
      <c r="J4" s="42"/>
      <c r="K4" s="42"/>
    </row>
    <row r="5" spans="1:14" ht="25.15" customHeight="1">
      <c r="A5" s="68"/>
      <c r="B5" s="16" t="s">
        <v>15</v>
      </c>
      <c r="C5" s="68"/>
      <c r="D5" s="52">
        <f>D6*0.24</f>
        <v>6754.0148582399997</v>
      </c>
      <c r="E5" s="52">
        <f t="shared" ref="E5:F5" si="2">E6*0.24</f>
        <v>7446.0936036863995</v>
      </c>
      <c r="F5" s="52">
        <f t="shared" si="2"/>
        <v>7608.9361241088</v>
      </c>
      <c r="H5" s="15">
        <v>123</v>
      </c>
      <c r="I5" s="16" t="s">
        <v>410</v>
      </c>
      <c r="J5" s="42"/>
      <c r="K5" s="42"/>
    </row>
    <row r="6" spans="1:14" s="45" customFormat="1" ht="25.15" customHeight="1">
      <c r="A6" s="69"/>
      <c r="B6" s="55" t="s">
        <v>208</v>
      </c>
      <c r="C6" s="69"/>
      <c r="D6" s="139">
        <v>28141.728576000001</v>
      </c>
      <c r="E6" s="139">
        <v>31025.390015360001</v>
      </c>
      <c r="F6" s="139">
        <v>31703.900517120001</v>
      </c>
      <c r="G6" s="21"/>
      <c r="H6" s="15" t="s">
        <v>95</v>
      </c>
      <c r="I6" s="16" t="s">
        <v>411</v>
      </c>
      <c r="J6" s="44"/>
      <c r="K6" s="44"/>
    </row>
    <row r="7" spans="1:14" ht="25.15" customHeight="1">
      <c r="A7" s="58"/>
      <c r="B7" s="16" t="s">
        <v>412</v>
      </c>
      <c r="C7" s="58"/>
      <c r="D7" s="16" t="s">
        <v>615</v>
      </c>
      <c r="E7" s="16" t="s">
        <v>616</v>
      </c>
      <c r="F7" s="16" t="s">
        <v>617</v>
      </c>
    </row>
    <row r="8" spans="1:14" ht="49.9" customHeight="1">
      <c r="A8" s="58" t="s">
        <v>3</v>
      </c>
      <c r="B8" s="23" t="s">
        <v>213</v>
      </c>
      <c r="C8" s="23" t="s">
        <v>3</v>
      </c>
      <c r="D8" s="23" t="s">
        <v>188</v>
      </c>
      <c r="E8" s="23" t="s">
        <v>188</v>
      </c>
      <c r="F8" s="23" t="s">
        <v>188</v>
      </c>
      <c r="G8" s="23" t="s">
        <v>187</v>
      </c>
      <c r="H8" s="23" t="s">
        <v>192</v>
      </c>
      <c r="I8" s="23" t="s">
        <v>193</v>
      </c>
    </row>
    <row r="9" spans="1:14" s="65" customFormat="1" ht="25.15" customHeight="1">
      <c r="A9" s="24" t="s">
        <v>263</v>
      </c>
      <c r="B9" s="62" t="s">
        <v>642</v>
      </c>
      <c r="C9" s="24" t="str">
        <f t="shared" ref="C9:C41" si="3">A9</f>
        <v>007</v>
      </c>
      <c r="D9" s="108" t="s">
        <v>343</v>
      </c>
      <c r="E9" s="108" t="s">
        <v>343</v>
      </c>
      <c r="F9" s="108" t="s">
        <v>343</v>
      </c>
      <c r="G9" s="109" t="s">
        <v>95</v>
      </c>
      <c r="H9" s="109" t="s">
        <v>95</v>
      </c>
      <c r="I9" s="109" t="s">
        <v>95</v>
      </c>
      <c r="J9" s="39"/>
      <c r="K9" s="39"/>
      <c r="L9" s="39"/>
      <c r="M9" s="39"/>
      <c r="N9" s="39"/>
    </row>
    <row r="10" spans="1:14" s="65" customFormat="1" ht="25.15" customHeight="1">
      <c r="A10" s="24" t="s">
        <v>8</v>
      </c>
      <c r="B10" s="62" t="s">
        <v>563</v>
      </c>
      <c r="C10" s="24" t="str">
        <f t="shared" si="3"/>
        <v>025</v>
      </c>
      <c r="D10" s="108" t="s">
        <v>343</v>
      </c>
      <c r="E10" s="108" t="s">
        <v>343</v>
      </c>
      <c r="F10" s="108" t="s">
        <v>343</v>
      </c>
      <c r="G10" s="109" t="s">
        <v>95</v>
      </c>
      <c r="H10" s="109" t="s">
        <v>95</v>
      </c>
      <c r="I10" s="109" t="s">
        <v>95</v>
      </c>
      <c r="J10" s="39"/>
      <c r="K10" s="39"/>
      <c r="L10" s="39"/>
      <c r="M10" s="39"/>
      <c r="N10" s="39"/>
    </row>
    <row r="11" spans="1:14" s="65" customFormat="1" ht="25.15" customHeight="1">
      <c r="A11" s="24" t="s">
        <v>36</v>
      </c>
      <c r="B11" s="62" t="s">
        <v>382</v>
      </c>
      <c r="C11" s="24" t="str">
        <f t="shared" si="3"/>
        <v>029</v>
      </c>
      <c r="D11" s="108" t="s">
        <v>343</v>
      </c>
      <c r="E11" s="108" t="s">
        <v>343</v>
      </c>
      <c r="F11" s="108" t="s">
        <v>343</v>
      </c>
      <c r="G11" s="109" t="s">
        <v>95</v>
      </c>
      <c r="H11" s="109" t="s">
        <v>95</v>
      </c>
      <c r="I11" s="109" t="s">
        <v>95</v>
      </c>
      <c r="J11" s="39"/>
      <c r="K11" s="39"/>
      <c r="L11" s="39"/>
      <c r="M11" s="39"/>
      <c r="N11" s="39"/>
    </row>
    <row r="12" spans="1:14" s="65" customFormat="1" ht="25.15" customHeight="1">
      <c r="A12" s="24" t="s">
        <v>113</v>
      </c>
      <c r="B12" s="62" t="s">
        <v>249</v>
      </c>
      <c r="C12" s="24" t="str">
        <f t="shared" si="3"/>
        <v>077</v>
      </c>
      <c r="D12" s="108" t="s">
        <v>343</v>
      </c>
      <c r="E12" s="108" t="s">
        <v>343</v>
      </c>
      <c r="F12" s="108" t="s">
        <v>343</v>
      </c>
      <c r="G12" s="109" t="s">
        <v>95</v>
      </c>
      <c r="H12" s="109" t="s">
        <v>95</v>
      </c>
      <c r="I12" s="109" t="s">
        <v>95</v>
      </c>
      <c r="J12" s="39"/>
      <c r="K12" s="39"/>
      <c r="L12" s="39"/>
      <c r="M12" s="39"/>
      <c r="N12" s="39"/>
    </row>
    <row r="13" spans="1:14" s="65" customFormat="1" ht="25.15" customHeight="1">
      <c r="A13" s="24" t="s">
        <v>55</v>
      </c>
      <c r="B13" s="62" t="s">
        <v>250</v>
      </c>
      <c r="C13" s="24" t="str">
        <f t="shared" si="3"/>
        <v>132</v>
      </c>
      <c r="D13" s="108" t="s">
        <v>343</v>
      </c>
      <c r="E13" s="108" t="s">
        <v>343</v>
      </c>
      <c r="F13" s="108" t="s">
        <v>343</v>
      </c>
      <c r="G13" s="109" t="s">
        <v>95</v>
      </c>
      <c r="H13" s="109" t="s">
        <v>95</v>
      </c>
      <c r="I13" s="109" t="s">
        <v>95</v>
      </c>
      <c r="J13" s="39"/>
      <c r="K13" s="39"/>
      <c r="L13" s="39"/>
      <c r="M13" s="39"/>
      <c r="N13" s="39"/>
    </row>
    <row r="14" spans="1:14" s="65" customFormat="1" ht="25.15" customHeight="1">
      <c r="A14" s="24" t="s">
        <v>24</v>
      </c>
      <c r="B14" s="62" t="s">
        <v>251</v>
      </c>
      <c r="C14" s="24" t="str">
        <f t="shared" si="3"/>
        <v>199</v>
      </c>
      <c r="D14" s="108" t="s">
        <v>343</v>
      </c>
      <c r="E14" s="108" t="s">
        <v>343</v>
      </c>
      <c r="F14" s="108" t="s">
        <v>343</v>
      </c>
      <c r="G14" s="109" t="s">
        <v>95</v>
      </c>
      <c r="H14" s="109" t="s">
        <v>95</v>
      </c>
      <c r="I14" s="109" t="s">
        <v>95</v>
      </c>
      <c r="J14" s="39"/>
      <c r="K14" s="39"/>
      <c r="L14" s="39"/>
      <c r="M14" s="39"/>
      <c r="N14" s="39"/>
    </row>
    <row r="15" spans="1:14" s="65" customFormat="1" ht="25.15" customHeight="1">
      <c r="A15" s="24" t="s">
        <v>107</v>
      </c>
      <c r="B15" s="62" t="s">
        <v>252</v>
      </c>
      <c r="C15" s="24" t="str">
        <f t="shared" si="3"/>
        <v>293</v>
      </c>
      <c r="D15" s="108" t="s">
        <v>343</v>
      </c>
      <c r="E15" s="108" t="s">
        <v>343</v>
      </c>
      <c r="F15" s="108" t="s">
        <v>343</v>
      </c>
      <c r="G15" s="109" t="s">
        <v>95</v>
      </c>
      <c r="H15" s="109" t="s">
        <v>95</v>
      </c>
      <c r="I15" s="109" t="s">
        <v>95</v>
      </c>
      <c r="J15" s="39"/>
      <c r="K15" s="39"/>
      <c r="L15" s="39"/>
      <c r="M15" s="39"/>
      <c r="N15" s="39"/>
    </row>
    <row r="16" spans="1:14" s="65" customFormat="1" ht="45" customHeight="1">
      <c r="A16" s="24" t="s">
        <v>518</v>
      </c>
      <c r="B16" s="62" t="s">
        <v>570</v>
      </c>
      <c r="C16" s="24" t="str">
        <f t="shared" si="3"/>
        <v>2D4</v>
      </c>
      <c r="D16" s="108" t="s">
        <v>343</v>
      </c>
      <c r="E16" s="108" t="s">
        <v>343</v>
      </c>
      <c r="F16" s="108" t="s">
        <v>343</v>
      </c>
      <c r="G16" s="109" t="s">
        <v>95</v>
      </c>
      <c r="H16" s="109" t="s">
        <v>95</v>
      </c>
      <c r="I16" s="109" t="s">
        <v>95</v>
      </c>
      <c r="J16" s="39"/>
      <c r="K16" s="39"/>
      <c r="L16" s="39"/>
      <c r="M16" s="39"/>
      <c r="N16" s="39"/>
    </row>
    <row r="17" spans="1:14" s="65" customFormat="1" ht="25.15" customHeight="1">
      <c r="A17" s="24" t="s">
        <v>135</v>
      </c>
      <c r="B17" s="62" t="s">
        <v>253</v>
      </c>
      <c r="C17" s="24" t="str">
        <f t="shared" si="3"/>
        <v>361</v>
      </c>
      <c r="D17" s="108" t="s">
        <v>343</v>
      </c>
      <c r="E17" s="108" t="s">
        <v>343</v>
      </c>
      <c r="F17" s="108" t="s">
        <v>343</v>
      </c>
      <c r="G17" s="109" t="s">
        <v>95</v>
      </c>
      <c r="H17" s="109" t="s">
        <v>95</v>
      </c>
      <c r="I17" s="109" t="s">
        <v>95</v>
      </c>
      <c r="J17" s="39"/>
      <c r="K17" s="39"/>
      <c r="L17" s="39"/>
      <c r="M17" s="39"/>
      <c r="N17" s="39"/>
    </row>
    <row r="18" spans="1:14" s="65" customFormat="1" ht="25.15" customHeight="1">
      <c r="A18" s="24" t="s">
        <v>150</v>
      </c>
      <c r="B18" s="62" t="s">
        <v>378</v>
      </c>
      <c r="C18" s="24" t="str">
        <f t="shared" si="3"/>
        <v>4HH</v>
      </c>
      <c r="D18" s="108" t="s">
        <v>95</v>
      </c>
      <c r="E18" s="108" t="s">
        <v>95</v>
      </c>
      <c r="F18" s="108" t="s">
        <v>95</v>
      </c>
      <c r="G18" s="109" t="s">
        <v>95</v>
      </c>
      <c r="H18" s="109" t="s">
        <v>95</v>
      </c>
      <c r="I18" s="109" t="s">
        <v>95</v>
      </c>
      <c r="J18" s="39"/>
      <c r="K18" s="39"/>
      <c r="L18" s="39"/>
      <c r="M18" s="39"/>
      <c r="N18" s="39"/>
    </row>
    <row r="19" spans="1:14" s="65" customFormat="1" ht="25.15" customHeight="1">
      <c r="A19" s="24" t="s">
        <v>12</v>
      </c>
      <c r="B19" s="62" t="s">
        <v>275</v>
      </c>
      <c r="C19" s="24" t="str">
        <f t="shared" si="3"/>
        <v>502</v>
      </c>
      <c r="D19" s="108" t="s">
        <v>343</v>
      </c>
      <c r="E19" s="108" t="s">
        <v>343</v>
      </c>
      <c r="F19" s="108" t="s">
        <v>343</v>
      </c>
      <c r="G19" s="109" t="s">
        <v>95</v>
      </c>
      <c r="H19" s="109" t="s">
        <v>95</v>
      </c>
      <c r="I19" s="109" t="s">
        <v>95</v>
      </c>
      <c r="J19" s="39"/>
      <c r="K19" s="39"/>
      <c r="L19" s="39"/>
      <c r="M19" s="39"/>
      <c r="N19" s="39"/>
    </row>
    <row r="20" spans="1:14" s="65" customFormat="1" ht="25.15" customHeight="1">
      <c r="A20" s="24" t="s">
        <v>25</v>
      </c>
      <c r="B20" s="62" t="s">
        <v>257</v>
      </c>
      <c r="C20" s="24" t="str">
        <f t="shared" si="3"/>
        <v>519</v>
      </c>
      <c r="D20" s="108" t="s">
        <v>343</v>
      </c>
      <c r="E20" s="108" t="s">
        <v>343</v>
      </c>
      <c r="F20" s="108" t="s">
        <v>343</v>
      </c>
      <c r="G20" s="109" t="s">
        <v>95</v>
      </c>
      <c r="H20" s="109" t="s">
        <v>95</v>
      </c>
      <c r="I20" s="109" t="s">
        <v>95</v>
      </c>
      <c r="J20" s="39"/>
      <c r="K20" s="39"/>
      <c r="L20" s="39"/>
      <c r="M20" s="39"/>
      <c r="N20" s="39"/>
    </row>
    <row r="21" spans="1:14" s="65" customFormat="1" ht="25.15" customHeight="1">
      <c r="A21" s="24" t="s">
        <v>330</v>
      </c>
      <c r="B21" s="62" t="s">
        <v>533</v>
      </c>
      <c r="C21" s="24" t="str">
        <f t="shared" si="3"/>
        <v>5PP</v>
      </c>
      <c r="D21" s="108" t="s">
        <v>343</v>
      </c>
      <c r="E21" s="108" t="s">
        <v>343</v>
      </c>
      <c r="F21" s="108" t="s">
        <v>343</v>
      </c>
      <c r="G21" s="109" t="s">
        <v>95</v>
      </c>
      <c r="H21" s="109" t="s">
        <v>95</v>
      </c>
      <c r="I21" s="109" t="s">
        <v>95</v>
      </c>
      <c r="J21" s="39"/>
      <c r="K21" s="39"/>
      <c r="L21" s="39"/>
      <c r="M21" s="39"/>
      <c r="N21" s="39"/>
    </row>
    <row r="22" spans="1:14" s="65" customFormat="1" ht="25.15" customHeight="1">
      <c r="A22" s="24" t="s">
        <v>240</v>
      </c>
      <c r="B22" s="62" t="s">
        <v>258</v>
      </c>
      <c r="C22" s="24" t="str">
        <f t="shared" si="3"/>
        <v>734</v>
      </c>
      <c r="D22" s="108" t="s">
        <v>343</v>
      </c>
      <c r="E22" s="108" t="s">
        <v>343</v>
      </c>
      <c r="F22" s="108" t="s">
        <v>343</v>
      </c>
      <c r="G22" s="109" t="s">
        <v>95</v>
      </c>
      <c r="H22" s="109" t="s">
        <v>95</v>
      </c>
      <c r="I22" s="109" t="s">
        <v>95</v>
      </c>
      <c r="J22" s="39"/>
      <c r="K22" s="39"/>
      <c r="L22" s="39"/>
      <c r="M22" s="39"/>
      <c r="N22" s="39"/>
    </row>
    <row r="23" spans="1:14" s="65" customFormat="1" ht="25.15" customHeight="1">
      <c r="A23" s="24" t="s">
        <v>167</v>
      </c>
      <c r="B23" s="62" t="s">
        <v>280</v>
      </c>
      <c r="C23" s="24" t="str">
        <f t="shared" si="3"/>
        <v>738</v>
      </c>
      <c r="D23" s="108" t="s">
        <v>343</v>
      </c>
      <c r="E23" s="108" t="s">
        <v>343</v>
      </c>
      <c r="F23" s="108" t="s">
        <v>343</v>
      </c>
      <c r="G23" s="109" t="s">
        <v>95</v>
      </c>
      <c r="H23" s="109" t="s">
        <v>95</v>
      </c>
      <c r="I23" s="109" t="s">
        <v>95</v>
      </c>
      <c r="J23" s="39"/>
      <c r="K23" s="39"/>
      <c r="L23" s="39"/>
      <c r="M23" s="39"/>
      <c r="N23" s="39"/>
    </row>
    <row r="24" spans="1:14" s="65" customFormat="1" ht="25.15" customHeight="1">
      <c r="A24" s="24" t="s">
        <v>122</v>
      </c>
      <c r="B24" s="62" t="s">
        <v>232</v>
      </c>
      <c r="C24" s="24" t="str">
        <f t="shared" si="3"/>
        <v>747</v>
      </c>
      <c r="D24" s="108" t="s">
        <v>343</v>
      </c>
      <c r="E24" s="108" t="s">
        <v>343</v>
      </c>
      <c r="F24" s="108" t="s">
        <v>343</v>
      </c>
      <c r="G24" s="109" t="s">
        <v>95</v>
      </c>
      <c r="H24" s="109" t="s">
        <v>95</v>
      </c>
      <c r="I24" s="109" t="s">
        <v>95</v>
      </c>
      <c r="J24" s="39"/>
      <c r="K24" s="39"/>
      <c r="L24" s="39"/>
      <c r="M24" s="39"/>
      <c r="N24" s="39"/>
    </row>
    <row r="25" spans="1:14" s="65" customFormat="1" ht="25.15" customHeight="1">
      <c r="A25" s="24" t="s">
        <v>111</v>
      </c>
      <c r="B25" s="62" t="s">
        <v>235</v>
      </c>
      <c r="C25" s="24" t="str">
        <f t="shared" si="3"/>
        <v>786</v>
      </c>
      <c r="D25" s="108" t="s">
        <v>343</v>
      </c>
      <c r="E25" s="108" t="s">
        <v>343</v>
      </c>
      <c r="F25" s="108" t="s">
        <v>343</v>
      </c>
      <c r="G25" s="109" t="s">
        <v>95</v>
      </c>
      <c r="H25" s="109" t="s">
        <v>95</v>
      </c>
      <c r="I25" s="109" t="s">
        <v>95</v>
      </c>
      <c r="J25" s="39"/>
      <c r="K25" s="39"/>
      <c r="L25" s="39"/>
      <c r="M25" s="39"/>
      <c r="N25" s="39"/>
    </row>
    <row r="26" spans="1:14" s="65" customFormat="1" ht="25.15" customHeight="1">
      <c r="A26" s="24" t="s">
        <v>39</v>
      </c>
      <c r="B26" s="62" t="s">
        <v>237</v>
      </c>
      <c r="C26" s="24" t="str">
        <f t="shared" si="3"/>
        <v>878</v>
      </c>
      <c r="D26" s="108" t="s">
        <v>343</v>
      </c>
      <c r="E26" s="108" t="s">
        <v>343</v>
      </c>
      <c r="F26" s="108" t="s">
        <v>343</v>
      </c>
      <c r="G26" s="109" t="s">
        <v>95</v>
      </c>
      <c r="H26" s="109" t="s">
        <v>95</v>
      </c>
      <c r="I26" s="109" t="s">
        <v>95</v>
      </c>
      <c r="J26" s="39"/>
      <c r="K26" s="39"/>
      <c r="L26" s="39"/>
      <c r="M26" s="39"/>
      <c r="N26" s="39"/>
    </row>
    <row r="27" spans="1:14" s="65" customFormat="1" ht="25.15" customHeight="1">
      <c r="A27" s="24" t="s">
        <v>112</v>
      </c>
      <c r="B27" s="62" t="s">
        <v>89</v>
      </c>
      <c r="C27" s="24" t="str">
        <f t="shared" si="3"/>
        <v>980</v>
      </c>
      <c r="D27" s="108" t="s">
        <v>343</v>
      </c>
      <c r="E27" s="108" t="s">
        <v>343</v>
      </c>
      <c r="F27" s="108" t="s">
        <v>343</v>
      </c>
      <c r="G27" s="52" t="s">
        <v>95</v>
      </c>
      <c r="H27" s="109" t="s">
        <v>95</v>
      </c>
      <c r="I27" s="109" t="s">
        <v>95</v>
      </c>
      <c r="J27" s="39"/>
      <c r="K27" s="39"/>
      <c r="L27" s="39"/>
      <c r="M27" s="39"/>
      <c r="N27" s="39"/>
    </row>
    <row r="28" spans="1:14" s="65" customFormat="1" ht="25.15" customHeight="1">
      <c r="A28" s="24" t="s">
        <v>168</v>
      </c>
      <c r="B28" s="62" t="s">
        <v>234</v>
      </c>
      <c r="C28" s="24" t="str">
        <f t="shared" si="3"/>
        <v>RS3</v>
      </c>
      <c r="D28" s="108" t="s">
        <v>343</v>
      </c>
      <c r="E28" s="108" t="s">
        <v>343</v>
      </c>
      <c r="F28" s="108" t="s">
        <v>343</v>
      </c>
      <c r="G28" s="52" t="s">
        <v>95</v>
      </c>
      <c r="H28" s="109" t="s">
        <v>95</v>
      </c>
      <c r="I28" s="109" t="s">
        <v>95</v>
      </c>
      <c r="J28" s="39"/>
      <c r="K28" s="39"/>
      <c r="L28" s="39"/>
      <c r="M28" s="39"/>
      <c r="N28" s="39"/>
    </row>
    <row r="29" spans="1:14" s="65" customFormat="1" ht="25.15" customHeight="1">
      <c r="A29" s="24" t="s">
        <v>109</v>
      </c>
      <c r="B29" s="62" t="s">
        <v>264</v>
      </c>
      <c r="C29" s="24" t="str">
        <f t="shared" si="3"/>
        <v>051</v>
      </c>
      <c r="D29" s="108">
        <f t="shared" ref="D29:F35" si="4">SUM($G29+$H29+$I29)</f>
        <v>135.005</v>
      </c>
      <c r="E29" s="108">
        <f t="shared" si="4"/>
        <v>135.005</v>
      </c>
      <c r="F29" s="108">
        <f t="shared" si="4"/>
        <v>135.005</v>
      </c>
      <c r="G29" s="52">
        <v>100.75</v>
      </c>
      <c r="H29" s="109">
        <f t="shared" ref="H29:H85" si="5">G29*0.24</f>
        <v>24.18</v>
      </c>
      <c r="I29" s="109">
        <f t="shared" ref="I29:I85" si="6">G29*0.1</f>
        <v>10.075000000000001</v>
      </c>
      <c r="J29" s="39"/>
      <c r="K29" s="111"/>
      <c r="L29" s="39"/>
      <c r="M29" s="39"/>
      <c r="N29" s="39"/>
    </row>
    <row r="30" spans="1:14" s="65" customFormat="1" ht="25.15" customHeight="1">
      <c r="A30" s="24" t="s">
        <v>29</v>
      </c>
      <c r="B30" s="62" t="s">
        <v>265</v>
      </c>
      <c r="C30" s="24" t="str">
        <f t="shared" si="3"/>
        <v>055</v>
      </c>
      <c r="D30" s="108">
        <f t="shared" si="4"/>
        <v>604.005</v>
      </c>
      <c r="E30" s="108">
        <f t="shared" si="4"/>
        <v>604.005</v>
      </c>
      <c r="F30" s="108">
        <f t="shared" si="4"/>
        <v>604.005</v>
      </c>
      <c r="G30" s="52">
        <v>450.75</v>
      </c>
      <c r="H30" s="109">
        <f t="shared" si="5"/>
        <v>108.17999999999999</v>
      </c>
      <c r="I30" s="109">
        <f t="shared" si="6"/>
        <v>45.075000000000003</v>
      </c>
      <c r="J30" s="39"/>
      <c r="K30" s="111"/>
      <c r="L30" s="39"/>
      <c r="M30" s="39"/>
      <c r="N30" s="39"/>
    </row>
    <row r="31" spans="1:14" s="65" customFormat="1" ht="25.15" customHeight="1">
      <c r="A31" s="24" t="s">
        <v>114</v>
      </c>
      <c r="B31" s="62" t="s">
        <v>267</v>
      </c>
      <c r="C31" s="24" t="str">
        <f t="shared" si="3"/>
        <v>081</v>
      </c>
      <c r="D31" s="108">
        <f t="shared" si="4"/>
        <v>100.00419999999998</v>
      </c>
      <c r="E31" s="108">
        <f t="shared" si="4"/>
        <v>100.00419999999998</v>
      </c>
      <c r="F31" s="108">
        <f t="shared" si="4"/>
        <v>100.00419999999998</v>
      </c>
      <c r="G31" s="52">
        <v>74.63</v>
      </c>
      <c r="H31" s="109">
        <f t="shared" si="5"/>
        <v>17.911199999999997</v>
      </c>
      <c r="I31" s="109">
        <f t="shared" si="6"/>
        <v>7.4630000000000001</v>
      </c>
      <c r="J31" s="39"/>
      <c r="K31" s="111"/>
      <c r="L31" s="39"/>
      <c r="M31" s="39"/>
      <c r="N31" s="39"/>
    </row>
    <row r="32" spans="1:14" s="65" customFormat="1" ht="25.15" customHeight="1">
      <c r="A32" s="24" t="s">
        <v>522</v>
      </c>
      <c r="B32" s="62" t="s">
        <v>551</v>
      </c>
      <c r="C32" s="24" t="str">
        <f t="shared" si="3"/>
        <v>0UQ</v>
      </c>
      <c r="D32" s="108">
        <f t="shared" si="4"/>
        <v>30.002600000000001</v>
      </c>
      <c r="E32" s="108">
        <f t="shared" si="4"/>
        <v>30.002600000000001</v>
      </c>
      <c r="F32" s="108">
        <f t="shared" si="4"/>
        <v>30.002600000000001</v>
      </c>
      <c r="G32" s="52">
        <v>22.39</v>
      </c>
      <c r="H32" s="109">
        <f t="shared" si="5"/>
        <v>5.3735999999999997</v>
      </c>
      <c r="I32" s="109">
        <f t="shared" si="6"/>
        <v>2.2390000000000003</v>
      </c>
      <c r="J32" s="39"/>
      <c r="K32" s="111"/>
      <c r="L32" s="39"/>
      <c r="M32" s="39"/>
      <c r="N32" s="39"/>
    </row>
    <row r="33" spans="1:14" s="65" customFormat="1" ht="25.15" customHeight="1">
      <c r="A33" s="24" t="s">
        <v>521</v>
      </c>
      <c r="B33" s="62" t="s">
        <v>554</v>
      </c>
      <c r="C33" s="24" t="str">
        <f t="shared" si="3"/>
        <v>0XW</v>
      </c>
      <c r="D33" s="108">
        <f t="shared" si="4"/>
        <v>100.00419999999998</v>
      </c>
      <c r="E33" s="108">
        <f t="shared" si="4"/>
        <v>100.00419999999998</v>
      </c>
      <c r="F33" s="108">
        <f t="shared" si="4"/>
        <v>100.00419999999998</v>
      </c>
      <c r="G33" s="52">
        <v>74.63</v>
      </c>
      <c r="H33" s="109">
        <f t="shared" si="5"/>
        <v>17.911199999999997</v>
      </c>
      <c r="I33" s="109">
        <f t="shared" si="6"/>
        <v>7.4630000000000001</v>
      </c>
      <c r="J33" s="39"/>
      <c r="K33" s="111"/>
      <c r="L33" s="39"/>
      <c r="M33" s="39"/>
      <c r="N33" s="39"/>
    </row>
    <row r="34" spans="1:14" s="65" customFormat="1" ht="25.15" customHeight="1">
      <c r="A34" s="24" t="s">
        <v>115</v>
      </c>
      <c r="B34" s="62" t="s">
        <v>386</v>
      </c>
      <c r="C34" s="24" t="str">
        <f t="shared" si="3"/>
        <v>144</v>
      </c>
      <c r="D34" s="108">
        <f t="shared" si="4"/>
        <v>135.005</v>
      </c>
      <c r="E34" s="108">
        <f t="shared" si="4"/>
        <v>135.005</v>
      </c>
      <c r="F34" s="108">
        <f t="shared" si="4"/>
        <v>135.005</v>
      </c>
      <c r="G34" s="52">
        <v>100.75</v>
      </c>
      <c r="H34" s="109">
        <f t="shared" si="5"/>
        <v>24.18</v>
      </c>
      <c r="I34" s="109">
        <f t="shared" si="6"/>
        <v>10.075000000000001</v>
      </c>
      <c r="J34" s="39"/>
      <c r="K34" s="111"/>
      <c r="L34" s="39"/>
      <c r="M34" s="39"/>
      <c r="N34" s="39"/>
    </row>
    <row r="35" spans="1:14" s="65" customFormat="1" ht="25.15" customHeight="1">
      <c r="A35" s="24" t="s">
        <v>157</v>
      </c>
      <c r="B35" s="62" t="s">
        <v>226</v>
      </c>
      <c r="C35" s="24" t="str">
        <f t="shared" si="3"/>
        <v>149</v>
      </c>
      <c r="D35" s="108">
        <f t="shared" si="4"/>
        <v>181.99879999999999</v>
      </c>
      <c r="E35" s="108">
        <f t="shared" si="4"/>
        <v>181.99879999999999</v>
      </c>
      <c r="F35" s="108">
        <f t="shared" si="4"/>
        <v>181.99879999999999</v>
      </c>
      <c r="G35" s="52">
        <v>135.82</v>
      </c>
      <c r="H35" s="109">
        <f t="shared" si="5"/>
        <v>32.596799999999995</v>
      </c>
      <c r="I35" s="109">
        <f t="shared" si="6"/>
        <v>13.582000000000001</v>
      </c>
      <c r="J35" s="39"/>
      <c r="K35" s="111"/>
      <c r="L35" s="39"/>
      <c r="M35" s="39"/>
      <c r="N35" s="39"/>
    </row>
    <row r="36" spans="1:14" s="65" customFormat="1" ht="25.15" customHeight="1">
      <c r="A36" s="24" t="s">
        <v>520</v>
      </c>
      <c r="B36" s="62" t="s">
        <v>564</v>
      </c>
      <c r="C36" s="24" t="str">
        <f t="shared" si="3"/>
        <v>1LR</v>
      </c>
      <c r="D36" s="108" t="s">
        <v>95</v>
      </c>
      <c r="E36" s="108">
        <f t="shared" ref="E36:F55" si="7">SUM($G36+$H36+$I36)</f>
        <v>245.99720000000002</v>
      </c>
      <c r="F36" s="108">
        <f t="shared" si="7"/>
        <v>245.99720000000002</v>
      </c>
      <c r="G36" s="52">
        <v>183.58</v>
      </c>
      <c r="H36" s="109">
        <f t="shared" si="5"/>
        <v>44.059200000000004</v>
      </c>
      <c r="I36" s="109">
        <f t="shared" si="6"/>
        <v>18.358000000000001</v>
      </c>
      <c r="J36" s="39"/>
      <c r="K36" s="111"/>
      <c r="L36" s="39"/>
      <c r="M36" s="39"/>
      <c r="N36" s="39"/>
    </row>
    <row r="37" spans="1:14" s="65" customFormat="1" ht="25.15" customHeight="1">
      <c r="A37" s="24" t="s">
        <v>141</v>
      </c>
      <c r="B37" s="62" t="s">
        <v>268</v>
      </c>
      <c r="C37" s="24" t="str">
        <f t="shared" si="3"/>
        <v>200</v>
      </c>
      <c r="D37" s="108">
        <f>SUM($G37+$H37+$I37)</f>
        <v>330.99340000000001</v>
      </c>
      <c r="E37" s="108">
        <f t="shared" si="7"/>
        <v>330.99340000000001</v>
      </c>
      <c r="F37" s="108">
        <f t="shared" si="7"/>
        <v>330.99340000000001</v>
      </c>
      <c r="G37" s="52">
        <v>247.01</v>
      </c>
      <c r="H37" s="109">
        <f t="shared" si="5"/>
        <v>59.282399999999996</v>
      </c>
      <c r="I37" s="109">
        <f t="shared" si="6"/>
        <v>24.701000000000001</v>
      </c>
      <c r="J37" s="39"/>
      <c r="K37" s="111"/>
      <c r="L37" s="39"/>
      <c r="M37" s="39"/>
      <c r="N37" s="39"/>
    </row>
    <row r="38" spans="1:14" s="65" customFormat="1" ht="25.15" customHeight="1">
      <c r="A38" s="24" t="s">
        <v>14</v>
      </c>
      <c r="B38" s="62" t="s">
        <v>18</v>
      </c>
      <c r="C38" s="24" t="str">
        <f t="shared" si="3"/>
        <v>210</v>
      </c>
      <c r="D38" s="108">
        <f>SUM($G38+$H38+$I38)</f>
        <v>330.99340000000001</v>
      </c>
      <c r="E38" s="108">
        <f t="shared" si="7"/>
        <v>330.99340000000001</v>
      </c>
      <c r="F38" s="108">
        <f t="shared" si="7"/>
        <v>330.99340000000001</v>
      </c>
      <c r="G38" s="52">
        <v>247.01</v>
      </c>
      <c r="H38" s="109">
        <f t="shared" si="5"/>
        <v>59.282399999999996</v>
      </c>
      <c r="I38" s="109">
        <f t="shared" si="6"/>
        <v>24.701000000000001</v>
      </c>
      <c r="J38" s="39"/>
      <c r="K38" s="111"/>
      <c r="L38" s="39"/>
      <c r="M38" s="39"/>
      <c r="N38" s="39"/>
    </row>
    <row r="39" spans="1:14" s="65" customFormat="1" ht="25.15" customHeight="1">
      <c r="A39" s="24" t="s">
        <v>118</v>
      </c>
      <c r="B39" s="62" t="s">
        <v>270</v>
      </c>
      <c r="C39" s="24" t="str">
        <f t="shared" si="3"/>
        <v>237</v>
      </c>
      <c r="D39" s="108">
        <f>SUM($G39+$H39+$I39)</f>
        <v>181.99879999999999</v>
      </c>
      <c r="E39" s="108">
        <f t="shared" si="7"/>
        <v>181.99879999999999</v>
      </c>
      <c r="F39" s="108">
        <f t="shared" si="7"/>
        <v>181.99879999999999</v>
      </c>
      <c r="G39" s="52">
        <v>135.82</v>
      </c>
      <c r="H39" s="109">
        <f t="shared" si="5"/>
        <v>32.596799999999995</v>
      </c>
      <c r="I39" s="109">
        <f t="shared" si="6"/>
        <v>13.582000000000001</v>
      </c>
      <c r="J39" s="39"/>
      <c r="K39" s="111"/>
      <c r="L39" s="39"/>
      <c r="M39" s="39"/>
      <c r="N39" s="39"/>
    </row>
    <row r="40" spans="1:14" s="65" customFormat="1" ht="91.5" customHeight="1">
      <c r="A40" s="24" t="s">
        <v>517</v>
      </c>
      <c r="B40" s="62" t="s">
        <v>566</v>
      </c>
      <c r="C40" s="24" t="str">
        <f t="shared" si="3"/>
        <v>2F2</v>
      </c>
      <c r="D40" s="108" t="s">
        <v>95</v>
      </c>
      <c r="E40" s="108">
        <f t="shared" si="7"/>
        <v>1485.0013999999999</v>
      </c>
      <c r="F40" s="108">
        <f t="shared" si="7"/>
        <v>1485.0013999999999</v>
      </c>
      <c r="G40" s="52">
        <v>1108.21</v>
      </c>
      <c r="H40" s="109">
        <f t="shared" si="5"/>
        <v>265.97039999999998</v>
      </c>
      <c r="I40" s="109">
        <f t="shared" si="6"/>
        <v>110.82100000000001</v>
      </c>
      <c r="J40" s="39"/>
      <c r="K40" s="111"/>
      <c r="L40" s="39"/>
      <c r="M40" s="39"/>
      <c r="N40" s="39"/>
    </row>
    <row r="41" spans="1:14" s="65" customFormat="1" ht="64.900000000000006" customHeight="1">
      <c r="A41" s="24" t="s">
        <v>516</v>
      </c>
      <c r="B41" s="62" t="s">
        <v>559</v>
      </c>
      <c r="C41" s="24" t="str">
        <f t="shared" si="3"/>
        <v>2PP</v>
      </c>
      <c r="D41" s="108">
        <f t="shared" ref="D41:D72" si="8">SUM($G41+$H41+$I41)</f>
        <v>604.005</v>
      </c>
      <c r="E41" s="108">
        <f t="shared" si="7"/>
        <v>604.005</v>
      </c>
      <c r="F41" s="108">
        <f t="shared" si="7"/>
        <v>604.005</v>
      </c>
      <c r="G41" s="52">
        <v>450.75</v>
      </c>
      <c r="H41" s="109">
        <f t="shared" si="5"/>
        <v>108.17999999999999</v>
      </c>
      <c r="I41" s="109">
        <f t="shared" si="6"/>
        <v>45.075000000000003</v>
      </c>
      <c r="J41" s="39"/>
      <c r="K41" s="111"/>
      <c r="L41" s="39"/>
      <c r="M41" s="39"/>
      <c r="N41" s="39"/>
    </row>
    <row r="42" spans="1:14" s="65" customFormat="1" ht="25.15" customHeight="1">
      <c r="A42" s="24" t="s">
        <v>514</v>
      </c>
      <c r="B42" s="62" t="s">
        <v>558</v>
      </c>
      <c r="C42" s="24" t="str">
        <f t="shared" ref="C42:C49" si="9">A42</f>
        <v>2PZ</v>
      </c>
      <c r="D42" s="108">
        <f t="shared" si="8"/>
        <v>1286.4000000000001</v>
      </c>
      <c r="E42" s="108">
        <f t="shared" si="7"/>
        <v>1286.4000000000001</v>
      </c>
      <c r="F42" s="108">
        <f t="shared" si="7"/>
        <v>1286.4000000000001</v>
      </c>
      <c r="G42" s="52">
        <v>960</v>
      </c>
      <c r="H42" s="109">
        <f t="shared" si="5"/>
        <v>230.39999999999998</v>
      </c>
      <c r="I42" s="109">
        <f t="shared" si="6"/>
        <v>96</v>
      </c>
      <c r="J42" s="39"/>
      <c r="K42" s="111"/>
      <c r="L42" s="39"/>
      <c r="M42" s="39"/>
      <c r="N42" s="39"/>
    </row>
    <row r="43" spans="1:14" s="65" customFormat="1" ht="25.15" customHeight="1">
      <c r="A43" s="24" t="s">
        <v>513</v>
      </c>
      <c r="B43" s="62" t="s">
        <v>552</v>
      </c>
      <c r="C43" s="24" t="str">
        <f t="shared" si="9"/>
        <v>2QC</v>
      </c>
      <c r="D43" s="108">
        <f t="shared" si="8"/>
        <v>245.99720000000002</v>
      </c>
      <c r="E43" s="108">
        <f t="shared" si="7"/>
        <v>245.99720000000002</v>
      </c>
      <c r="F43" s="108">
        <f t="shared" si="7"/>
        <v>245.99720000000002</v>
      </c>
      <c r="G43" s="52">
        <v>183.58</v>
      </c>
      <c r="H43" s="109">
        <f t="shared" si="5"/>
        <v>44.059200000000004</v>
      </c>
      <c r="I43" s="109">
        <f t="shared" si="6"/>
        <v>18.358000000000001</v>
      </c>
      <c r="J43" s="39"/>
      <c r="K43" s="111"/>
      <c r="L43" s="39"/>
      <c r="M43" s="39"/>
      <c r="N43" s="39"/>
    </row>
    <row r="44" spans="1:14" s="202" customFormat="1" ht="25.15" customHeight="1">
      <c r="A44" s="24" t="s">
        <v>512</v>
      </c>
      <c r="B44" s="62" t="s">
        <v>555</v>
      </c>
      <c r="C44" s="24" t="str">
        <f t="shared" si="9"/>
        <v>2QF</v>
      </c>
      <c r="D44" s="108">
        <f t="shared" si="8"/>
        <v>199.66</v>
      </c>
      <c r="E44" s="108">
        <f t="shared" si="7"/>
        <v>199.66</v>
      </c>
      <c r="F44" s="108">
        <f t="shared" si="7"/>
        <v>199.66</v>
      </c>
      <c r="G44" s="52">
        <v>149</v>
      </c>
      <c r="H44" s="109">
        <f t="shared" si="5"/>
        <v>35.76</v>
      </c>
      <c r="I44" s="109">
        <f t="shared" si="6"/>
        <v>14.9</v>
      </c>
      <c r="J44" s="39"/>
      <c r="K44" s="111"/>
      <c r="L44" s="39"/>
      <c r="M44" s="39"/>
      <c r="N44" s="39"/>
    </row>
    <row r="45" spans="1:14" s="65" customFormat="1" ht="25.15" customHeight="1">
      <c r="A45" s="24" t="s">
        <v>69</v>
      </c>
      <c r="B45" s="62" t="s">
        <v>271</v>
      </c>
      <c r="C45" s="24" t="str">
        <f t="shared" si="9"/>
        <v>320</v>
      </c>
      <c r="D45" s="108">
        <f t="shared" si="8"/>
        <v>135.005</v>
      </c>
      <c r="E45" s="108">
        <f t="shared" si="7"/>
        <v>135.005</v>
      </c>
      <c r="F45" s="108">
        <f t="shared" si="7"/>
        <v>135.005</v>
      </c>
      <c r="G45" s="52">
        <v>100.75</v>
      </c>
      <c r="H45" s="109">
        <f t="shared" si="5"/>
        <v>24.18</v>
      </c>
      <c r="I45" s="109">
        <f t="shared" si="6"/>
        <v>10.075000000000001</v>
      </c>
      <c r="J45" s="39"/>
      <c r="K45" s="111"/>
      <c r="L45" s="39"/>
      <c r="M45" s="39"/>
      <c r="N45" s="39"/>
    </row>
    <row r="46" spans="1:14" s="65" customFormat="1" ht="25.15" customHeight="1">
      <c r="A46" s="24" t="s">
        <v>121</v>
      </c>
      <c r="B46" s="62" t="s">
        <v>272</v>
      </c>
      <c r="C46" s="24" t="str">
        <f t="shared" si="9"/>
        <v>341</v>
      </c>
      <c r="D46" s="108">
        <f t="shared" si="8"/>
        <v>181.99879999999999</v>
      </c>
      <c r="E46" s="108">
        <f t="shared" si="7"/>
        <v>181.99879999999999</v>
      </c>
      <c r="F46" s="108">
        <f t="shared" si="7"/>
        <v>181.99879999999999</v>
      </c>
      <c r="G46" s="52">
        <v>135.82</v>
      </c>
      <c r="H46" s="109">
        <f t="shared" si="5"/>
        <v>32.596799999999995</v>
      </c>
      <c r="I46" s="109">
        <f t="shared" si="6"/>
        <v>13.582000000000001</v>
      </c>
      <c r="J46" s="39"/>
      <c r="K46" s="111"/>
      <c r="L46" s="39"/>
      <c r="M46" s="39"/>
      <c r="N46" s="39"/>
    </row>
    <row r="47" spans="1:14" s="65" customFormat="1" ht="25.15" customHeight="1">
      <c r="A47" s="24" t="s">
        <v>110</v>
      </c>
      <c r="B47" s="62" t="s">
        <v>273</v>
      </c>
      <c r="C47" s="24" t="str">
        <f t="shared" si="9"/>
        <v>365</v>
      </c>
      <c r="D47" s="108">
        <f t="shared" si="8"/>
        <v>245.99720000000002</v>
      </c>
      <c r="E47" s="108">
        <f t="shared" si="7"/>
        <v>245.99720000000002</v>
      </c>
      <c r="F47" s="108">
        <f t="shared" si="7"/>
        <v>245.99720000000002</v>
      </c>
      <c r="G47" s="52">
        <v>183.58</v>
      </c>
      <c r="H47" s="109">
        <f t="shared" si="5"/>
        <v>44.059200000000004</v>
      </c>
      <c r="I47" s="109">
        <f t="shared" si="6"/>
        <v>18.358000000000001</v>
      </c>
      <c r="J47" s="39"/>
      <c r="K47" s="111"/>
      <c r="L47" s="39"/>
      <c r="M47" s="39"/>
      <c r="N47" s="39"/>
    </row>
    <row r="48" spans="1:14" s="65" customFormat="1" ht="25.15" customHeight="1">
      <c r="A48" s="24" t="s">
        <v>511</v>
      </c>
      <c r="B48" s="62" t="s">
        <v>536</v>
      </c>
      <c r="C48" s="24" t="str">
        <f t="shared" si="9"/>
        <v>3YL</v>
      </c>
      <c r="D48" s="108">
        <f t="shared" si="8"/>
        <v>135.005</v>
      </c>
      <c r="E48" s="108">
        <f t="shared" si="7"/>
        <v>135.005</v>
      </c>
      <c r="F48" s="108">
        <f t="shared" si="7"/>
        <v>135.005</v>
      </c>
      <c r="G48" s="52">
        <v>100.75</v>
      </c>
      <c r="H48" s="109">
        <f t="shared" si="5"/>
        <v>24.18</v>
      </c>
      <c r="I48" s="109">
        <f t="shared" si="6"/>
        <v>10.075000000000001</v>
      </c>
      <c r="J48" s="39"/>
      <c r="K48" s="111"/>
      <c r="L48" s="39"/>
      <c r="M48" s="39"/>
      <c r="N48" s="39"/>
    </row>
    <row r="49" spans="1:14" s="65" customFormat="1" ht="25.15" customHeight="1">
      <c r="A49" s="24" t="s">
        <v>510</v>
      </c>
      <c r="B49" s="62" t="s">
        <v>539</v>
      </c>
      <c r="C49" s="24" t="str">
        <f t="shared" si="9"/>
        <v>3YM</v>
      </c>
      <c r="D49" s="108">
        <f t="shared" si="8"/>
        <v>604.005</v>
      </c>
      <c r="E49" s="108">
        <f t="shared" si="7"/>
        <v>604.005</v>
      </c>
      <c r="F49" s="108">
        <f t="shared" si="7"/>
        <v>604.005</v>
      </c>
      <c r="G49" s="52">
        <v>450.75</v>
      </c>
      <c r="H49" s="109">
        <f t="shared" si="5"/>
        <v>108.17999999999999</v>
      </c>
      <c r="I49" s="109">
        <f t="shared" si="6"/>
        <v>45.075000000000003</v>
      </c>
      <c r="J49" s="39"/>
      <c r="K49" s="111"/>
      <c r="L49" s="39"/>
      <c r="M49" s="39"/>
      <c r="N49" s="39"/>
    </row>
    <row r="50" spans="1:14" s="65" customFormat="1" ht="25.15" customHeight="1">
      <c r="A50" s="24" t="s">
        <v>388</v>
      </c>
      <c r="B50" s="62" t="s">
        <v>532</v>
      </c>
      <c r="C50" s="112" t="s">
        <v>388</v>
      </c>
      <c r="D50" s="108">
        <f t="shared" si="8"/>
        <v>135.005</v>
      </c>
      <c r="E50" s="108">
        <f t="shared" si="7"/>
        <v>135.005</v>
      </c>
      <c r="F50" s="108">
        <f t="shared" si="7"/>
        <v>135.005</v>
      </c>
      <c r="G50" s="52">
        <v>100.75</v>
      </c>
      <c r="H50" s="109">
        <f t="shared" si="5"/>
        <v>24.18</v>
      </c>
      <c r="I50" s="109">
        <f t="shared" si="6"/>
        <v>10.075000000000001</v>
      </c>
      <c r="J50" s="39"/>
      <c r="K50" s="39"/>
      <c r="L50" s="39"/>
      <c r="M50" s="39"/>
      <c r="N50" s="39"/>
    </row>
    <row r="51" spans="1:14" s="65" customFormat="1" ht="25.15" customHeight="1">
      <c r="A51" s="24" t="s">
        <v>154</v>
      </c>
      <c r="B51" s="62" t="s">
        <v>288</v>
      </c>
      <c r="C51" s="24" t="str">
        <f>A51</f>
        <v>4HB</v>
      </c>
      <c r="D51" s="108">
        <f t="shared" si="8"/>
        <v>135.005</v>
      </c>
      <c r="E51" s="108">
        <f t="shared" si="7"/>
        <v>135.005</v>
      </c>
      <c r="F51" s="108">
        <f t="shared" si="7"/>
        <v>135.005</v>
      </c>
      <c r="G51" s="52">
        <v>100.75</v>
      </c>
      <c r="H51" s="109">
        <f t="shared" si="5"/>
        <v>24.18</v>
      </c>
      <c r="I51" s="109">
        <f t="shared" si="6"/>
        <v>10.075000000000001</v>
      </c>
      <c r="J51" s="39"/>
      <c r="K51" s="111"/>
      <c r="L51" s="39"/>
      <c r="M51" s="39"/>
      <c r="N51" s="39"/>
    </row>
    <row r="52" spans="1:14" ht="25.15" customHeight="1">
      <c r="A52" s="24" t="s">
        <v>509</v>
      </c>
      <c r="B52" s="62" t="s">
        <v>542</v>
      </c>
      <c r="C52" s="24" t="str">
        <f>A52</f>
        <v>4TV</v>
      </c>
      <c r="D52" s="108">
        <f t="shared" si="8"/>
        <v>199.66</v>
      </c>
      <c r="E52" s="108">
        <f t="shared" si="7"/>
        <v>199.66</v>
      </c>
      <c r="F52" s="108">
        <f t="shared" si="7"/>
        <v>199.66</v>
      </c>
      <c r="G52" s="52">
        <v>149</v>
      </c>
      <c r="H52" s="109">
        <f t="shared" si="5"/>
        <v>35.76</v>
      </c>
      <c r="I52" s="109">
        <f t="shared" si="6"/>
        <v>14.9</v>
      </c>
      <c r="K52" s="111"/>
    </row>
    <row r="53" spans="1:14" s="65" customFormat="1" ht="25.15" customHeight="1">
      <c r="A53" s="24" t="s">
        <v>508</v>
      </c>
      <c r="B53" s="62" t="s">
        <v>543</v>
      </c>
      <c r="C53" s="24" t="str">
        <f>A53</f>
        <v>4TW</v>
      </c>
      <c r="D53" s="108">
        <f t="shared" si="8"/>
        <v>181.99879999999999</v>
      </c>
      <c r="E53" s="108">
        <f t="shared" si="7"/>
        <v>181.99879999999999</v>
      </c>
      <c r="F53" s="108">
        <f t="shared" si="7"/>
        <v>181.99879999999999</v>
      </c>
      <c r="G53" s="52">
        <v>135.82</v>
      </c>
      <c r="H53" s="109">
        <f t="shared" si="5"/>
        <v>32.596799999999995</v>
      </c>
      <c r="I53" s="109">
        <f t="shared" si="6"/>
        <v>13.582000000000001</v>
      </c>
      <c r="J53" s="39"/>
      <c r="K53" s="111"/>
      <c r="L53" s="39"/>
      <c r="M53" s="39"/>
      <c r="N53" s="39"/>
    </row>
    <row r="54" spans="1:14" s="65" customFormat="1" ht="90" customHeight="1">
      <c r="A54" s="24" t="s">
        <v>660</v>
      </c>
      <c r="B54" s="62" t="s">
        <v>661</v>
      </c>
      <c r="C54" s="24" t="s">
        <v>660</v>
      </c>
      <c r="D54" s="108">
        <f t="shared" si="8"/>
        <v>2050.1999999999998</v>
      </c>
      <c r="E54" s="108">
        <f t="shared" si="7"/>
        <v>2050.1999999999998</v>
      </c>
      <c r="F54" s="108">
        <f t="shared" si="7"/>
        <v>2050.1999999999998</v>
      </c>
      <c r="G54" s="52">
        <v>1530</v>
      </c>
      <c r="H54" s="109">
        <f t="shared" si="5"/>
        <v>367.2</v>
      </c>
      <c r="I54" s="109">
        <f t="shared" si="6"/>
        <v>153</v>
      </c>
      <c r="J54" s="39"/>
      <c r="K54" s="111"/>
      <c r="L54" s="39"/>
      <c r="M54" s="39"/>
      <c r="N54" s="39"/>
    </row>
    <row r="55" spans="1:14" s="65" customFormat="1" ht="25.15" customHeight="1">
      <c r="A55" s="24" t="s">
        <v>376</v>
      </c>
      <c r="B55" s="62" t="s">
        <v>379</v>
      </c>
      <c r="C55" s="24" t="str">
        <f t="shared" ref="C55:C96" si="10">A55</f>
        <v>4YR</v>
      </c>
      <c r="D55" s="108">
        <f t="shared" si="8"/>
        <v>181.99879999999999</v>
      </c>
      <c r="E55" s="108">
        <f t="shared" si="7"/>
        <v>181.99879999999999</v>
      </c>
      <c r="F55" s="108">
        <f t="shared" si="7"/>
        <v>181.99879999999999</v>
      </c>
      <c r="G55" s="52">
        <v>135.82</v>
      </c>
      <c r="H55" s="109">
        <f t="shared" si="5"/>
        <v>32.596799999999995</v>
      </c>
      <c r="I55" s="109">
        <f t="shared" si="6"/>
        <v>13.582000000000001</v>
      </c>
      <c r="J55" s="39"/>
      <c r="K55" s="111"/>
      <c r="L55" s="39"/>
      <c r="M55" s="39"/>
      <c r="N55" s="39"/>
    </row>
    <row r="56" spans="1:14" s="65" customFormat="1" ht="25.15" customHeight="1">
      <c r="A56" s="24" t="s">
        <v>156</v>
      </c>
      <c r="B56" s="62" t="s">
        <v>289</v>
      </c>
      <c r="C56" s="24" t="str">
        <f t="shared" si="10"/>
        <v>4YV</v>
      </c>
      <c r="D56" s="108">
        <f t="shared" si="8"/>
        <v>54.993600000000001</v>
      </c>
      <c r="E56" s="108">
        <f t="shared" ref="E56:F75" si="11">SUM($G56+$H56+$I56)</f>
        <v>54.993600000000001</v>
      </c>
      <c r="F56" s="108">
        <f t="shared" si="11"/>
        <v>54.993600000000001</v>
      </c>
      <c r="G56" s="52">
        <v>41.04</v>
      </c>
      <c r="H56" s="109">
        <f t="shared" si="5"/>
        <v>9.8495999999999988</v>
      </c>
      <c r="I56" s="109">
        <f t="shared" si="6"/>
        <v>4.1040000000000001</v>
      </c>
      <c r="J56" s="39"/>
      <c r="K56" s="111"/>
      <c r="L56" s="39"/>
      <c r="M56" s="39"/>
      <c r="N56" s="39"/>
    </row>
    <row r="57" spans="1:14" s="65" customFormat="1" ht="25.15" customHeight="1">
      <c r="A57" s="24" t="s">
        <v>22</v>
      </c>
      <c r="B57" s="62" t="s">
        <v>276</v>
      </c>
      <c r="C57" s="24" t="str">
        <f t="shared" si="10"/>
        <v>505</v>
      </c>
      <c r="D57" s="108">
        <f t="shared" si="8"/>
        <v>446.99719999999996</v>
      </c>
      <c r="E57" s="108">
        <f t="shared" si="11"/>
        <v>446.99719999999996</v>
      </c>
      <c r="F57" s="108">
        <f t="shared" si="11"/>
        <v>446.99719999999996</v>
      </c>
      <c r="G57" s="52">
        <v>333.58</v>
      </c>
      <c r="H57" s="109">
        <f t="shared" si="5"/>
        <v>80.05919999999999</v>
      </c>
      <c r="I57" s="109">
        <f t="shared" si="6"/>
        <v>33.357999999999997</v>
      </c>
      <c r="J57" s="39"/>
      <c r="K57" s="111"/>
      <c r="L57" s="39"/>
      <c r="M57" s="39"/>
      <c r="N57" s="39"/>
    </row>
    <row r="58" spans="1:14" s="65" customFormat="1" ht="25.15" customHeight="1">
      <c r="A58" s="24" t="s">
        <v>375</v>
      </c>
      <c r="B58" s="62" t="s">
        <v>387</v>
      </c>
      <c r="C58" s="24" t="str">
        <f t="shared" si="10"/>
        <v>50E</v>
      </c>
      <c r="D58" s="108">
        <f t="shared" si="8"/>
        <v>73.994799999999998</v>
      </c>
      <c r="E58" s="108">
        <f t="shared" si="11"/>
        <v>73.994799999999998</v>
      </c>
      <c r="F58" s="108">
        <f t="shared" si="11"/>
        <v>73.994799999999998</v>
      </c>
      <c r="G58" s="52">
        <v>55.22</v>
      </c>
      <c r="H58" s="109">
        <f t="shared" si="5"/>
        <v>13.252799999999999</v>
      </c>
      <c r="I58" s="109">
        <f t="shared" si="6"/>
        <v>5.5220000000000002</v>
      </c>
      <c r="J58" s="39"/>
      <c r="K58" s="111"/>
      <c r="L58" s="39"/>
      <c r="M58" s="39"/>
      <c r="N58" s="39"/>
    </row>
    <row r="59" spans="1:14" s="65" customFormat="1" ht="25.15" customHeight="1">
      <c r="A59" s="24" t="s">
        <v>146</v>
      </c>
      <c r="B59" s="62" t="s">
        <v>290</v>
      </c>
      <c r="C59" s="24" t="str">
        <f t="shared" si="10"/>
        <v>51J</v>
      </c>
      <c r="D59" s="108">
        <f t="shared" si="8"/>
        <v>30.002600000000001</v>
      </c>
      <c r="E59" s="108">
        <f t="shared" si="11"/>
        <v>30.002600000000001</v>
      </c>
      <c r="F59" s="108">
        <f t="shared" si="11"/>
        <v>30.002600000000001</v>
      </c>
      <c r="G59" s="52">
        <v>22.39</v>
      </c>
      <c r="H59" s="109">
        <f t="shared" si="5"/>
        <v>5.3735999999999997</v>
      </c>
      <c r="I59" s="109">
        <f t="shared" si="6"/>
        <v>2.2390000000000003</v>
      </c>
      <c r="J59" s="39"/>
      <c r="K59" s="111"/>
      <c r="L59" s="39"/>
      <c r="M59" s="39"/>
      <c r="N59" s="39"/>
    </row>
    <row r="60" spans="1:14" s="65" customFormat="1" ht="25.15" customHeight="1">
      <c r="A60" s="24" t="s">
        <v>185</v>
      </c>
      <c r="B60" s="62" t="s">
        <v>277</v>
      </c>
      <c r="C60" s="24" t="str">
        <f t="shared" si="10"/>
        <v>520</v>
      </c>
      <c r="D60" s="108">
        <f t="shared" si="8"/>
        <v>181.99879999999999</v>
      </c>
      <c r="E60" s="108">
        <f t="shared" si="11"/>
        <v>181.99879999999999</v>
      </c>
      <c r="F60" s="108">
        <f t="shared" si="11"/>
        <v>181.99879999999999</v>
      </c>
      <c r="G60" s="52">
        <v>135.82</v>
      </c>
      <c r="H60" s="109">
        <f t="shared" si="5"/>
        <v>32.596799999999995</v>
      </c>
      <c r="I60" s="109">
        <f t="shared" si="6"/>
        <v>13.582000000000001</v>
      </c>
      <c r="J60" s="39"/>
      <c r="K60" s="111"/>
      <c r="L60" s="39"/>
      <c r="M60" s="39"/>
      <c r="N60" s="39"/>
    </row>
    <row r="61" spans="1:14" s="65" customFormat="1" ht="25.15" customHeight="1">
      <c r="A61" s="24" t="s">
        <v>163</v>
      </c>
      <c r="B61" s="62" t="s">
        <v>336</v>
      </c>
      <c r="C61" s="24" t="str">
        <f t="shared" si="10"/>
        <v>561</v>
      </c>
      <c r="D61" s="108">
        <f t="shared" si="8"/>
        <v>41.004000000000005</v>
      </c>
      <c r="E61" s="108">
        <f t="shared" si="11"/>
        <v>41.004000000000005</v>
      </c>
      <c r="F61" s="108">
        <f t="shared" si="11"/>
        <v>41.004000000000005</v>
      </c>
      <c r="G61" s="52">
        <v>30.6</v>
      </c>
      <c r="H61" s="109">
        <f t="shared" si="5"/>
        <v>7.3440000000000003</v>
      </c>
      <c r="I61" s="109">
        <f t="shared" si="6"/>
        <v>3.0600000000000005</v>
      </c>
      <c r="J61" s="39"/>
      <c r="K61" s="111"/>
      <c r="L61" s="39"/>
      <c r="M61" s="39"/>
      <c r="N61" s="39"/>
    </row>
    <row r="62" spans="1:14" s="65" customFormat="1" ht="25.15" customHeight="1">
      <c r="A62" s="24" t="s">
        <v>468</v>
      </c>
      <c r="B62" s="62" t="s">
        <v>544</v>
      </c>
      <c r="C62" s="24" t="str">
        <f t="shared" si="10"/>
        <v>5CK</v>
      </c>
      <c r="D62" s="108">
        <f t="shared" si="8"/>
        <v>330.99340000000001</v>
      </c>
      <c r="E62" s="108">
        <f t="shared" si="11"/>
        <v>330.99340000000001</v>
      </c>
      <c r="F62" s="108">
        <f t="shared" si="11"/>
        <v>330.99340000000001</v>
      </c>
      <c r="G62" s="52">
        <v>247.01</v>
      </c>
      <c r="H62" s="109">
        <f t="shared" si="5"/>
        <v>59.282399999999996</v>
      </c>
      <c r="I62" s="109">
        <f t="shared" si="6"/>
        <v>24.701000000000001</v>
      </c>
      <c r="J62" s="39"/>
      <c r="K62" s="111"/>
      <c r="L62" s="39"/>
      <c r="M62" s="39"/>
      <c r="N62" s="39"/>
    </row>
    <row r="63" spans="1:14" s="65" customFormat="1" ht="25.15" customHeight="1">
      <c r="A63" s="24" t="s">
        <v>293</v>
      </c>
      <c r="B63" s="62" t="s">
        <v>294</v>
      </c>
      <c r="C63" s="24" t="str">
        <f t="shared" si="10"/>
        <v>5CL</v>
      </c>
      <c r="D63" s="108">
        <f t="shared" si="8"/>
        <v>330.99340000000001</v>
      </c>
      <c r="E63" s="108">
        <f t="shared" si="11"/>
        <v>330.99340000000001</v>
      </c>
      <c r="F63" s="108">
        <f t="shared" si="11"/>
        <v>330.99340000000001</v>
      </c>
      <c r="G63" s="52">
        <v>247.01</v>
      </c>
      <c r="H63" s="109">
        <f t="shared" si="5"/>
        <v>59.282399999999996</v>
      </c>
      <c r="I63" s="109">
        <f t="shared" si="6"/>
        <v>24.701000000000001</v>
      </c>
      <c r="J63" s="39"/>
      <c r="K63" s="111"/>
      <c r="L63" s="39"/>
      <c r="M63" s="39"/>
      <c r="N63" s="39"/>
    </row>
    <row r="64" spans="1:14" s="65" customFormat="1" ht="25.15" customHeight="1">
      <c r="A64" s="24" t="s">
        <v>506</v>
      </c>
      <c r="B64" s="62" t="s">
        <v>561</v>
      </c>
      <c r="C64" s="24" t="str">
        <f t="shared" si="10"/>
        <v>5QD</v>
      </c>
      <c r="D64" s="108">
        <f t="shared" si="8"/>
        <v>135.005</v>
      </c>
      <c r="E64" s="108">
        <f t="shared" si="11"/>
        <v>135.005</v>
      </c>
      <c r="F64" s="108">
        <f t="shared" si="11"/>
        <v>135.005</v>
      </c>
      <c r="G64" s="52">
        <v>100.75</v>
      </c>
      <c r="H64" s="109">
        <f t="shared" si="5"/>
        <v>24.18</v>
      </c>
      <c r="I64" s="109">
        <f t="shared" si="6"/>
        <v>10.075000000000001</v>
      </c>
      <c r="J64" s="39"/>
      <c r="K64" s="111"/>
      <c r="L64" s="39"/>
      <c r="M64" s="39"/>
      <c r="N64" s="39"/>
    </row>
    <row r="65" spans="1:14" s="65" customFormat="1" ht="25.15" customHeight="1">
      <c r="A65" s="24" t="s">
        <v>144</v>
      </c>
      <c r="B65" s="62" t="s">
        <v>279</v>
      </c>
      <c r="C65" s="24" t="str">
        <f t="shared" si="10"/>
        <v>619</v>
      </c>
      <c r="D65" s="108">
        <f t="shared" si="8"/>
        <v>181.99879999999999</v>
      </c>
      <c r="E65" s="108">
        <f t="shared" si="11"/>
        <v>181.99879999999999</v>
      </c>
      <c r="F65" s="108">
        <f t="shared" si="11"/>
        <v>181.99879999999999</v>
      </c>
      <c r="G65" s="52">
        <v>135.82</v>
      </c>
      <c r="H65" s="109">
        <f t="shared" si="5"/>
        <v>32.596799999999995</v>
      </c>
      <c r="I65" s="109">
        <f t="shared" si="6"/>
        <v>13.582000000000001</v>
      </c>
      <c r="J65" s="39"/>
      <c r="K65" s="111"/>
      <c r="L65" s="39"/>
      <c r="M65" s="39"/>
      <c r="N65" s="39"/>
    </row>
    <row r="66" spans="1:14" s="65" customFormat="1" ht="25.15" customHeight="1">
      <c r="A66" s="24" t="s">
        <v>505</v>
      </c>
      <c r="B66" s="62" t="s">
        <v>545</v>
      </c>
      <c r="C66" s="24" t="str">
        <f t="shared" si="10"/>
        <v>6DZ</v>
      </c>
      <c r="D66" s="108">
        <f t="shared" si="8"/>
        <v>199.66</v>
      </c>
      <c r="E66" s="108">
        <f t="shared" si="11"/>
        <v>199.66</v>
      </c>
      <c r="F66" s="108">
        <f t="shared" si="11"/>
        <v>199.66</v>
      </c>
      <c r="G66" s="52">
        <v>149</v>
      </c>
      <c r="H66" s="109">
        <f t="shared" si="5"/>
        <v>35.76</v>
      </c>
      <c r="I66" s="109">
        <f t="shared" si="6"/>
        <v>14.9</v>
      </c>
      <c r="J66" s="39"/>
      <c r="K66" s="111"/>
      <c r="L66" s="39"/>
      <c r="M66" s="39"/>
      <c r="N66" s="39"/>
    </row>
    <row r="67" spans="1:14" s="65" customFormat="1" ht="25.15" customHeight="1">
      <c r="A67" s="24" t="s">
        <v>229</v>
      </c>
      <c r="B67" s="62" t="s">
        <v>297</v>
      </c>
      <c r="C67" s="24" t="str">
        <f t="shared" si="10"/>
        <v>6HQ</v>
      </c>
      <c r="D67" s="108">
        <f t="shared" si="8"/>
        <v>30.002600000000001</v>
      </c>
      <c r="E67" s="108">
        <f t="shared" si="11"/>
        <v>30.002600000000001</v>
      </c>
      <c r="F67" s="108">
        <f t="shared" si="11"/>
        <v>30.002600000000001</v>
      </c>
      <c r="G67" s="52">
        <v>22.39</v>
      </c>
      <c r="H67" s="109">
        <f t="shared" si="5"/>
        <v>5.3735999999999997</v>
      </c>
      <c r="I67" s="109">
        <f t="shared" si="6"/>
        <v>2.2390000000000003</v>
      </c>
      <c r="J67" s="39"/>
      <c r="K67" s="111"/>
      <c r="L67" s="39"/>
      <c r="M67" s="39"/>
      <c r="N67" s="39"/>
    </row>
    <row r="68" spans="1:14" s="65" customFormat="1" ht="25.15" customHeight="1">
      <c r="A68" s="24" t="s">
        <v>137</v>
      </c>
      <c r="B68" s="62" t="s">
        <v>298</v>
      </c>
      <c r="C68" s="24" t="str">
        <f t="shared" si="10"/>
        <v>6JA</v>
      </c>
      <c r="D68" s="108">
        <f t="shared" si="8"/>
        <v>482.4</v>
      </c>
      <c r="E68" s="108">
        <f t="shared" si="11"/>
        <v>482.4</v>
      </c>
      <c r="F68" s="108">
        <f t="shared" si="11"/>
        <v>482.4</v>
      </c>
      <c r="G68" s="52">
        <v>360</v>
      </c>
      <c r="H68" s="109">
        <f t="shared" si="5"/>
        <v>86.399999999999991</v>
      </c>
      <c r="I68" s="109">
        <f t="shared" si="6"/>
        <v>36</v>
      </c>
      <c r="J68" s="39"/>
      <c r="K68" s="111"/>
      <c r="L68" s="39"/>
      <c r="M68" s="39"/>
      <c r="N68" s="39"/>
    </row>
    <row r="69" spans="1:14" s="65" customFormat="1" ht="25.15" customHeight="1">
      <c r="A69" s="24" t="s">
        <v>504</v>
      </c>
      <c r="B69" s="62" t="s">
        <v>546</v>
      </c>
      <c r="C69" s="24" t="str">
        <f t="shared" si="10"/>
        <v>6WH</v>
      </c>
      <c r="D69" s="108">
        <f t="shared" si="8"/>
        <v>245.99720000000002</v>
      </c>
      <c r="E69" s="108">
        <f t="shared" si="11"/>
        <v>245.99720000000002</v>
      </c>
      <c r="F69" s="108">
        <f t="shared" si="11"/>
        <v>245.99720000000002</v>
      </c>
      <c r="G69" s="52">
        <v>183.58</v>
      </c>
      <c r="H69" s="109">
        <f t="shared" si="5"/>
        <v>44.059200000000004</v>
      </c>
      <c r="I69" s="109">
        <f t="shared" si="6"/>
        <v>18.358000000000001</v>
      </c>
      <c r="J69" s="39"/>
      <c r="K69" s="111"/>
      <c r="L69" s="39"/>
      <c r="M69" s="39"/>
      <c r="N69" s="39"/>
    </row>
    <row r="70" spans="1:14" s="65" customFormat="1" ht="25.15" customHeight="1">
      <c r="A70" s="24" t="s">
        <v>131</v>
      </c>
      <c r="B70" s="62" t="s">
        <v>299</v>
      </c>
      <c r="C70" s="24" t="str">
        <f t="shared" si="10"/>
        <v>6ZQ</v>
      </c>
      <c r="D70" s="108">
        <f t="shared" si="8"/>
        <v>41.004000000000005</v>
      </c>
      <c r="E70" s="108">
        <f t="shared" si="11"/>
        <v>41.004000000000005</v>
      </c>
      <c r="F70" s="108">
        <f t="shared" si="11"/>
        <v>41.004000000000005</v>
      </c>
      <c r="G70" s="52">
        <v>30.6</v>
      </c>
      <c r="H70" s="109">
        <f t="shared" si="5"/>
        <v>7.3440000000000003</v>
      </c>
      <c r="I70" s="109">
        <f t="shared" si="6"/>
        <v>3.0600000000000005</v>
      </c>
      <c r="J70" s="39"/>
      <c r="K70" s="111"/>
      <c r="L70" s="39"/>
      <c r="M70" s="39"/>
      <c r="N70" s="39"/>
    </row>
    <row r="71" spans="1:14" s="65" customFormat="1" ht="25.15" customHeight="1">
      <c r="A71" s="24" t="s">
        <v>132</v>
      </c>
      <c r="B71" s="62" t="s">
        <v>300</v>
      </c>
      <c r="C71" s="24" t="str">
        <f t="shared" si="10"/>
        <v>75Q</v>
      </c>
      <c r="D71" s="108">
        <f t="shared" si="8"/>
        <v>73.994799999999998</v>
      </c>
      <c r="E71" s="108">
        <f t="shared" si="11"/>
        <v>73.994799999999998</v>
      </c>
      <c r="F71" s="108">
        <f t="shared" si="11"/>
        <v>73.994799999999998</v>
      </c>
      <c r="G71" s="52">
        <v>55.22</v>
      </c>
      <c r="H71" s="109">
        <f t="shared" si="5"/>
        <v>13.252799999999999</v>
      </c>
      <c r="I71" s="109">
        <f t="shared" si="6"/>
        <v>5.5220000000000002</v>
      </c>
      <c r="J71" s="39"/>
      <c r="K71" s="111"/>
      <c r="L71" s="39"/>
      <c r="M71" s="39"/>
      <c r="N71" s="39"/>
    </row>
    <row r="72" spans="1:14" s="65" customFormat="1" ht="25.15" customHeight="1">
      <c r="A72" s="24" t="s">
        <v>133</v>
      </c>
      <c r="B72" s="62" t="s">
        <v>303</v>
      </c>
      <c r="C72" s="24" t="str">
        <f t="shared" si="10"/>
        <v>7GE</v>
      </c>
      <c r="D72" s="108">
        <f t="shared" si="8"/>
        <v>100.00419999999998</v>
      </c>
      <c r="E72" s="108">
        <f t="shared" si="11"/>
        <v>100.00419999999998</v>
      </c>
      <c r="F72" s="108">
        <f t="shared" si="11"/>
        <v>100.00419999999998</v>
      </c>
      <c r="G72" s="52">
        <v>74.63</v>
      </c>
      <c r="H72" s="109">
        <f t="shared" si="5"/>
        <v>17.911199999999997</v>
      </c>
      <c r="I72" s="109">
        <f t="shared" si="6"/>
        <v>7.4630000000000001</v>
      </c>
      <c r="J72" s="39"/>
      <c r="K72" s="111"/>
      <c r="L72" s="39"/>
      <c r="M72" s="39"/>
      <c r="N72" s="39"/>
    </row>
    <row r="73" spans="1:14" s="65" customFormat="1" ht="25.15" customHeight="1">
      <c r="A73" s="24" t="s">
        <v>503</v>
      </c>
      <c r="B73" s="62" t="s">
        <v>547</v>
      </c>
      <c r="C73" s="24" t="str">
        <f t="shared" si="10"/>
        <v>7P5</v>
      </c>
      <c r="D73" s="108">
        <f t="shared" ref="D73:D96" si="12">SUM($G73+$H73+$I73)</f>
        <v>181.99879999999999</v>
      </c>
      <c r="E73" s="108">
        <f t="shared" si="11"/>
        <v>181.99879999999999</v>
      </c>
      <c r="F73" s="108">
        <f t="shared" si="11"/>
        <v>181.99879999999999</v>
      </c>
      <c r="G73" s="52">
        <v>135.82</v>
      </c>
      <c r="H73" s="109">
        <f t="shared" si="5"/>
        <v>32.596799999999995</v>
      </c>
      <c r="I73" s="109">
        <f t="shared" si="6"/>
        <v>13.582000000000001</v>
      </c>
      <c r="J73" s="39"/>
      <c r="K73" s="111"/>
      <c r="L73" s="39"/>
      <c r="M73" s="39"/>
      <c r="N73" s="39"/>
    </row>
    <row r="74" spans="1:14" s="65" customFormat="1" ht="25.15" customHeight="1">
      <c r="A74" s="24" t="s">
        <v>205</v>
      </c>
      <c r="B74" s="62" t="s">
        <v>534</v>
      </c>
      <c r="C74" s="24" t="str">
        <f t="shared" si="10"/>
        <v>7WV</v>
      </c>
      <c r="D74" s="108">
        <f t="shared" si="12"/>
        <v>30.002600000000001</v>
      </c>
      <c r="E74" s="108">
        <f t="shared" si="11"/>
        <v>30.002600000000001</v>
      </c>
      <c r="F74" s="108">
        <f t="shared" si="11"/>
        <v>30.002600000000001</v>
      </c>
      <c r="G74" s="52">
        <v>22.39</v>
      </c>
      <c r="H74" s="109">
        <f t="shared" si="5"/>
        <v>5.3735999999999997</v>
      </c>
      <c r="I74" s="109">
        <f t="shared" si="6"/>
        <v>2.2390000000000003</v>
      </c>
      <c r="J74" s="39"/>
      <c r="K74" s="111"/>
      <c r="L74" s="39"/>
      <c r="M74" s="39"/>
      <c r="N74" s="39"/>
    </row>
    <row r="75" spans="1:14" s="65" customFormat="1" ht="25.15" customHeight="1">
      <c r="A75" s="24" t="s">
        <v>41</v>
      </c>
      <c r="B75" s="62" t="s">
        <v>145</v>
      </c>
      <c r="C75" s="24" t="str">
        <f t="shared" si="10"/>
        <v>823</v>
      </c>
      <c r="D75" s="108">
        <f t="shared" si="12"/>
        <v>54.993600000000001</v>
      </c>
      <c r="E75" s="108">
        <f t="shared" si="11"/>
        <v>54.993600000000001</v>
      </c>
      <c r="F75" s="108">
        <f t="shared" si="11"/>
        <v>54.993600000000001</v>
      </c>
      <c r="G75" s="52">
        <v>41.04</v>
      </c>
      <c r="H75" s="109">
        <f t="shared" si="5"/>
        <v>9.8495999999999988</v>
      </c>
      <c r="I75" s="109">
        <f t="shared" si="6"/>
        <v>4.1040000000000001</v>
      </c>
      <c r="J75" s="39"/>
      <c r="K75" s="111"/>
      <c r="L75" s="39"/>
      <c r="M75" s="39"/>
      <c r="N75" s="39"/>
    </row>
    <row r="76" spans="1:14" s="65" customFormat="1" ht="25.15" customHeight="1">
      <c r="A76" s="24" t="s">
        <v>124</v>
      </c>
      <c r="B76" s="62" t="s">
        <v>233</v>
      </c>
      <c r="C76" s="24" t="str">
        <f t="shared" si="10"/>
        <v>835</v>
      </c>
      <c r="D76" s="108">
        <f t="shared" si="12"/>
        <v>135.005</v>
      </c>
      <c r="E76" s="108">
        <f t="shared" ref="E76:F96" si="13">SUM($G76+$H76+$I76)</f>
        <v>135.005</v>
      </c>
      <c r="F76" s="108">
        <f t="shared" si="13"/>
        <v>135.005</v>
      </c>
      <c r="G76" s="52">
        <v>100.75</v>
      </c>
      <c r="H76" s="109">
        <f t="shared" si="5"/>
        <v>24.18</v>
      </c>
      <c r="I76" s="109">
        <f t="shared" si="6"/>
        <v>10.075000000000001</v>
      </c>
      <c r="J76" s="39"/>
      <c r="K76" s="111"/>
      <c r="L76" s="39"/>
      <c r="M76" s="39"/>
      <c r="N76" s="39"/>
    </row>
    <row r="77" spans="1:14" s="65" customFormat="1" ht="25.15" customHeight="1">
      <c r="A77" s="24" t="s">
        <v>11</v>
      </c>
      <c r="B77" s="62" t="s">
        <v>281</v>
      </c>
      <c r="C77" s="24" t="str">
        <f t="shared" si="10"/>
        <v>876</v>
      </c>
      <c r="D77" s="108">
        <f t="shared" si="12"/>
        <v>201</v>
      </c>
      <c r="E77" s="108">
        <f t="shared" si="13"/>
        <v>201</v>
      </c>
      <c r="F77" s="108">
        <f t="shared" si="13"/>
        <v>201</v>
      </c>
      <c r="G77" s="52">
        <v>150</v>
      </c>
      <c r="H77" s="109">
        <f t="shared" si="5"/>
        <v>36</v>
      </c>
      <c r="I77" s="109">
        <f t="shared" si="6"/>
        <v>15</v>
      </c>
      <c r="J77" s="39"/>
      <c r="K77" s="111"/>
      <c r="L77" s="39"/>
      <c r="M77" s="39"/>
      <c r="N77" s="39"/>
    </row>
    <row r="78" spans="1:14" s="65" customFormat="1" ht="25.15" customHeight="1">
      <c r="A78" s="24" t="s">
        <v>190</v>
      </c>
      <c r="B78" s="62" t="s">
        <v>305</v>
      </c>
      <c r="C78" s="24" t="str">
        <f t="shared" si="10"/>
        <v>8F5</v>
      </c>
      <c r="D78" s="108">
        <f t="shared" si="12"/>
        <v>30.002600000000001</v>
      </c>
      <c r="E78" s="108">
        <f t="shared" si="13"/>
        <v>30.002600000000001</v>
      </c>
      <c r="F78" s="108">
        <f t="shared" si="13"/>
        <v>30.002600000000001</v>
      </c>
      <c r="G78" s="52">
        <v>22.39</v>
      </c>
      <c r="H78" s="109">
        <f t="shared" si="5"/>
        <v>5.3735999999999997</v>
      </c>
      <c r="I78" s="109">
        <f t="shared" si="6"/>
        <v>2.2390000000000003</v>
      </c>
      <c r="J78" s="39"/>
      <c r="K78" s="111"/>
      <c r="L78" s="39"/>
      <c r="M78" s="39"/>
      <c r="N78" s="39"/>
    </row>
    <row r="79" spans="1:14" s="65" customFormat="1" ht="25.15" customHeight="1">
      <c r="A79" s="24" t="s">
        <v>318</v>
      </c>
      <c r="B79" s="62" t="s">
        <v>562</v>
      </c>
      <c r="C79" s="24" t="str">
        <f t="shared" si="10"/>
        <v>8RS</v>
      </c>
      <c r="D79" s="108">
        <f t="shared" si="12"/>
        <v>181.99879999999999</v>
      </c>
      <c r="E79" s="108">
        <f t="shared" si="13"/>
        <v>181.99879999999999</v>
      </c>
      <c r="F79" s="108">
        <f t="shared" si="13"/>
        <v>181.99879999999999</v>
      </c>
      <c r="G79" s="52">
        <v>135.82</v>
      </c>
      <c r="H79" s="109">
        <f t="shared" si="5"/>
        <v>32.596799999999995</v>
      </c>
      <c r="I79" s="109">
        <f t="shared" si="6"/>
        <v>13.582000000000001</v>
      </c>
      <c r="J79" s="39"/>
      <c r="K79" s="111"/>
      <c r="L79" s="39"/>
      <c r="M79" s="39"/>
      <c r="N79" s="39"/>
    </row>
    <row r="80" spans="1:14" s="65" customFormat="1" ht="25.15" customHeight="1">
      <c r="A80" s="24" t="s">
        <v>74</v>
      </c>
      <c r="B80" s="62" t="s">
        <v>557</v>
      </c>
      <c r="C80" s="24" t="str">
        <f t="shared" si="10"/>
        <v>941</v>
      </c>
      <c r="D80" s="108">
        <f t="shared" si="12"/>
        <v>181.99879999999999</v>
      </c>
      <c r="E80" s="108">
        <f t="shared" si="13"/>
        <v>181.99879999999999</v>
      </c>
      <c r="F80" s="108">
        <f t="shared" si="13"/>
        <v>181.99879999999999</v>
      </c>
      <c r="G80" s="52">
        <v>135.82</v>
      </c>
      <c r="H80" s="109">
        <f t="shared" si="5"/>
        <v>32.596799999999995</v>
      </c>
      <c r="I80" s="109">
        <f t="shared" si="6"/>
        <v>13.582000000000001</v>
      </c>
      <c r="J80" s="39"/>
      <c r="K80" s="111"/>
      <c r="L80" s="39"/>
      <c r="M80" s="39"/>
      <c r="N80" s="39"/>
    </row>
    <row r="81" spans="1:14" s="65" customFormat="1" ht="25.15" customHeight="1">
      <c r="A81" s="24" t="s">
        <v>125</v>
      </c>
      <c r="B81" s="62" t="s">
        <v>239</v>
      </c>
      <c r="C81" s="24" t="str">
        <f t="shared" si="10"/>
        <v>960</v>
      </c>
      <c r="D81" s="108">
        <f t="shared" si="12"/>
        <v>656.6</v>
      </c>
      <c r="E81" s="108">
        <f t="shared" si="13"/>
        <v>656.6</v>
      </c>
      <c r="F81" s="108">
        <f t="shared" si="13"/>
        <v>656.6</v>
      </c>
      <c r="G81" s="52">
        <v>490</v>
      </c>
      <c r="H81" s="109">
        <f t="shared" si="5"/>
        <v>117.6</v>
      </c>
      <c r="I81" s="109">
        <f t="shared" si="6"/>
        <v>49</v>
      </c>
      <c r="J81" s="39"/>
      <c r="K81" s="111"/>
      <c r="L81" s="39"/>
      <c r="M81" s="39"/>
      <c r="N81" s="39"/>
    </row>
    <row r="82" spans="1:14" s="65" customFormat="1" ht="25.15" customHeight="1">
      <c r="A82" s="24" t="s">
        <v>45</v>
      </c>
      <c r="B82" s="62" t="s">
        <v>282</v>
      </c>
      <c r="C82" s="24" t="str">
        <f t="shared" si="10"/>
        <v>989</v>
      </c>
      <c r="D82" s="108">
        <f t="shared" si="12"/>
        <v>30.002600000000001</v>
      </c>
      <c r="E82" s="108">
        <f t="shared" si="13"/>
        <v>30.002600000000001</v>
      </c>
      <c r="F82" s="108">
        <f t="shared" si="13"/>
        <v>30.002600000000001</v>
      </c>
      <c r="G82" s="52">
        <v>22.39</v>
      </c>
      <c r="H82" s="109">
        <f t="shared" si="5"/>
        <v>5.3735999999999997</v>
      </c>
      <c r="I82" s="109">
        <f t="shared" si="6"/>
        <v>2.2390000000000003</v>
      </c>
      <c r="J82" s="39"/>
      <c r="K82" s="111"/>
      <c r="L82" s="39"/>
      <c r="M82" s="39"/>
      <c r="N82" s="39"/>
    </row>
    <row r="83" spans="1:14" s="65" customFormat="1" ht="25.15" customHeight="1">
      <c r="A83" s="24" t="s">
        <v>372</v>
      </c>
      <c r="B83" s="62" t="s">
        <v>384</v>
      </c>
      <c r="C83" s="24" t="str">
        <f t="shared" si="10"/>
        <v>9RL</v>
      </c>
      <c r="D83" s="108">
        <f t="shared" si="12"/>
        <v>446.99719999999996</v>
      </c>
      <c r="E83" s="108">
        <f t="shared" si="13"/>
        <v>446.99719999999996</v>
      </c>
      <c r="F83" s="108">
        <f t="shared" si="13"/>
        <v>446.99719999999996</v>
      </c>
      <c r="G83" s="52">
        <v>333.58</v>
      </c>
      <c r="H83" s="109">
        <f t="shared" si="5"/>
        <v>80.05919999999999</v>
      </c>
      <c r="I83" s="109">
        <f t="shared" si="6"/>
        <v>33.357999999999997</v>
      </c>
      <c r="J83" s="39"/>
      <c r="K83" s="111"/>
      <c r="L83" s="39"/>
      <c r="M83" s="39"/>
      <c r="N83" s="39"/>
    </row>
    <row r="84" spans="1:14" s="65" customFormat="1" ht="25.15" customHeight="1">
      <c r="A84" s="24" t="s">
        <v>502</v>
      </c>
      <c r="B84" s="62" t="s">
        <v>537</v>
      </c>
      <c r="C84" s="24" t="str">
        <f t="shared" si="10"/>
        <v>9WE</v>
      </c>
      <c r="D84" s="108">
        <f t="shared" si="12"/>
        <v>604.005</v>
      </c>
      <c r="E84" s="108">
        <f t="shared" si="13"/>
        <v>604.005</v>
      </c>
      <c r="F84" s="108">
        <f t="shared" si="13"/>
        <v>604.005</v>
      </c>
      <c r="G84" s="52">
        <v>450.75</v>
      </c>
      <c r="H84" s="109">
        <f t="shared" si="5"/>
        <v>108.17999999999999</v>
      </c>
      <c r="I84" s="109">
        <f t="shared" si="6"/>
        <v>45.075000000000003</v>
      </c>
      <c r="J84" s="39"/>
      <c r="K84" s="111"/>
      <c r="L84" s="39"/>
      <c r="M84" s="39"/>
      <c r="N84" s="39"/>
    </row>
    <row r="85" spans="1:14" s="65" customFormat="1" ht="25.15" customHeight="1">
      <c r="A85" s="24" t="s">
        <v>501</v>
      </c>
      <c r="B85" s="62" t="s">
        <v>538</v>
      </c>
      <c r="C85" s="24" t="str">
        <f t="shared" si="10"/>
        <v>9YB</v>
      </c>
      <c r="D85" s="108">
        <f t="shared" si="12"/>
        <v>181.99879999999999</v>
      </c>
      <c r="E85" s="108">
        <f t="shared" si="13"/>
        <v>181.99879999999999</v>
      </c>
      <c r="F85" s="108">
        <f t="shared" si="13"/>
        <v>181.99879999999999</v>
      </c>
      <c r="G85" s="52">
        <v>135.82</v>
      </c>
      <c r="H85" s="109">
        <f t="shared" si="5"/>
        <v>32.596799999999995</v>
      </c>
      <c r="I85" s="109">
        <f t="shared" si="6"/>
        <v>13.582000000000001</v>
      </c>
      <c r="J85" s="39"/>
      <c r="K85" s="111"/>
      <c r="L85" s="39"/>
      <c r="M85" s="39"/>
      <c r="N85" s="39"/>
    </row>
    <row r="86" spans="1:14" s="65" customFormat="1" ht="25.15" customHeight="1">
      <c r="A86" s="24" t="s">
        <v>500</v>
      </c>
      <c r="B86" s="62" t="s">
        <v>565</v>
      </c>
      <c r="C86" s="24" t="str">
        <f t="shared" si="10"/>
        <v>9YZ</v>
      </c>
      <c r="D86" s="108">
        <f t="shared" si="12"/>
        <v>1100.0059999999999</v>
      </c>
      <c r="E86" s="108">
        <f t="shared" si="13"/>
        <v>1100.0059999999999</v>
      </c>
      <c r="F86" s="108">
        <f t="shared" si="13"/>
        <v>1100.0059999999999</v>
      </c>
      <c r="G86" s="52">
        <v>820.9</v>
      </c>
      <c r="H86" s="109">
        <f t="shared" ref="H86:H96" si="14">G86*0.24</f>
        <v>197.01599999999999</v>
      </c>
      <c r="I86" s="109">
        <f t="shared" ref="I86:I96" si="15">G86*0.1</f>
        <v>82.09</v>
      </c>
      <c r="J86" s="39"/>
      <c r="K86" s="111"/>
      <c r="L86" s="39"/>
      <c r="M86" s="39"/>
      <c r="N86" s="39"/>
    </row>
    <row r="87" spans="1:14" s="65" customFormat="1" ht="25.15" customHeight="1">
      <c r="A87" s="24" t="s">
        <v>530</v>
      </c>
      <c r="B87" s="62" t="s">
        <v>531</v>
      </c>
      <c r="C87" s="24" t="str">
        <f t="shared" si="10"/>
        <v>FR3</v>
      </c>
      <c r="D87" s="108">
        <f t="shared" si="12"/>
        <v>30.002600000000001</v>
      </c>
      <c r="E87" s="108">
        <f t="shared" si="13"/>
        <v>30.002600000000001</v>
      </c>
      <c r="F87" s="108">
        <f t="shared" si="13"/>
        <v>30.002600000000001</v>
      </c>
      <c r="G87" s="52">
        <v>22.39</v>
      </c>
      <c r="H87" s="109">
        <f t="shared" si="14"/>
        <v>5.3735999999999997</v>
      </c>
      <c r="I87" s="109">
        <f t="shared" si="15"/>
        <v>2.2390000000000003</v>
      </c>
      <c r="J87" s="39"/>
      <c r="K87" s="111"/>
      <c r="L87" s="39"/>
      <c r="M87" s="39"/>
      <c r="N87" s="39"/>
    </row>
    <row r="88" spans="1:14" s="65" customFormat="1" ht="25.15" customHeight="1">
      <c r="A88" s="24" t="s">
        <v>529</v>
      </c>
      <c r="B88" s="62" t="s">
        <v>548</v>
      </c>
      <c r="C88" s="24" t="str">
        <f t="shared" si="10"/>
        <v>GRG</v>
      </c>
      <c r="D88" s="108">
        <f t="shared" si="12"/>
        <v>616.4</v>
      </c>
      <c r="E88" s="108">
        <f t="shared" si="13"/>
        <v>616.4</v>
      </c>
      <c r="F88" s="108">
        <f t="shared" si="13"/>
        <v>616.4</v>
      </c>
      <c r="G88" s="52">
        <v>460</v>
      </c>
      <c r="H88" s="109">
        <f t="shared" si="14"/>
        <v>110.39999999999999</v>
      </c>
      <c r="I88" s="109">
        <f t="shared" si="15"/>
        <v>46</v>
      </c>
      <c r="J88" s="39"/>
      <c r="K88" s="111"/>
      <c r="L88" s="39"/>
      <c r="M88" s="39"/>
      <c r="N88" s="39"/>
    </row>
    <row r="89" spans="1:14" s="65" customFormat="1" ht="25.15" customHeight="1">
      <c r="A89" s="24" t="s">
        <v>528</v>
      </c>
      <c r="B89" s="62" t="s">
        <v>549</v>
      </c>
      <c r="C89" s="24" t="str">
        <f t="shared" si="10"/>
        <v>GX4</v>
      </c>
      <c r="D89" s="108">
        <f t="shared" si="12"/>
        <v>509.2</v>
      </c>
      <c r="E89" s="108">
        <f t="shared" si="13"/>
        <v>509.2</v>
      </c>
      <c r="F89" s="108">
        <f t="shared" si="13"/>
        <v>509.2</v>
      </c>
      <c r="G89" s="52">
        <v>380</v>
      </c>
      <c r="H89" s="109">
        <f t="shared" si="14"/>
        <v>91.2</v>
      </c>
      <c r="I89" s="109">
        <f t="shared" si="15"/>
        <v>38</v>
      </c>
      <c r="J89" s="39"/>
      <c r="K89" s="111"/>
      <c r="L89" s="39"/>
      <c r="M89" s="39"/>
      <c r="N89" s="39"/>
    </row>
    <row r="90" spans="1:14" s="65" customFormat="1" ht="25.15" customHeight="1">
      <c r="A90" s="24" t="s">
        <v>527</v>
      </c>
      <c r="B90" s="62" t="s">
        <v>550</v>
      </c>
      <c r="C90" s="24" t="str">
        <f t="shared" si="10"/>
        <v>JKU</v>
      </c>
      <c r="D90" s="108">
        <f t="shared" si="12"/>
        <v>245.99720000000002</v>
      </c>
      <c r="E90" s="108">
        <f t="shared" si="13"/>
        <v>245.99720000000002</v>
      </c>
      <c r="F90" s="108">
        <f t="shared" si="13"/>
        <v>245.99720000000002</v>
      </c>
      <c r="G90" s="52">
        <v>183.58</v>
      </c>
      <c r="H90" s="109">
        <f t="shared" si="14"/>
        <v>44.059200000000004</v>
      </c>
      <c r="I90" s="109">
        <f t="shared" si="15"/>
        <v>18.358000000000001</v>
      </c>
      <c r="J90" s="39"/>
      <c r="K90" s="111"/>
      <c r="L90" s="39"/>
      <c r="M90" s="39"/>
      <c r="N90" s="39"/>
    </row>
    <row r="91" spans="1:14" s="65" customFormat="1" ht="25.15" customHeight="1">
      <c r="A91" s="24" t="s">
        <v>308</v>
      </c>
      <c r="B91" s="62" t="s">
        <v>309</v>
      </c>
      <c r="C91" s="24" t="str">
        <f t="shared" si="10"/>
        <v>LHA</v>
      </c>
      <c r="D91" s="108">
        <f t="shared" si="12"/>
        <v>181.99879999999999</v>
      </c>
      <c r="E91" s="108">
        <f t="shared" si="13"/>
        <v>181.99879999999999</v>
      </c>
      <c r="F91" s="108">
        <f t="shared" si="13"/>
        <v>181.99879999999999</v>
      </c>
      <c r="G91" s="52">
        <v>135.82</v>
      </c>
      <c r="H91" s="109">
        <f t="shared" si="14"/>
        <v>32.596799999999995</v>
      </c>
      <c r="I91" s="109">
        <f t="shared" si="15"/>
        <v>13.582000000000001</v>
      </c>
      <c r="J91" s="39"/>
      <c r="K91" s="111"/>
      <c r="L91" s="39"/>
      <c r="M91" s="39"/>
      <c r="N91" s="39"/>
    </row>
    <row r="92" spans="1:14" s="65" customFormat="1" ht="25.15" customHeight="1">
      <c r="A92" s="24" t="s">
        <v>147</v>
      </c>
      <c r="B92" s="62" t="s">
        <v>310</v>
      </c>
      <c r="C92" s="24" t="str">
        <f t="shared" si="10"/>
        <v>LM1</v>
      </c>
      <c r="D92" s="108">
        <f t="shared" si="12"/>
        <v>245.99720000000002</v>
      </c>
      <c r="E92" s="108">
        <f t="shared" si="13"/>
        <v>245.99720000000002</v>
      </c>
      <c r="F92" s="108">
        <f t="shared" si="13"/>
        <v>245.99720000000002</v>
      </c>
      <c r="G92" s="52">
        <v>183.58</v>
      </c>
      <c r="H92" s="109">
        <f t="shared" si="14"/>
        <v>44.059200000000004</v>
      </c>
      <c r="I92" s="109">
        <f t="shared" si="15"/>
        <v>18.358000000000001</v>
      </c>
      <c r="J92" s="39"/>
      <c r="K92" s="111"/>
      <c r="L92" s="39"/>
      <c r="M92" s="39"/>
      <c r="N92" s="39"/>
    </row>
    <row r="93" spans="1:14" s="65" customFormat="1" ht="25.15" customHeight="1">
      <c r="A93" s="24" t="s">
        <v>526</v>
      </c>
      <c r="B93" s="62" t="s">
        <v>556</v>
      </c>
      <c r="C93" s="24" t="str">
        <f t="shared" si="10"/>
        <v>LPZ</v>
      </c>
      <c r="D93" s="108">
        <f t="shared" si="12"/>
        <v>181.99879999999999</v>
      </c>
      <c r="E93" s="108">
        <f t="shared" si="13"/>
        <v>181.99879999999999</v>
      </c>
      <c r="F93" s="108">
        <f t="shared" si="13"/>
        <v>181.99879999999999</v>
      </c>
      <c r="G93" s="52">
        <v>135.82</v>
      </c>
      <c r="H93" s="109">
        <f t="shared" si="14"/>
        <v>32.596799999999995</v>
      </c>
      <c r="I93" s="109">
        <f t="shared" si="15"/>
        <v>13.582000000000001</v>
      </c>
      <c r="J93" s="39"/>
      <c r="K93" s="111"/>
      <c r="L93" s="39"/>
      <c r="M93" s="39"/>
      <c r="N93" s="39"/>
    </row>
    <row r="94" spans="1:14" s="65" customFormat="1" ht="25.15" customHeight="1">
      <c r="A94" s="24" t="s">
        <v>134</v>
      </c>
      <c r="B94" s="62" t="s">
        <v>311</v>
      </c>
      <c r="C94" s="24" t="str">
        <f t="shared" si="10"/>
        <v>NHR</v>
      </c>
      <c r="D94" s="108">
        <f t="shared" si="12"/>
        <v>100.00419999999998</v>
      </c>
      <c r="E94" s="108">
        <f t="shared" si="13"/>
        <v>100.00419999999998</v>
      </c>
      <c r="F94" s="108">
        <f t="shared" si="13"/>
        <v>100.00419999999998</v>
      </c>
      <c r="G94" s="52">
        <v>74.63</v>
      </c>
      <c r="H94" s="109">
        <f t="shared" si="14"/>
        <v>17.911199999999997</v>
      </c>
      <c r="I94" s="109">
        <f t="shared" si="15"/>
        <v>7.4630000000000001</v>
      </c>
      <c r="J94" s="39"/>
      <c r="K94" s="111"/>
      <c r="L94" s="39"/>
      <c r="M94" s="39"/>
      <c r="N94" s="39"/>
    </row>
    <row r="95" spans="1:14" s="65" customFormat="1" ht="25.15" customHeight="1">
      <c r="A95" s="24" t="s">
        <v>524</v>
      </c>
      <c r="B95" s="62" t="s">
        <v>553</v>
      </c>
      <c r="C95" s="24" t="str">
        <f t="shared" si="10"/>
        <v>RFX</v>
      </c>
      <c r="D95" s="108">
        <f t="shared" si="12"/>
        <v>135.005</v>
      </c>
      <c r="E95" s="108">
        <f t="shared" si="13"/>
        <v>135.005</v>
      </c>
      <c r="F95" s="108">
        <f t="shared" si="13"/>
        <v>135.005</v>
      </c>
      <c r="G95" s="52">
        <v>100.75</v>
      </c>
      <c r="H95" s="109">
        <f t="shared" si="14"/>
        <v>24.18</v>
      </c>
      <c r="I95" s="109">
        <f t="shared" si="15"/>
        <v>10.075000000000001</v>
      </c>
      <c r="J95" s="39"/>
      <c r="K95" s="111"/>
      <c r="L95" s="39"/>
      <c r="M95" s="39"/>
      <c r="N95" s="39"/>
    </row>
    <row r="96" spans="1:14" s="65" customFormat="1" ht="25.15" customHeight="1">
      <c r="A96" s="24" t="s">
        <v>312</v>
      </c>
      <c r="B96" s="62" t="s">
        <v>313</v>
      </c>
      <c r="C96" s="24" t="str">
        <f t="shared" si="10"/>
        <v>XAN</v>
      </c>
      <c r="D96" s="108">
        <f t="shared" si="12"/>
        <v>604.005</v>
      </c>
      <c r="E96" s="108">
        <f t="shared" si="13"/>
        <v>604.005</v>
      </c>
      <c r="F96" s="108">
        <f t="shared" si="13"/>
        <v>604.005</v>
      </c>
      <c r="G96" s="52">
        <v>450.75</v>
      </c>
      <c r="H96" s="109">
        <f t="shared" si="14"/>
        <v>108.17999999999999</v>
      </c>
      <c r="I96" s="109">
        <f t="shared" si="15"/>
        <v>45.075000000000003</v>
      </c>
      <c r="J96" s="39"/>
      <c r="K96" s="111"/>
      <c r="L96" s="39"/>
      <c r="M96" s="39"/>
      <c r="N96" s="39"/>
    </row>
    <row r="97" spans="1:11" ht="25.15" customHeight="1">
      <c r="A97" s="30" t="s">
        <v>244</v>
      </c>
      <c r="K97" s="111"/>
    </row>
    <row r="98" spans="1:11" ht="25.15" customHeight="1">
      <c r="A98" s="63" t="s">
        <v>194</v>
      </c>
      <c r="K98" s="111"/>
    </row>
    <row r="99" spans="1:11" ht="25.15" customHeight="1">
      <c r="A99" s="63" t="s">
        <v>195</v>
      </c>
      <c r="K99" s="111"/>
    </row>
    <row r="100" spans="1:11" ht="25.15" customHeight="1">
      <c r="A100" s="63" t="s">
        <v>203</v>
      </c>
      <c r="K100" s="111"/>
    </row>
    <row r="101" spans="1:11" ht="22.5" customHeight="1"/>
    <row r="102" spans="1:11" ht="22.5" customHeight="1"/>
    <row r="103" spans="1:11" ht="22.5" customHeight="1"/>
    <row r="104" spans="1:11" ht="22.5" customHeight="1"/>
    <row r="105" spans="1:11" ht="23.45" customHeight="1"/>
    <row r="106" spans="1:11" ht="23.45" customHeight="1"/>
    <row r="107" spans="1:11" ht="23.45" customHeight="1"/>
    <row r="108" spans="1:11" ht="23.45" customHeight="1"/>
  </sheetData>
  <sortState xmlns:xlrd2="http://schemas.microsoft.com/office/spreadsheetml/2017/richdata2" ref="A9:N30">
    <sortCondition ref="A9:A30"/>
  </sortState>
  <conditionalFormatting sqref="D16 D18:D22 D27:D44 D46:D78 E9:F78 D88:F90 D92:F96">
    <cfRule type="cellIs" dxfId="45" priority="17" stopIfTrue="1" operator="equal">
      <formula>"-"</formula>
    </cfRule>
    <cfRule type="cellIs" dxfId="44" priority="18" stopIfTrue="1" operator="equal">
      <formula>"Std"</formula>
    </cfRule>
  </conditionalFormatting>
  <conditionalFormatting sqref="D16 D18:D22 D27:D44 D46:D78 E9:F78 D88:F90 D92:F96">
    <cfRule type="cellIs" dxfId="43" priority="16" stopIfTrue="1" operator="between">
      <formula>0</formula>
      <formula>5000</formula>
    </cfRule>
  </conditionalFormatting>
  <conditionalFormatting sqref="D9:D15 D17 D45 D23:D26">
    <cfRule type="cellIs" dxfId="42" priority="33" stopIfTrue="1" operator="equal">
      <formula>"-"</formula>
    </cfRule>
    <cfRule type="cellIs" dxfId="41" priority="34" stopIfTrue="1" operator="equal">
      <formula>"Std"</formula>
    </cfRule>
  </conditionalFormatting>
  <conditionalFormatting sqref="D9:D15 D17 D45 D23:D26">
    <cfRule type="cellIs" dxfId="40" priority="32" stopIfTrue="1" operator="between">
      <formula>0</formula>
      <formula>5000</formula>
    </cfRule>
  </conditionalFormatting>
  <conditionalFormatting sqref="H4:H6">
    <cfRule type="cellIs" dxfId="39" priority="29" stopIfTrue="1" operator="between">
      <formula>0</formula>
      <formula>5000</formula>
    </cfRule>
  </conditionalFormatting>
  <conditionalFormatting sqref="H4:H6">
    <cfRule type="cellIs" dxfId="38" priority="30" stopIfTrue="1" operator="equal">
      <formula>"-"</formula>
    </cfRule>
    <cfRule type="cellIs" dxfId="37" priority="31" stopIfTrue="1" operator="equal">
      <formula>"Std"</formula>
    </cfRule>
  </conditionalFormatting>
  <conditionalFormatting sqref="D3:F3">
    <cfRule type="cellIs" dxfId="36" priority="27" stopIfTrue="1" operator="equal">
      <formula>"-"</formula>
    </cfRule>
    <cfRule type="cellIs" dxfId="35" priority="28" stopIfTrue="1" operator="equal">
      <formula>"Std"</formula>
    </cfRule>
  </conditionalFormatting>
  <conditionalFormatting sqref="D79:F87">
    <cfRule type="cellIs" dxfId="34" priority="5" stopIfTrue="1" operator="equal">
      <formula>"-"</formula>
    </cfRule>
    <cfRule type="cellIs" dxfId="33" priority="6" stopIfTrue="1" operator="equal">
      <formula>"Std"</formula>
    </cfRule>
  </conditionalFormatting>
  <conditionalFormatting sqref="D79:F87">
    <cfRule type="cellIs" dxfId="32" priority="4" stopIfTrue="1" operator="between">
      <formula>0</formula>
      <formula>5000</formula>
    </cfRule>
  </conditionalFormatting>
  <conditionalFormatting sqref="D91:F91">
    <cfRule type="cellIs" dxfId="31" priority="2" stopIfTrue="1" operator="equal">
      <formula>"-"</formula>
    </cfRule>
    <cfRule type="cellIs" dxfId="30" priority="3" stopIfTrue="1" operator="equal">
      <formula>"Std"</formula>
    </cfRule>
  </conditionalFormatting>
  <conditionalFormatting sqref="D91:F91">
    <cfRule type="cellIs" dxfId="29" priority="1" stopIfTrue="1" operator="between">
      <formula>0</formula>
      <formula>5000</formula>
    </cfRule>
  </conditionalFormatting>
  <printOptions horizontalCentered="1"/>
  <pageMargins left="0.51181102362204722" right="0.51181102362204722" top="0.55118110236220474" bottom="0.55118110236220474" header="0.31496062992125984" footer="0.31496062992125984"/>
  <pageSetup paperSize="9" scale="27"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P93"/>
  <sheetViews>
    <sheetView showGridLines="0" view="pageBreakPreview" zoomScale="50" zoomScaleNormal="60" zoomScaleSheetLayoutView="50" workbookViewId="0">
      <pane ySplit="8" topLeftCell="A9" activePane="bottomLeft" state="frozen"/>
      <selection activeCell="B25" sqref="B25"/>
      <selection pane="bottomLeft" activeCell="R8" sqref="R8"/>
    </sheetView>
  </sheetViews>
  <sheetFormatPr defaultColWidth="8" defaultRowHeight="20.25"/>
  <cols>
    <col min="1" max="1" width="14" style="5" customWidth="1"/>
    <col min="2" max="2" width="114.42578125" style="5" customWidth="1"/>
    <col min="3" max="3" width="14" style="5" customWidth="1"/>
    <col min="4" max="10" width="24.28515625" style="5" customWidth="1"/>
    <col min="11" max="13" width="17.28515625" style="4" customWidth="1"/>
    <col min="14" max="15" width="6.7109375" style="39" customWidth="1"/>
    <col min="16" max="18" width="8" style="39"/>
    <col min="19" max="19" width="24" style="39" customWidth="1"/>
    <col min="20" max="20" width="12.5703125" style="39" customWidth="1"/>
    <col min="21" max="16384" width="8" style="39"/>
  </cols>
  <sheetData>
    <row r="1" spans="1:15" ht="70.5" customHeight="1">
      <c r="A1" s="74"/>
      <c r="B1" s="74"/>
      <c r="C1" s="74"/>
      <c r="D1" s="166" t="s">
        <v>954</v>
      </c>
      <c r="E1" s="166" t="s">
        <v>954</v>
      </c>
      <c r="F1" s="166" t="s">
        <v>954</v>
      </c>
      <c r="G1" s="166" t="s">
        <v>954</v>
      </c>
      <c r="H1" s="166" t="s">
        <v>954</v>
      </c>
      <c r="I1" s="166" t="s">
        <v>954</v>
      </c>
      <c r="J1" s="166" t="s">
        <v>954</v>
      </c>
      <c r="L1" s="115"/>
      <c r="M1" s="116"/>
    </row>
    <row r="2" spans="1:15" ht="111.75" customHeight="1">
      <c r="A2" s="57"/>
      <c r="B2" s="54" t="str">
        <f>'PANDA VAN S4'!B2</f>
        <v>Ισχύς προτεινόμενου τιμοκαταλόγου λιανικής από 28/11/2022</v>
      </c>
      <c r="C2" s="57"/>
      <c r="D2" s="67" t="s">
        <v>992</v>
      </c>
      <c r="E2" s="67" t="s">
        <v>993</v>
      </c>
      <c r="F2" s="67" t="s">
        <v>994</v>
      </c>
      <c r="G2" s="67" t="s">
        <v>995</v>
      </c>
      <c r="H2" s="67" t="s">
        <v>996</v>
      </c>
      <c r="I2" s="67" t="s">
        <v>998</v>
      </c>
      <c r="J2" s="67" t="s">
        <v>997</v>
      </c>
      <c r="L2" s="117"/>
      <c r="M2" s="117"/>
    </row>
    <row r="3" spans="1:15" ht="25.15" customHeight="1">
      <c r="A3" s="58"/>
      <c r="B3" s="6" t="s">
        <v>207</v>
      </c>
      <c r="C3" s="58"/>
      <c r="D3" s="7">
        <f t="shared" ref="D3" si="0">SUM(D4:D6)</f>
        <v>37312.252431539207</v>
      </c>
      <c r="E3" s="7">
        <f t="shared" ref="E3:J3" si="1">SUM(E4:E6)</f>
        <v>37425.895594086403</v>
      </c>
      <c r="F3" s="7">
        <f t="shared" si="1"/>
        <v>39017.0152288768</v>
      </c>
      <c r="G3" s="7">
        <f>SUM(G4:G6)</f>
        <v>39926.218208819198</v>
      </c>
      <c r="H3" s="7">
        <f t="shared" si="1"/>
        <v>40835.421188761597</v>
      </c>
      <c r="I3" s="7">
        <f>SUM(I4:I6)</f>
        <v>41971.939333580798</v>
      </c>
      <c r="J3" s="7">
        <f t="shared" si="1"/>
        <v>41744.624168704009</v>
      </c>
      <c r="L3" s="118" t="s">
        <v>214</v>
      </c>
      <c r="M3" s="119"/>
    </row>
    <row r="4" spans="1:15" ht="25.15" customHeight="1">
      <c r="A4" s="68"/>
      <c r="B4" s="16" t="s">
        <v>91</v>
      </c>
      <c r="C4" s="68"/>
      <c r="D4" s="29">
        <f>(D6+227.72)*0.08</f>
        <v>2278.4621352448007</v>
      </c>
      <c r="E4" s="29">
        <f t="shared" ref="E4:J4" si="2">(E6+227.72)*0.08</f>
        <v>2285.3495996416004</v>
      </c>
      <c r="F4" s="29">
        <f t="shared" si="2"/>
        <v>2381.7810926592001</v>
      </c>
      <c r="G4" s="29">
        <f>(G6+227.72)*0.08</f>
        <v>2436.8843035648001</v>
      </c>
      <c r="H4" s="29">
        <f t="shared" si="2"/>
        <v>2491.9875144704001</v>
      </c>
      <c r="I4" s="29">
        <f t="shared" si="2"/>
        <v>2560.8674020352005</v>
      </c>
      <c r="J4" s="29">
        <f t="shared" si="2"/>
        <v>2547.0907253760006</v>
      </c>
      <c r="L4" s="64" t="s">
        <v>343</v>
      </c>
      <c r="M4" s="52" t="s">
        <v>206</v>
      </c>
      <c r="N4" s="42"/>
      <c r="O4" s="42"/>
    </row>
    <row r="5" spans="1:15" ht="25.15" customHeight="1">
      <c r="A5" s="68"/>
      <c r="B5" s="16" t="s">
        <v>15</v>
      </c>
      <c r="C5" s="68"/>
      <c r="D5" s="52">
        <f t="shared" ref="D5:J5" si="3">D6*0.24</f>
        <v>6780.733605734401</v>
      </c>
      <c r="E5" s="52">
        <f t="shared" si="3"/>
        <v>6801.3959989248006</v>
      </c>
      <c r="F5" s="52">
        <f t="shared" si="3"/>
        <v>7090.6904779775996</v>
      </c>
      <c r="G5" s="52">
        <f>G6*0.24</f>
        <v>7256.0001106944001</v>
      </c>
      <c r="H5" s="52">
        <f t="shared" si="3"/>
        <v>7421.3097434111996</v>
      </c>
      <c r="I5" s="52">
        <f>I6*0.24</f>
        <v>7627.9494061056002</v>
      </c>
      <c r="J5" s="52">
        <f t="shared" si="3"/>
        <v>7586.619376128001</v>
      </c>
      <c r="L5" s="64">
        <v>123</v>
      </c>
      <c r="M5" s="52" t="s">
        <v>410</v>
      </c>
      <c r="N5" s="42"/>
      <c r="O5" s="42"/>
    </row>
    <row r="6" spans="1:15" s="45" customFormat="1" ht="25.15" customHeight="1">
      <c r="A6" s="69"/>
      <c r="B6" s="55" t="s">
        <v>208</v>
      </c>
      <c r="C6" s="69"/>
      <c r="D6" s="139">
        <v>28253.056690560006</v>
      </c>
      <c r="E6" s="139">
        <v>28339.149995520002</v>
      </c>
      <c r="F6" s="139">
        <v>29544.54365824</v>
      </c>
      <c r="G6" s="139">
        <v>30233.33379456</v>
      </c>
      <c r="H6" s="139">
        <v>30922.12393088</v>
      </c>
      <c r="I6" s="139">
        <v>31783.122525440001</v>
      </c>
      <c r="J6" s="139">
        <v>31610.914067200007</v>
      </c>
      <c r="K6" s="20"/>
      <c r="L6" s="64" t="s">
        <v>95</v>
      </c>
      <c r="M6" s="52" t="s">
        <v>411</v>
      </c>
      <c r="N6" s="44"/>
      <c r="O6" s="44"/>
    </row>
    <row r="7" spans="1:15" ht="25.15" customHeight="1">
      <c r="A7" s="58"/>
      <c r="B7" s="16" t="s">
        <v>412</v>
      </c>
      <c r="C7" s="58"/>
      <c r="D7" s="16" t="s">
        <v>618</v>
      </c>
      <c r="E7" s="16" t="s">
        <v>619</v>
      </c>
      <c r="F7" s="16" t="s">
        <v>620</v>
      </c>
      <c r="G7" s="16" t="s">
        <v>624</v>
      </c>
      <c r="H7" s="16" t="s">
        <v>621</v>
      </c>
      <c r="I7" s="16" t="s">
        <v>622</v>
      </c>
      <c r="J7" s="16" t="s">
        <v>623</v>
      </c>
      <c r="L7" s="20"/>
    </row>
    <row r="8" spans="1:15" ht="70.5" customHeight="1">
      <c r="A8" s="23" t="s">
        <v>3</v>
      </c>
      <c r="B8" s="23" t="s">
        <v>213</v>
      </c>
      <c r="C8" s="23" t="s">
        <v>3</v>
      </c>
      <c r="D8" s="23" t="s">
        <v>188</v>
      </c>
      <c r="E8" s="23" t="s">
        <v>188</v>
      </c>
      <c r="F8" s="23" t="s">
        <v>188</v>
      </c>
      <c r="G8" s="23" t="s">
        <v>188</v>
      </c>
      <c r="H8" s="23" t="s">
        <v>188</v>
      </c>
      <c r="I8" s="23" t="s">
        <v>188</v>
      </c>
      <c r="J8" s="23" t="s">
        <v>188</v>
      </c>
      <c r="K8" s="120" t="s">
        <v>187</v>
      </c>
      <c r="L8" s="120" t="s">
        <v>192</v>
      </c>
      <c r="M8" s="120" t="s">
        <v>193</v>
      </c>
    </row>
    <row r="9" spans="1:15" ht="25.15" customHeight="1">
      <c r="A9" s="61" t="s">
        <v>113</v>
      </c>
      <c r="B9" s="25" t="s">
        <v>249</v>
      </c>
      <c r="C9" s="61" t="s">
        <v>113</v>
      </c>
      <c r="D9" s="15" t="s">
        <v>343</v>
      </c>
      <c r="E9" s="15" t="s">
        <v>343</v>
      </c>
      <c r="F9" s="15" t="s">
        <v>343</v>
      </c>
      <c r="G9" s="15" t="s">
        <v>343</v>
      </c>
      <c r="H9" s="15" t="s">
        <v>343</v>
      </c>
      <c r="I9" s="15" t="s">
        <v>343</v>
      </c>
      <c r="J9" s="15" t="s">
        <v>343</v>
      </c>
      <c r="K9" s="109" t="s">
        <v>95</v>
      </c>
      <c r="L9" s="109" t="s">
        <v>95</v>
      </c>
      <c r="M9" s="109" t="s">
        <v>95</v>
      </c>
    </row>
    <row r="10" spans="1:15" ht="25.15" customHeight="1">
      <c r="A10" s="61" t="s">
        <v>55</v>
      </c>
      <c r="B10" s="25" t="s">
        <v>250</v>
      </c>
      <c r="C10" s="61" t="s">
        <v>55</v>
      </c>
      <c r="D10" s="15" t="s">
        <v>343</v>
      </c>
      <c r="E10" s="15" t="s">
        <v>343</v>
      </c>
      <c r="F10" s="15" t="s">
        <v>343</v>
      </c>
      <c r="G10" s="15" t="s">
        <v>343</v>
      </c>
      <c r="H10" s="15" t="s">
        <v>343</v>
      </c>
      <c r="I10" s="15" t="s">
        <v>343</v>
      </c>
      <c r="J10" s="15" t="s">
        <v>343</v>
      </c>
      <c r="K10" s="109" t="s">
        <v>95</v>
      </c>
      <c r="L10" s="109" t="s">
        <v>95</v>
      </c>
      <c r="M10" s="109" t="s">
        <v>95</v>
      </c>
      <c r="O10" s="111"/>
    </row>
    <row r="11" spans="1:15" ht="25.15" customHeight="1">
      <c r="A11" s="61" t="s">
        <v>107</v>
      </c>
      <c r="B11" s="25" t="s">
        <v>252</v>
      </c>
      <c r="C11" s="61" t="s">
        <v>107</v>
      </c>
      <c r="D11" s="15" t="s">
        <v>343</v>
      </c>
      <c r="E11" s="15" t="s">
        <v>343</v>
      </c>
      <c r="F11" s="15" t="s">
        <v>343</v>
      </c>
      <c r="G11" s="15" t="s">
        <v>343</v>
      </c>
      <c r="H11" s="15" t="s">
        <v>343</v>
      </c>
      <c r="I11" s="15" t="s">
        <v>343</v>
      </c>
      <c r="J11" s="15" t="s">
        <v>343</v>
      </c>
      <c r="K11" s="109" t="s">
        <v>95</v>
      </c>
      <c r="L11" s="109" t="s">
        <v>95</v>
      </c>
      <c r="M11" s="109" t="s">
        <v>95</v>
      </c>
      <c r="O11" s="111"/>
    </row>
    <row r="12" spans="1:15" ht="65.45" customHeight="1">
      <c r="A12" s="61" t="s">
        <v>568</v>
      </c>
      <c r="B12" s="25" t="s">
        <v>569</v>
      </c>
      <c r="C12" s="61" t="s">
        <v>568</v>
      </c>
      <c r="D12" s="15" t="s">
        <v>343</v>
      </c>
      <c r="E12" s="15" t="s">
        <v>343</v>
      </c>
      <c r="F12" s="15" t="s">
        <v>343</v>
      </c>
      <c r="G12" s="15" t="s">
        <v>343</v>
      </c>
      <c r="H12" s="15" t="s">
        <v>343</v>
      </c>
      <c r="I12" s="15" t="s">
        <v>343</v>
      </c>
      <c r="J12" s="15" t="s">
        <v>343</v>
      </c>
      <c r="K12" s="109" t="s">
        <v>95</v>
      </c>
      <c r="L12" s="109" t="s">
        <v>95</v>
      </c>
      <c r="M12" s="109" t="s">
        <v>95</v>
      </c>
      <c r="O12" s="111"/>
    </row>
    <row r="13" spans="1:15" ht="25.15" customHeight="1">
      <c r="A13" s="61" t="s">
        <v>625</v>
      </c>
      <c r="B13" s="25" t="s">
        <v>637</v>
      </c>
      <c r="C13" s="61" t="s">
        <v>625</v>
      </c>
      <c r="D13" s="15" t="s">
        <v>343</v>
      </c>
      <c r="E13" s="15" t="s">
        <v>343</v>
      </c>
      <c r="F13" s="15" t="s">
        <v>343</v>
      </c>
      <c r="G13" s="15" t="s">
        <v>343</v>
      </c>
      <c r="H13" s="15" t="s">
        <v>343</v>
      </c>
      <c r="I13" s="15" t="s">
        <v>343</v>
      </c>
      <c r="J13" s="15" t="s">
        <v>343</v>
      </c>
      <c r="K13" s="109" t="s">
        <v>95</v>
      </c>
      <c r="L13" s="109" t="s">
        <v>95</v>
      </c>
      <c r="M13" s="109" t="s">
        <v>95</v>
      </c>
      <c r="O13" s="111"/>
    </row>
    <row r="14" spans="1:15" ht="25.15" customHeight="1">
      <c r="A14" s="61" t="s">
        <v>150</v>
      </c>
      <c r="B14" s="25" t="s">
        <v>378</v>
      </c>
      <c r="C14" s="61" t="s">
        <v>150</v>
      </c>
      <c r="D14" s="15" t="s">
        <v>95</v>
      </c>
      <c r="E14" s="15">
        <f>$K14+$L14+$M14</f>
        <v>72.8904</v>
      </c>
      <c r="F14" s="15">
        <f>$K14+$L14+$M14</f>
        <v>72.8904</v>
      </c>
      <c r="G14" s="15">
        <f>$K14+$L14+$M14</f>
        <v>72.8904</v>
      </c>
      <c r="H14" s="15">
        <f>$K14+$L14+$M14</f>
        <v>72.8904</v>
      </c>
      <c r="I14" s="15">
        <f>$K14+$L14+$M14</f>
        <v>72.8904</v>
      </c>
      <c r="J14" s="15" t="s">
        <v>343</v>
      </c>
      <c r="K14" s="52">
        <v>55.22</v>
      </c>
      <c r="L14" s="52">
        <f>K14*0.24</f>
        <v>13.252799999999999</v>
      </c>
      <c r="M14" s="52">
        <f>K14*0.08</f>
        <v>4.4176000000000002</v>
      </c>
      <c r="O14" s="111"/>
    </row>
    <row r="15" spans="1:15" ht="25.15" customHeight="1">
      <c r="A15" s="61" t="s">
        <v>12</v>
      </c>
      <c r="B15" s="25" t="s">
        <v>275</v>
      </c>
      <c r="C15" s="61" t="s">
        <v>12</v>
      </c>
      <c r="D15" s="15" t="s">
        <v>343</v>
      </c>
      <c r="E15" s="15" t="s">
        <v>343</v>
      </c>
      <c r="F15" s="15" t="s">
        <v>343</v>
      </c>
      <c r="G15" s="15" t="s">
        <v>343</v>
      </c>
      <c r="H15" s="15" t="s">
        <v>343</v>
      </c>
      <c r="I15" s="15" t="s">
        <v>343</v>
      </c>
      <c r="J15" s="15" t="s">
        <v>343</v>
      </c>
      <c r="K15" s="109" t="s">
        <v>95</v>
      </c>
      <c r="L15" s="109" t="s">
        <v>95</v>
      </c>
      <c r="M15" s="109" t="s">
        <v>95</v>
      </c>
      <c r="O15" s="111"/>
    </row>
    <row r="16" spans="1:15" ht="25.15" customHeight="1">
      <c r="A16" s="61" t="s">
        <v>330</v>
      </c>
      <c r="B16" s="25" t="s">
        <v>533</v>
      </c>
      <c r="C16" s="61" t="s">
        <v>330</v>
      </c>
      <c r="D16" s="15" t="s">
        <v>343</v>
      </c>
      <c r="E16" s="15" t="s">
        <v>343</v>
      </c>
      <c r="F16" s="15" t="s">
        <v>343</v>
      </c>
      <c r="G16" s="15" t="s">
        <v>343</v>
      </c>
      <c r="H16" s="15" t="s">
        <v>343</v>
      </c>
      <c r="I16" s="15" t="s">
        <v>343</v>
      </c>
      <c r="J16" s="15" t="s">
        <v>343</v>
      </c>
      <c r="K16" s="109" t="s">
        <v>95</v>
      </c>
      <c r="L16" s="109" t="s">
        <v>95</v>
      </c>
      <c r="M16" s="109" t="s">
        <v>95</v>
      </c>
      <c r="O16" s="111"/>
    </row>
    <row r="17" spans="1:15" ht="25.15" customHeight="1">
      <c r="A17" s="61" t="s">
        <v>167</v>
      </c>
      <c r="B17" s="25" t="s">
        <v>280</v>
      </c>
      <c r="C17" s="61" t="s">
        <v>167</v>
      </c>
      <c r="D17" s="15" t="s">
        <v>343</v>
      </c>
      <c r="E17" s="15" t="s">
        <v>343</v>
      </c>
      <c r="F17" s="15" t="s">
        <v>343</v>
      </c>
      <c r="G17" s="15" t="s">
        <v>343</v>
      </c>
      <c r="H17" s="15" t="s">
        <v>343</v>
      </c>
      <c r="I17" s="15" t="s">
        <v>343</v>
      </c>
      <c r="J17" s="15" t="s">
        <v>343</v>
      </c>
      <c r="K17" s="109" t="s">
        <v>95</v>
      </c>
      <c r="L17" s="109" t="s">
        <v>95</v>
      </c>
      <c r="M17" s="109" t="s">
        <v>95</v>
      </c>
      <c r="O17" s="111"/>
    </row>
    <row r="18" spans="1:15" ht="25.15" customHeight="1">
      <c r="A18" s="61" t="s">
        <v>148</v>
      </c>
      <c r="B18" s="25" t="s">
        <v>314</v>
      </c>
      <c r="C18" s="61" t="s">
        <v>148</v>
      </c>
      <c r="D18" s="15" t="s">
        <v>343</v>
      </c>
      <c r="E18" s="15" t="s">
        <v>343</v>
      </c>
      <c r="F18" s="15" t="s">
        <v>343</v>
      </c>
      <c r="G18" s="15" t="s">
        <v>343</v>
      </c>
      <c r="H18" s="15" t="s">
        <v>343</v>
      </c>
      <c r="I18" s="15" t="s">
        <v>343</v>
      </c>
      <c r="J18" s="15" t="s">
        <v>343</v>
      </c>
      <c r="K18" s="109" t="s">
        <v>95</v>
      </c>
      <c r="L18" s="109" t="s">
        <v>95</v>
      </c>
      <c r="M18" s="109" t="s">
        <v>95</v>
      </c>
      <c r="O18" s="111"/>
    </row>
    <row r="19" spans="1:15" ht="25.15" customHeight="1">
      <c r="A19" s="61" t="s">
        <v>122</v>
      </c>
      <c r="B19" s="25" t="s">
        <v>232</v>
      </c>
      <c r="C19" s="61" t="s">
        <v>122</v>
      </c>
      <c r="D19" s="15" t="s">
        <v>343</v>
      </c>
      <c r="E19" s="15" t="s">
        <v>343</v>
      </c>
      <c r="F19" s="15" t="s">
        <v>343</v>
      </c>
      <c r="G19" s="15" t="s">
        <v>343</v>
      </c>
      <c r="H19" s="15" t="s">
        <v>343</v>
      </c>
      <c r="I19" s="15" t="s">
        <v>343</v>
      </c>
      <c r="J19" s="15" t="s">
        <v>343</v>
      </c>
      <c r="K19" s="109" t="s">
        <v>95</v>
      </c>
      <c r="L19" s="109" t="s">
        <v>95</v>
      </c>
      <c r="M19" s="109" t="s">
        <v>95</v>
      </c>
      <c r="O19" s="111"/>
    </row>
    <row r="20" spans="1:15" ht="25.15" customHeight="1">
      <c r="A20" s="61" t="s">
        <v>149</v>
      </c>
      <c r="B20" s="25" t="s">
        <v>316</v>
      </c>
      <c r="C20" s="61" t="s">
        <v>149</v>
      </c>
      <c r="D20" s="15" t="s">
        <v>343</v>
      </c>
      <c r="E20" s="15" t="s">
        <v>343</v>
      </c>
      <c r="F20" s="15" t="s">
        <v>343</v>
      </c>
      <c r="G20" s="15" t="s">
        <v>343</v>
      </c>
      <c r="H20" s="15" t="s">
        <v>343</v>
      </c>
      <c r="I20" s="15" t="s">
        <v>343</v>
      </c>
      <c r="J20" s="15" t="s">
        <v>343</v>
      </c>
      <c r="K20" s="109" t="s">
        <v>95</v>
      </c>
      <c r="L20" s="109" t="s">
        <v>95</v>
      </c>
      <c r="M20" s="109" t="s">
        <v>95</v>
      </c>
      <c r="O20" s="111"/>
    </row>
    <row r="21" spans="1:15" ht="25.15" customHeight="1">
      <c r="A21" s="61" t="s">
        <v>111</v>
      </c>
      <c r="B21" s="25" t="s">
        <v>235</v>
      </c>
      <c r="C21" s="61" t="s">
        <v>111</v>
      </c>
      <c r="D21" s="15" t="s">
        <v>343</v>
      </c>
      <c r="E21" s="15" t="s">
        <v>343</v>
      </c>
      <c r="F21" s="15" t="s">
        <v>343</v>
      </c>
      <c r="G21" s="15" t="s">
        <v>343</v>
      </c>
      <c r="H21" s="15" t="s">
        <v>343</v>
      </c>
      <c r="I21" s="15" t="s">
        <v>343</v>
      </c>
      <c r="J21" s="15" t="s">
        <v>343</v>
      </c>
      <c r="K21" s="109" t="s">
        <v>95</v>
      </c>
      <c r="L21" s="109" t="s">
        <v>95</v>
      </c>
      <c r="M21" s="109" t="s">
        <v>95</v>
      </c>
      <c r="O21" s="111"/>
    </row>
    <row r="22" spans="1:15" ht="25.15" customHeight="1">
      <c r="A22" s="61" t="s">
        <v>124</v>
      </c>
      <c r="B22" s="25" t="s">
        <v>233</v>
      </c>
      <c r="C22" s="61" t="s">
        <v>124</v>
      </c>
      <c r="D22" s="15">
        <f>$K22+$L22+$M22</f>
        <v>132.99</v>
      </c>
      <c r="E22" s="15">
        <f>$K22+$L22+$M22</f>
        <v>132.99</v>
      </c>
      <c r="F22" s="15">
        <f>$K22+$L22+$M22</f>
        <v>132.99</v>
      </c>
      <c r="G22" s="15">
        <f>$K22+$L22+$M22</f>
        <v>132.99</v>
      </c>
      <c r="H22" s="15">
        <f>$K22+$L22+$M22</f>
        <v>132.99</v>
      </c>
      <c r="I22" s="15" t="s">
        <v>343</v>
      </c>
      <c r="J22" s="15">
        <f>$K22+$L22+$M22</f>
        <v>132.99</v>
      </c>
      <c r="K22" s="52">
        <v>100.75</v>
      </c>
      <c r="L22" s="52">
        <f>K22*0.24</f>
        <v>24.18</v>
      </c>
      <c r="M22" s="52">
        <f>K22*0.08</f>
        <v>8.06</v>
      </c>
      <c r="O22" s="111"/>
    </row>
    <row r="23" spans="1:15" ht="25.15" customHeight="1">
      <c r="A23" s="61" t="s">
        <v>39</v>
      </c>
      <c r="B23" s="25" t="s">
        <v>237</v>
      </c>
      <c r="C23" s="61" t="s">
        <v>39</v>
      </c>
      <c r="D23" s="15" t="s">
        <v>343</v>
      </c>
      <c r="E23" s="15" t="s">
        <v>343</v>
      </c>
      <c r="F23" s="15" t="s">
        <v>343</v>
      </c>
      <c r="G23" s="15" t="s">
        <v>343</v>
      </c>
      <c r="H23" s="15" t="s">
        <v>343</v>
      </c>
      <c r="I23" s="15" t="s">
        <v>343</v>
      </c>
      <c r="J23" s="15" t="s">
        <v>343</v>
      </c>
      <c r="K23" s="109" t="s">
        <v>95</v>
      </c>
      <c r="L23" s="109" t="s">
        <v>95</v>
      </c>
      <c r="M23" s="109" t="s">
        <v>95</v>
      </c>
      <c r="O23" s="111"/>
    </row>
    <row r="24" spans="1:15" ht="25.15" customHeight="1">
      <c r="A24" s="61" t="s">
        <v>112</v>
      </c>
      <c r="B24" s="25" t="s">
        <v>89</v>
      </c>
      <c r="C24" s="61" t="s">
        <v>112</v>
      </c>
      <c r="D24" s="15" t="s">
        <v>343</v>
      </c>
      <c r="E24" s="15" t="s">
        <v>343</v>
      </c>
      <c r="F24" s="15" t="s">
        <v>343</v>
      </c>
      <c r="G24" s="15" t="s">
        <v>343</v>
      </c>
      <c r="H24" s="15" t="s">
        <v>343</v>
      </c>
      <c r="I24" s="15" t="s">
        <v>343</v>
      </c>
      <c r="J24" s="15" t="s">
        <v>343</v>
      </c>
      <c r="K24" s="109" t="s">
        <v>95</v>
      </c>
      <c r="L24" s="109" t="s">
        <v>95</v>
      </c>
      <c r="M24" s="109" t="s">
        <v>95</v>
      </c>
      <c r="O24" s="111"/>
    </row>
    <row r="25" spans="1:15" ht="25.15" customHeight="1">
      <c r="A25" s="61" t="s">
        <v>168</v>
      </c>
      <c r="B25" s="25" t="s">
        <v>234</v>
      </c>
      <c r="C25" s="61" t="s">
        <v>168</v>
      </c>
      <c r="D25" s="15" t="s">
        <v>343</v>
      </c>
      <c r="E25" s="15" t="s">
        <v>343</v>
      </c>
      <c r="F25" s="15" t="s">
        <v>343</v>
      </c>
      <c r="G25" s="15" t="s">
        <v>343</v>
      </c>
      <c r="H25" s="15" t="s">
        <v>343</v>
      </c>
      <c r="I25" s="15" t="s">
        <v>343</v>
      </c>
      <c r="J25" s="15" t="s">
        <v>343</v>
      </c>
      <c r="K25" s="109" t="s">
        <v>95</v>
      </c>
      <c r="L25" s="109" t="s">
        <v>95</v>
      </c>
      <c r="M25" s="109" t="s">
        <v>95</v>
      </c>
      <c r="O25" s="111"/>
    </row>
    <row r="26" spans="1:15" ht="25.15" customHeight="1">
      <c r="A26" s="61" t="s">
        <v>109</v>
      </c>
      <c r="B26" s="25" t="s">
        <v>264</v>
      </c>
      <c r="C26" s="61" t="s">
        <v>109</v>
      </c>
      <c r="D26" s="15">
        <f t="shared" ref="D26:J40" si="4">$K26+$L26+$M26</f>
        <v>132.99</v>
      </c>
      <c r="E26" s="15">
        <f t="shared" si="4"/>
        <v>132.99</v>
      </c>
      <c r="F26" s="15">
        <f t="shared" si="4"/>
        <v>132.99</v>
      </c>
      <c r="G26" s="15">
        <f t="shared" si="4"/>
        <v>132.99</v>
      </c>
      <c r="H26" s="15">
        <f t="shared" si="4"/>
        <v>132.99</v>
      </c>
      <c r="I26" s="15">
        <f t="shared" si="4"/>
        <v>132.99</v>
      </c>
      <c r="J26" s="15">
        <f t="shared" si="4"/>
        <v>132.99</v>
      </c>
      <c r="K26" s="52">
        <v>100.75</v>
      </c>
      <c r="L26" s="52">
        <f t="shared" ref="L26:L87" si="5">K26*0.24</f>
        <v>24.18</v>
      </c>
      <c r="M26" s="52">
        <f t="shared" ref="M26:M49" si="6">K26*0.08</f>
        <v>8.06</v>
      </c>
    </row>
    <row r="27" spans="1:15" ht="25.15" customHeight="1">
      <c r="A27" s="61" t="s">
        <v>114</v>
      </c>
      <c r="B27" s="25" t="s">
        <v>267</v>
      </c>
      <c r="C27" s="61" t="s">
        <v>114</v>
      </c>
      <c r="D27" s="15">
        <f t="shared" si="4"/>
        <v>98.511599999999987</v>
      </c>
      <c r="E27" s="15">
        <f t="shared" si="4"/>
        <v>98.511599999999987</v>
      </c>
      <c r="F27" s="15">
        <f t="shared" si="4"/>
        <v>98.511599999999987</v>
      </c>
      <c r="G27" s="15">
        <f t="shared" si="4"/>
        <v>98.511599999999987</v>
      </c>
      <c r="H27" s="15">
        <f t="shared" si="4"/>
        <v>98.511599999999987</v>
      </c>
      <c r="I27" s="15">
        <f t="shared" si="4"/>
        <v>98.511599999999987</v>
      </c>
      <c r="J27" s="15">
        <f t="shared" si="4"/>
        <v>98.511599999999987</v>
      </c>
      <c r="K27" s="52">
        <v>74.63</v>
      </c>
      <c r="L27" s="52">
        <f t="shared" si="5"/>
        <v>17.911199999999997</v>
      </c>
      <c r="M27" s="52">
        <f t="shared" si="6"/>
        <v>5.9703999999999997</v>
      </c>
    </row>
    <row r="28" spans="1:15" ht="25.15" customHeight="1">
      <c r="A28" s="61" t="s">
        <v>522</v>
      </c>
      <c r="B28" s="25" t="s">
        <v>551</v>
      </c>
      <c r="C28" s="61" t="s">
        <v>522</v>
      </c>
      <c r="D28" s="15">
        <f t="shared" si="4"/>
        <v>29.5548</v>
      </c>
      <c r="E28" s="15">
        <f t="shared" si="4"/>
        <v>29.5548</v>
      </c>
      <c r="F28" s="15">
        <f t="shared" si="4"/>
        <v>29.5548</v>
      </c>
      <c r="G28" s="15">
        <f t="shared" si="4"/>
        <v>29.5548</v>
      </c>
      <c r="H28" s="15">
        <f t="shared" si="4"/>
        <v>29.5548</v>
      </c>
      <c r="I28" s="15">
        <f t="shared" si="4"/>
        <v>29.5548</v>
      </c>
      <c r="J28" s="15">
        <f t="shared" si="4"/>
        <v>29.5548</v>
      </c>
      <c r="K28" s="52">
        <v>22.39</v>
      </c>
      <c r="L28" s="52">
        <f t="shared" si="5"/>
        <v>5.3735999999999997</v>
      </c>
      <c r="M28" s="52">
        <f t="shared" si="6"/>
        <v>1.7912000000000001</v>
      </c>
    </row>
    <row r="29" spans="1:15" s="65" customFormat="1" ht="25.15" customHeight="1">
      <c r="A29" s="61" t="s">
        <v>521</v>
      </c>
      <c r="B29" s="25" t="s">
        <v>554</v>
      </c>
      <c r="C29" s="61" t="s">
        <v>521</v>
      </c>
      <c r="D29" s="15">
        <f t="shared" si="4"/>
        <v>98.511599999999987</v>
      </c>
      <c r="E29" s="15">
        <f t="shared" si="4"/>
        <v>98.511599999999987</v>
      </c>
      <c r="F29" s="15">
        <f t="shared" si="4"/>
        <v>98.511599999999987</v>
      </c>
      <c r="G29" s="15">
        <f t="shared" si="4"/>
        <v>98.511599999999987</v>
      </c>
      <c r="H29" s="15">
        <f t="shared" si="4"/>
        <v>98.511599999999987</v>
      </c>
      <c r="I29" s="15">
        <f t="shared" si="4"/>
        <v>98.511599999999987</v>
      </c>
      <c r="J29" s="15">
        <f t="shared" si="4"/>
        <v>98.511599999999987</v>
      </c>
      <c r="K29" s="52">
        <v>74.63</v>
      </c>
      <c r="L29" s="52">
        <f t="shared" si="5"/>
        <v>17.911199999999997</v>
      </c>
      <c r="M29" s="52">
        <f t="shared" si="6"/>
        <v>5.9703999999999997</v>
      </c>
      <c r="N29" s="113"/>
      <c r="O29" s="114"/>
    </row>
    <row r="30" spans="1:15" ht="25.15" customHeight="1">
      <c r="A30" s="61" t="s">
        <v>115</v>
      </c>
      <c r="B30" s="25" t="s">
        <v>386</v>
      </c>
      <c r="C30" s="61" t="s">
        <v>115</v>
      </c>
      <c r="D30" s="15">
        <f t="shared" si="4"/>
        <v>132.99</v>
      </c>
      <c r="E30" s="15">
        <f t="shared" si="4"/>
        <v>132.99</v>
      </c>
      <c r="F30" s="15">
        <f t="shared" si="4"/>
        <v>132.99</v>
      </c>
      <c r="G30" s="15">
        <f t="shared" si="4"/>
        <v>132.99</v>
      </c>
      <c r="H30" s="15">
        <f t="shared" si="4"/>
        <v>132.99</v>
      </c>
      <c r="I30" s="15">
        <f t="shared" si="4"/>
        <v>132.99</v>
      </c>
      <c r="J30" s="15">
        <f t="shared" si="4"/>
        <v>132.99</v>
      </c>
      <c r="K30" s="52">
        <v>100.75</v>
      </c>
      <c r="L30" s="52">
        <f t="shared" si="5"/>
        <v>24.18</v>
      </c>
      <c r="M30" s="52">
        <f t="shared" si="6"/>
        <v>8.06</v>
      </c>
      <c r="O30" s="111"/>
    </row>
    <row r="31" spans="1:15" ht="25.15" customHeight="1">
      <c r="A31" s="61" t="s">
        <v>852</v>
      </c>
      <c r="B31" s="25" t="s">
        <v>853</v>
      </c>
      <c r="C31" s="61" t="s">
        <v>852</v>
      </c>
      <c r="D31" s="15">
        <f t="shared" si="4"/>
        <v>72.8904</v>
      </c>
      <c r="E31" s="15">
        <f t="shared" si="4"/>
        <v>72.8904</v>
      </c>
      <c r="F31" s="15">
        <f t="shared" si="4"/>
        <v>72.8904</v>
      </c>
      <c r="G31" s="15">
        <f t="shared" si="4"/>
        <v>72.8904</v>
      </c>
      <c r="H31" s="15">
        <f t="shared" si="4"/>
        <v>72.8904</v>
      </c>
      <c r="I31" s="15">
        <f t="shared" si="4"/>
        <v>72.8904</v>
      </c>
      <c r="J31" s="15">
        <f t="shared" si="4"/>
        <v>72.8904</v>
      </c>
      <c r="K31" s="52">
        <v>55.22</v>
      </c>
      <c r="L31" s="52">
        <f t="shared" ref="L31" si="7">K31*0.24</f>
        <v>13.252799999999999</v>
      </c>
      <c r="M31" s="52">
        <f t="shared" ref="M31" si="8">K31*0.08</f>
        <v>4.4176000000000002</v>
      </c>
      <c r="O31" s="111"/>
    </row>
    <row r="32" spans="1:15" ht="25.15" customHeight="1">
      <c r="A32" s="61" t="s">
        <v>14</v>
      </c>
      <c r="B32" s="25" t="s">
        <v>18</v>
      </c>
      <c r="C32" s="61" t="s">
        <v>14</v>
      </c>
      <c r="D32" s="15">
        <f t="shared" si="4"/>
        <v>326.0532</v>
      </c>
      <c r="E32" s="15">
        <f t="shared" si="4"/>
        <v>326.0532</v>
      </c>
      <c r="F32" s="15">
        <f t="shared" si="4"/>
        <v>326.0532</v>
      </c>
      <c r="G32" s="15">
        <f t="shared" si="4"/>
        <v>326.0532</v>
      </c>
      <c r="H32" s="15">
        <f t="shared" si="4"/>
        <v>326.0532</v>
      </c>
      <c r="I32" s="15">
        <f t="shared" si="4"/>
        <v>326.0532</v>
      </c>
      <c r="J32" s="15">
        <f t="shared" si="4"/>
        <v>326.0532</v>
      </c>
      <c r="K32" s="52">
        <v>247.01</v>
      </c>
      <c r="L32" s="52">
        <f t="shared" si="5"/>
        <v>59.282399999999996</v>
      </c>
      <c r="M32" s="52">
        <f t="shared" si="6"/>
        <v>19.7608</v>
      </c>
      <c r="O32" s="111"/>
    </row>
    <row r="33" spans="1:15" ht="25.15" customHeight="1">
      <c r="A33" s="61" t="s">
        <v>64</v>
      </c>
      <c r="B33" s="25" t="s">
        <v>638</v>
      </c>
      <c r="C33" s="61" t="s">
        <v>64</v>
      </c>
      <c r="D33" s="15">
        <f t="shared" si="4"/>
        <v>132.99</v>
      </c>
      <c r="E33" s="15">
        <f t="shared" si="4"/>
        <v>132.99</v>
      </c>
      <c r="F33" s="15">
        <f t="shared" si="4"/>
        <v>132.99</v>
      </c>
      <c r="G33" s="15">
        <f t="shared" si="4"/>
        <v>132.99</v>
      </c>
      <c r="H33" s="15">
        <f t="shared" si="4"/>
        <v>132.99</v>
      </c>
      <c r="I33" s="15">
        <f t="shared" si="4"/>
        <v>132.99</v>
      </c>
      <c r="J33" s="15">
        <f t="shared" si="4"/>
        <v>132.99</v>
      </c>
      <c r="K33" s="52">
        <v>100.75</v>
      </c>
      <c r="L33" s="52">
        <f t="shared" si="5"/>
        <v>24.18</v>
      </c>
      <c r="M33" s="52">
        <f t="shared" si="6"/>
        <v>8.06</v>
      </c>
      <c r="O33" s="111"/>
    </row>
    <row r="34" spans="1:15" ht="25.15" customHeight="1">
      <c r="A34" s="61" t="s">
        <v>118</v>
      </c>
      <c r="B34" s="25" t="s">
        <v>270</v>
      </c>
      <c r="C34" s="61" t="s">
        <v>118</v>
      </c>
      <c r="D34" s="15">
        <f t="shared" si="4"/>
        <v>179.2824</v>
      </c>
      <c r="E34" s="15">
        <f t="shared" si="4"/>
        <v>179.2824</v>
      </c>
      <c r="F34" s="15">
        <f t="shared" si="4"/>
        <v>179.2824</v>
      </c>
      <c r="G34" s="15">
        <f t="shared" si="4"/>
        <v>179.2824</v>
      </c>
      <c r="H34" s="15">
        <f t="shared" si="4"/>
        <v>179.2824</v>
      </c>
      <c r="I34" s="15">
        <f t="shared" si="4"/>
        <v>179.2824</v>
      </c>
      <c r="J34" s="15">
        <f t="shared" si="4"/>
        <v>179.2824</v>
      </c>
      <c r="K34" s="52">
        <v>135.82</v>
      </c>
      <c r="L34" s="52">
        <f t="shared" si="5"/>
        <v>32.596799999999995</v>
      </c>
      <c r="M34" s="52">
        <f t="shared" si="6"/>
        <v>10.865599999999999</v>
      </c>
      <c r="O34" s="111"/>
    </row>
    <row r="35" spans="1:15" ht="25.15" customHeight="1">
      <c r="A35" s="61" t="s">
        <v>68</v>
      </c>
      <c r="B35" s="25" t="s">
        <v>639</v>
      </c>
      <c r="C35" s="61" t="s">
        <v>68</v>
      </c>
      <c r="D35" s="15">
        <f t="shared" si="4"/>
        <v>54.172800000000002</v>
      </c>
      <c r="E35" s="15">
        <f t="shared" si="4"/>
        <v>54.172800000000002</v>
      </c>
      <c r="F35" s="15">
        <f t="shared" si="4"/>
        <v>54.172800000000002</v>
      </c>
      <c r="G35" s="15">
        <f t="shared" si="4"/>
        <v>54.172800000000002</v>
      </c>
      <c r="H35" s="15">
        <f t="shared" si="4"/>
        <v>54.172800000000002</v>
      </c>
      <c r="I35" s="15">
        <f t="shared" si="4"/>
        <v>54.172800000000002</v>
      </c>
      <c r="J35" s="15">
        <f t="shared" si="4"/>
        <v>54.172800000000002</v>
      </c>
      <c r="K35" s="52">
        <v>41.04</v>
      </c>
      <c r="L35" s="52">
        <f t="shared" si="5"/>
        <v>9.8495999999999988</v>
      </c>
      <c r="M35" s="52">
        <f t="shared" si="6"/>
        <v>3.2831999999999999</v>
      </c>
      <c r="O35" s="111"/>
    </row>
    <row r="36" spans="1:15" ht="85.5" customHeight="1">
      <c r="A36" s="61" t="s">
        <v>516</v>
      </c>
      <c r="B36" s="25" t="s">
        <v>559</v>
      </c>
      <c r="C36" s="61" t="s">
        <v>516</v>
      </c>
      <c r="D36" s="15">
        <f t="shared" si="4"/>
        <v>594.99</v>
      </c>
      <c r="E36" s="15">
        <f t="shared" si="4"/>
        <v>594.99</v>
      </c>
      <c r="F36" s="15">
        <f t="shared" si="4"/>
        <v>594.99</v>
      </c>
      <c r="G36" s="15">
        <f t="shared" si="4"/>
        <v>594.99</v>
      </c>
      <c r="H36" s="15">
        <f t="shared" si="4"/>
        <v>594.99</v>
      </c>
      <c r="I36" s="15">
        <f t="shared" si="4"/>
        <v>594.99</v>
      </c>
      <c r="J36" s="15">
        <f t="shared" si="4"/>
        <v>594.99</v>
      </c>
      <c r="K36" s="52">
        <v>450.75</v>
      </c>
      <c r="L36" s="52">
        <f t="shared" si="5"/>
        <v>108.17999999999999</v>
      </c>
      <c r="M36" s="52">
        <f t="shared" si="6"/>
        <v>36.06</v>
      </c>
      <c r="O36" s="111"/>
    </row>
    <row r="37" spans="1:15" ht="25.15" customHeight="1">
      <c r="A37" s="61" t="s">
        <v>513</v>
      </c>
      <c r="B37" s="25" t="s">
        <v>552</v>
      </c>
      <c r="C37" s="61" t="s">
        <v>513</v>
      </c>
      <c r="D37" s="15">
        <f t="shared" si="4"/>
        <v>242.32560000000001</v>
      </c>
      <c r="E37" s="15">
        <f t="shared" si="4"/>
        <v>242.32560000000001</v>
      </c>
      <c r="F37" s="15">
        <f t="shared" si="4"/>
        <v>242.32560000000001</v>
      </c>
      <c r="G37" s="15">
        <f t="shared" si="4"/>
        <v>242.32560000000001</v>
      </c>
      <c r="H37" s="15">
        <f t="shared" si="4"/>
        <v>242.32560000000001</v>
      </c>
      <c r="I37" s="15">
        <f t="shared" si="4"/>
        <v>242.32560000000001</v>
      </c>
      <c r="J37" s="15">
        <f t="shared" si="4"/>
        <v>242.32560000000001</v>
      </c>
      <c r="K37" s="52">
        <v>183.58</v>
      </c>
      <c r="L37" s="52">
        <f t="shared" si="5"/>
        <v>44.059200000000004</v>
      </c>
      <c r="M37" s="52">
        <f t="shared" si="6"/>
        <v>14.686400000000001</v>
      </c>
      <c r="O37" s="111"/>
    </row>
    <row r="38" spans="1:15" ht="25.15" customHeight="1">
      <c r="A38" s="61" t="s">
        <v>512</v>
      </c>
      <c r="B38" s="25" t="s">
        <v>555</v>
      </c>
      <c r="C38" s="61" t="s">
        <v>512</v>
      </c>
      <c r="D38" s="15">
        <f t="shared" si="4"/>
        <v>196.67999999999998</v>
      </c>
      <c r="E38" s="15">
        <f t="shared" si="4"/>
        <v>196.67999999999998</v>
      </c>
      <c r="F38" s="15">
        <f t="shared" si="4"/>
        <v>196.67999999999998</v>
      </c>
      <c r="G38" s="15">
        <f t="shared" si="4"/>
        <v>196.67999999999998</v>
      </c>
      <c r="H38" s="15">
        <f t="shared" si="4"/>
        <v>196.67999999999998</v>
      </c>
      <c r="I38" s="15">
        <f t="shared" si="4"/>
        <v>196.67999999999998</v>
      </c>
      <c r="J38" s="15">
        <f t="shared" si="4"/>
        <v>196.67999999999998</v>
      </c>
      <c r="K38" s="52">
        <v>149</v>
      </c>
      <c r="L38" s="52">
        <f t="shared" si="5"/>
        <v>35.76</v>
      </c>
      <c r="M38" s="52">
        <f t="shared" si="6"/>
        <v>11.92</v>
      </c>
      <c r="O38" s="111"/>
    </row>
    <row r="39" spans="1:15" ht="25.15" customHeight="1">
      <c r="A39" s="61" t="s">
        <v>69</v>
      </c>
      <c r="B39" s="25" t="s">
        <v>271</v>
      </c>
      <c r="C39" s="61" t="s">
        <v>69</v>
      </c>
      <c r="D39" s="15">
        <f t="shared" si="4"/>
        <v>132.99</v>
      </c>
      <c r="E39" s="15">
        <f t="shared" si="4"/>
        <v>132.99</v>
      </c>
      <c r="F39" s="15">
        <f t="shared" si="4"/>
        <v>132.99</v>
      </c>
      <c r="G39" s="15">
        <f t="shared" si="4"/>
        <v>132.99</v>
      </c>
      <c r="H39" s="15">
        <f t="shared" si="4"/>
        <v>132.99</v>
      </c>
      <c r="I39" s="15">
        <f t="shared" si="4"/>
        <v>132.99</v>
      </c>
      <c r="J39" s="15">
        <f t="shared" si="4"/>
        <v>132.99</v>
      </c>
      <c r="K39" s="52">
        <v>100.75</v>
      </c>
      <c r="L39" s="52">
        <f t="shared" si="5"/>
        <v>24.18</v>
      </c>
      <c r="M39" s="52">
        <f t="shared" si="6"/>
        <v>8.06</v>
      </c>
      <c r="O39" s="111"/>
    </row>
    <row r="40" spans="1:15" ht="25.15" customHeight="1">
      <c r="A40" s="61" t="s">
        <v>121</v>
      </c>
      <c r="B40" s="25" t="s">
        <v>272</v>
      </c>
      <c r="C40" s="61" t="s">
        <v>121</v>
      </c>
      <c r="D40" s="15">
        <f t="shared" si="4"/>
        <v>179.2824</v>
      </c>
      <c r="E40" s="15">
        <f t="shared" si="4"/>
        <v>179.2824</v>
      </c>
      <c r="F40" s="15">
        <f t="shared" si="4"/>
        <v>179.2824</v>
      </c>
      <c r="G40" s="15">
        <f t="shared" si="4"/>
        <v>179.2824</v>
      </c>
      <c r="H40" s="15">
        <f t="shared" si="4"/>
        <v>179.2824</v>
      </c>
      <c r="I40" s="15">
        <f t="shared" si="4"/>
        <v>179.2824</v>
      </c>
      <c r="J40" s="15">
        <f t="shared" si="4"/>
        <v>179.2824</v>
      </c>
      <c r="K40" s="52">
        <v>135.82</v>
      </c>
      <c r="L40" s="52">
        <f t="shared" si="5"/>
        <v>32.596799999999995</v>
      </c>
      <c r="M40" s="52">
        <f t="shared" si="6"/>
        <v>10.865599999999999</v>
      </c>
      <c r="O40" s="111"/>
    </row>
    <row r="41" spans="1:15" ht="25.15" customHeight="1">
      <c r="A41" s="61" t="s">
        <v>626</v>
      </c>
      <c r="B41" s="25" t="s">
        <v>640</v>
      </c>
      <c r="C41" s="61" t="s">
        <v>626</v>
      </c>
      <c r="D41" s="15">
        <f t="shared" ref="D41:J55" si="9">$K41+$L41+$M41</f>
        <v>256.11959999999999</v>
      </c>
      <c r="E41" s="15">
        <f t="shared" si="9"/>
        <v>256.11959999999999</v>
      </c>
      <c r="F41" s="15">
        <f t="shared" si="9"/>
        <v>256.11959999999999</v>
      </c>
      <c r="G41" s="15">
        <f t="shared" si="9"/>
        <v>256.11959999999999</v>
      </c>
      <c r="H41" s="15">
        <f t="shared" si="9"/>
        <v>256.11959999999999</v>
      </c>
      <c r="I41" s="15">
        <f t="shared" si="9"/>
        <v>256.11959999999999</v>
      </c>
      <c r="J41" s="15" t="s">
        <v>95</v>
      </c>
      <c r="K41" s="52">
        <v>194.03</v>
      </c>
      <c r="L41" s="52">
        <f t="shared" si="5"/>
        <v>46.5672</v>
      </c>
      <c r="M41" s="52">
        <f t="shared" si="6"/>
        <v>15.522400000000001</v>
      </c>
      <c r="O41" s="111"/>
    </row>
    <row r="42" spans="1:15" ht="25.15" customHeight="1">
      <c r="A42" s="61" t="s">
        <v>110</v>
      </c>
      <c r="B42" s="25" t="s">
        <v>273</v>
      </c>
      <c r="C42" s="61" t="s">
        <v>110</v>
      </c>
      <c r="D42" s="15">
        <f t="shared" si="9"/>
        <v>242.32560000000001</v>
      </c>
      <c r="E42" s="15">
        <f t="shared" si="9"/>
        <v>242.32560000000001</v>
      </c>
      <c r="F42" s="15">
        <f t="shared" si="9"/>
        <v>242.32560000000001</v>
      </c>
      <c r="G42" s="15">
        <f t="shared" si="9"/>
        <v>242.32560000000001</v>
      </c>
      <c r="H42" s="15">
        <f t="shared" si="9"/>
        <v>242.32560000000001</v>
      </c>
      <c r="I42" s="15">
        <f t="shared" si="9"/>
        <v>242.32560000000001</v>
      </c>
      <c r="J42" s="15">
        <f t="shared" si="9"/>
        <v>242.32560000000001</v>
      </c>
      <c r="K42" s="52">
        <v>183.58</v>
      </c>
      <c r="L42" s="52">
        <f t="shared" si="5"/>
        <v>44.059200000000004</v>
      </c>
      <c r="M42" s="52">
        <f t="shared" si="6"/>
        <v>14.686400000000001</v>
      </c>
      <c r="O42" s="111"/>
    </row>
    <row r="43" spans="1:15" ht="25.15" customHeight="1">
      <c r="A43" s="61" t="s">
        <v>511</v>
      </c>
      <c r="B43" s="25" t="s">
        <v>536</v>
      </c>
      <c r="C43" s="61" t="s">
        <v>511</v>
      </c>
      <c r="D43" s="15">
        <f t="shared" si="9"/>
        <v>132.99</v>
      </c>
      <c r="E43" s="15">
        <f t="shared" si="9"/>
        <v>132.99</v>
      </c>
      <c r="F43" s="15">
        <f t="shared" si="9"/>
        <v>132.99</v>
      </c>
      <c r="G43" s="15">
        <f t="shared" si="9"/>
        <v>132.99</v>
      </c>
      <c r="H43" s="15">
        <f t="shared" si="9"/>
        <v>132.99</v>
      </c>
      <c r="I43" s="15">
        <f t="shared" si="9"/>
        <v>132.99</v>
      </c>
      <c r="J43" s="15">
        <f t="shared" si="9"/>
        <v>132.99</v>
      </c>
      <c r="K43" s="52">
        <v>100.75</v>
      </c>
      <c r="L43" s="52">
        <f t="shared" si="5"/>
        <v>24.18</v>
      </c>
      <c r="M43" s="52">
        <f t="shared" si="6"/>
        <v>8.06</v>
      </c>
      <c r="O43" s="111"/>
    </row>
    <row r="44" spans="1:15" ht="25.15" customHeight="1">
      <c r="A44" s="61" t="s">
        <v>510</v>
      </c>
      <c r="B44" s="25" t="s">
        <v>539</v>
      </c>
      <c r="C44" s="61" t="s">
        <v>510</v>
      </c>
      <c r="D44" s="15">
        <f t="shared" si="9"/>
        <v>594.99</v>
      </c>
      <c r="E44" s="15">
        <f t="shared" si="9"/>
        <v>594.99</v>
      </c>
      <c r="F44" s="15">
        <f t="shared" si="9"/>
        <v>594.99</v>
      </c>
      <c r="G44" s="15">
        <f t="shared" si="9"/>
        <v>594.99</v>
      </c>
      <c r="H44" s="15">
        <f t="shared" si="9"/>
        <v>594.99</v>
      </c>
      <c r="I44" s="15">
        <f t="shared" si="9"/>
        <v>594.99</v>
      </c>
      <c r="J44" s="15">
        <f t="shared" si="9"/>
        <v>594.99</v>
      </c>
      <c r="K44" s="52">
        <v>450.75</v>
      </c>
      <c r="L44" s="52">
        <f t="shared" si="5"/>
        <v>108.17999999999999</v>
      </c>
      <c r="M44" s="52">
        <f t="shared" si="6"/>
        <v>36.06</v>
      </c>
      <c r="O44" s="111"/>
    </row>
    <row r="45" spans="1:15" ht="25.15" customHeight="1">
      <c r="A45" s="61" t="s">
        <v>87</v>
      </c>
      <c r="B45" s="25" t="s">
        <v>560</v>
      </c>
      <c r="C45" s="61" t="s">
        <v>87</v>
      </c>
      <c r="D45" s="15">
        <f t="shared" si="9"/>
        <v>440.32559999999995</v>
      </c>
      <c r="E45" s="15" t="s">
        <v>95</v>
      </c>
      <c r="F45" s="15">
        <f t="shared" si="9"/>
        <v>440.32559999999995</v>
      </c>
      <c r="G45" s="15">
        <f t="shared" si="9"/>
        <v>440.32559999999995</v>
      </c>
      <c r="H45" s="15">
        <f t="shared" si="9"/>
        <v>440.32559999999995</v>
      </c>
      <c r="I45" s="15">
        <f t="shared" si="9"/>
        <v>440.32559999999995</v>
      </c>
      <c r="J45" s="15">
        <f t="shared" si="9"/>
        <v>440.32559999999995</v>
      </c>
      <c r="K45" s="52">
        <v>333.58</v>
      </c>
      <c r="L45" s="52">
        <f t="shared" si="5"/>
        <v>80.05919999999999</v>
      </c>
      <c r="M45" s="52">
        <f t="shared" si="6"/>
        <v>26.686399999999999</v>
      </c>
      <c r="O45" s="111"/>
    </row>
    <row r="46" spans="1:15" ht="25.15" customHeight="1">
      <c r="A46" s="61" t="s">
        <v>388</v>
      </c>
      <c r="B46" s="25" t="s">
        <v>532</v>
      </c>
      <c r="C46" s="61" t="s">
        <v>388</v>
      </c>
      <c r="D46" s="15">
        <f t="shared" si="9"/>
        <v>132.99</v>
      </c>
      <c r="E46" s="15">
        <f t="shared" si="9"/>
        <v>132.99</v>
      </c>
      <c r="F46" s="15">
        <f t="shared" si="9"/>
        <v>132.99</v>
      </c>
      <c r="G46" s="15">
        <f t="shared" si="9"/>
        <v>132.99</v>
      </c>
      <c r="H46" s="15">
        <f t="shared" si="9"/>
        <v>132.99</v>
      </c>
      <c r="I46" s="15">
        <f t="shared" si="9"/>
        <v>132.99</v>
      </c>
      <c r="J46" s="15">
        <f t="shared" si="9"/>
        <v>132.99</v>
      </c>
      <c r="K46" s="52">
        <v>100.75</v>
      </c>
      <c r="L46" s="52">
        <f t="shared" si="5"/>
        <v>24.18</v>
      </c>
      <c r="M46" s="52">
        <f t="shared" si="6"/>
        <v>8.06</v>
      </c>
      <c r="O46" s="111"/>
    </row>
    <row r="47" spans="1:15" ht="25.15" customHeight="1">
      <c r="A47" s="61" t="s">
        <v>154</v>
      </c>
      <c r="B47" s="25" t="s">
        <v>288</v>
      </c>
      <c r="C47" s="61" t="s">
        <v>154</v>
      </c>
      <c r="D47" s="15">
        <f t="shared" si="9"/>
        <v>132.99</v>
      </c>
      <c r="E47" s="15">
        <f t="shared" si="9"/>
        <v>132.99</v>
      </c>
      <c r="F47" s="15">
        <f t="shared" si="9"/>
        <v>132.99</v>
      </c>
      <c r="G47" s="15">
        <f t="shared" si="9"/>
        <v>132.99</v>
      </c>
      <c r="H47" s="15">
        <f t="shared" si="9"/>
        <v>132.99</v>
      </c>
      <c r="I47" s="15">
        <f t="shared" si="9"/>
        <v>132.99</v>
      </c>
      <c r="J47" s="15">
        <f t="shared" si="9"/>
        <v>132.99</v>
      </c>
      <c r="K47" s="52">
        <v>100.75</v>
      </c>
      <c r="L47" s="52">
        <f t="shared" si="5"/>
        <v>24.18</v>
      </c>
      <c r="M47" s="52">
        <f t="shared" si="6"/>
        <v>8.06</v>
      </c>
      <c r="O47" s="111"/>
    </row>
    <row r="48" spans="1:15" ht="25.15" customHeight="1">
      <c r="A48" s="61" t="s">
        <v>509</v>
      </c>
      <c r="B48" s="25" t="s">
        <v>542</v>
      </c>
      <c r="C48" s="61" t="s">
        <v>509</v>
      </c>
      <c r="D48" s="15">
        <f t="shared" si="9"/>
        <v>196.67999999999998</v>
      </c>
      <c r="E48" s="15">
        <f t="shared" si="9"/>
        <v>196.67999999999998</v>
      </c>
      <c r="F48" s="15">
        <f t="shared" si="9"/>
        <v>196.67999999999998</v>
      </c>
      <c r="G48" s="15">
        <f t="shared" si="9"/>
        <v>196.67999999999998</v>
      </c>
      <c r="H48" s="15">
        <f t="shared" si="9"/>
        <v>196.67999999999998</v>
      </c>
      <c r="I48" s="15">
        <f t="shared" si="9"/>
        <v>196.67999999999998</v>
      </c>
      <c r="J48" s="15">
        <f t="shared" si="9"/>
        <v>196.67999999999998</v>
      </c>
      <c r="K48" s="52">
        <v>149</v>
      </c>
      <c r="L48" s="52">
        <f t="shared" si="5"/>
        <v>35.76</v>
      </c>
      <c r="M48" s="52">
        <f t="shared" si="6"/>
        <v>11.92</v>
      </c>
      <c r="O48" s="111"/>
    </row>
    <row r="49" spans="1:16" ht="25.15" customHeight="1">
      <c r="A49" s="61" t="s">
        <v>508</v>
      </c>
      <c r="B49" s="25" t="s">
        <v>543</v>
      </c>
      <c r="C49" s="61" t="s">
        <v>508</v>
      </c>
      <c r="D49" s="15">
        <f t="shared" si="9"/>
        <v>179.2824</v>
      </c>
      <c r="E49" s="15">
        <f t="shared" si="9"/>
        <v>179.2824</v>
      </c>
      <c r="F49" s="15">
        <f t="shared" si="9"/>
        <v>179.2824</v>
      </c>
      <c r="G49" s="15">
        <f t="shared" si="9"/>
        <v>179.2824</v>
      </c>
      <c r="H49" s="15">
        <f t="shared" si="9"/>
        <v>179.2824</v>
      </c>
      <c r="I49" s="15">
        <f t="shared" si="9"/>
        <v>179.2824</v>
      </c>
      <c r="J49" s="15">
        <f t="shared" si="9"/>
        <v>179.2824</v>
      </c>
      <c r="K49" s="52">
        <v>135.82</v>
      </c>
      <c r="L49" s="52">
        <f t="shared" si="5"/>
        <v>32.596799999999995</v>
      </c>
      <c r="M49" s="52">
        <f t="shared" si="6"/>
        <v>10.865599999999999</v>
      </c>
      <c r="O49" s="111"/>
    </row>
    <row r="50" spans="1:16" ht="129" customHeight="1">
      <c r="A50" s="61" t="s">
        <v>662</v>
      </c>
      <c r="B50" s="25" t="s">
        <v>663</v>
      </c>
      <c r="C50" s="61" t="s">
        <v>662</v>
      </c>
      <c r="D50" s="15">
        <f t="shared" si="9"/>
        <v>1973.7</v>
      </c>
      <c r="E50" s="15">
        <f t="shared" si="9"/>
        <v>1973.7</v>
      </c>
      <c r="F50" s="15">
        <f t="shared" si="9"/>
        <v>1973.7</v>
      </c>
      <c r="G50" s="15">
        <f t="shared" si="9"/>
        <v>1973.7</v>
      </c>
      <c r="H50" s="15">
        <f t="shared" si="9"/>
        <v>1973.7</v>
      </c>
      <c r="I50" s="15">
        <f t="shared" si="9"/>
        <v>1973.7</v>
      </c>
      <c r="J50" s="15">
        <f t="shared" si="9"/>
        <v>1973.7</v>
      </c>
      <c r="K50" s="52">
        <v>1530</v>
      </c>
      <c r="L50" s="52">
        <f t="shared" si="5"/>
        <v>367.2</v>
      </c>
      <c r="M50" s="52">
        <f>K50*0.05</f>
        <v>76.5</v>
      </c>
    </row>
    <row r="51" spans="1:16" ht="25.15" customHeight="1">
      <c r="A51" s="61" t="s">
        <v>376</v>
      </c>
      <c r="B51" s="25" t="s">
        <v>379</v>
      </c>
      <c r="C51" s="61" t="s">
        <v>376</v>
      </c>
      <c r="D51" s="15">
        <f t="shared" si="9"/>
        <v>179.2824</v>
      </c>
      <c r="E51" s="15">
        <f t="shared" si="9"/>
        <v>179.2824</v>
      </c>
      <c r="F51" s="15">
        <f t="shared" si="9"/>
        <v>179.2824</v>
      </c>
      <c r="G51" s="15">
        <f t="shared" si="9"/>
        <v>179.2824</v>
      </c>
      <c r="H51" s="15">
        <f t="shared" si="9"/>
        <v>179.2824</v>
      </c>
      <c r="I51" s="15">
        <f t="shared" si="9"/>
        <v>179.2824</v>
      </c>
      <c r="J51" s="15">
        <f t="shared" si="9"/>
        <v>179.2824</v>
      </c>
      <c r="K51" s="52">
        <v>135.82</v>
      </c>
      <c r="L51" s="52">
        <f t="shared" si="5"/>
        <v>32.596799999999995</v>
      </c>
      <c r="M51" s="52">
        <f t="shared" ref="M51:M89" si="10">K51*0.08</f>
        <v>10.865599999999999</v>
      </c>
      <c r="O51" s="111"/>
    </row>
    <row r="52" spans="1:16" ht="25.15" customHeight="1">
      <c r="A52" s="61" t="s">
        <v>156</v>
      </c>
      <c r="B52" s="25" t="s">
        <v>289</v>
      </c>
      <c r="C52" s="61" t="s">
        <v>156</v>
      </c>
      <c r="D52" s="15">
        <f t="shared" si="9"/>
        <v>54.172800000000002</v>
      </c>
      <c r="E52" s="15">
        <f t="shared" si="9"/>
        <v>54.172800000000002</v>
      </c>
      <c r="F52" s="15">
        <f t="shared" si="9"/>
        <v>54.172800000000002</v>
      </c>
      <c r="G52" s="15">
        <f t="shared" si="9"/>
        <v>54.172800000000002</v>
      </c>
      <c r="H52" s="15">
        <f t="shared" si="9"/>
        <v>54.172800000000002</v>
      </c>
      <c r="I52" s="15">
        <f t="shared" si="9"/>
        <v>54.172800000000002</v>
      </c>
      <c r="J52" s="15">
        <f t="shared" si="9"/>
        <v>54.172800000000002</v>
      </c>
      <c r="K52" s="52">
        <v>41.04</v>
      </c>
      <c r="L52" s="52">
        <f t="shared" si="5"/>
        <v>9.8495999999999988</v>
      </c>
      <c r="M52" s="52">
        <f t="shared" si="10"/>
        <v>3.2831999999999999</v>
      </c>
      <c r="O52" s="111"/>
    </row>
    <row r="53" spans="1:16" ht="25.15" customHeight="1">
      <c r="A53" s="61" t="s">
        <v>22</v>
      </c>
      <c r="B53" s="25" t="s">
        <v>276</v>
      </c>
      <c r="C53" s="61" t="s">
        <v>22</v>
      </c>
      <c r="D53" s="15">
        <f t="shared" si="9"/>
        <v>440.32559999999995</v>
      </c>
      <c r="E53" s="15">
        <f t="shared" si="9"/>
        <v>440.32559999999995</v>
      </c>
      <c r="F53" s="15">
        <f t="shared" si="9"/>
        <v>440.32559999999995</v>
      </c>
      <c r="G53" s="15">
        <f t="shared" si="9"/>
        <v>440.32559999999995</v>
      </c>
      <c r="H53" s="15">
        <f t="shared" si="9"/>
        <v>440.32559999999995</v>
      </c>
      <c r="I53" s="15" t="s">
        <v>95</v>
      </c>
      <c r="J53" s="15">
        <f t="shared" si="9"/>
        <v>440.32559999999995</v>
      </c>
      <c r="K53" s="52">
        <v>333.58</v>
      </c>
      <c r="L53" s="52">
        <f t="shared" si="5"/>
        <v>80.05919999999999</v>
      </c>
      <c r="M53" s="52">
        <f t="shared" si="10"/>
        <v>26.686399999999999</v>
      </c>
      <c r="O53" s="111"/>
    </row>
    <row r="54" spans="1:16" ht="25.15" customHeight="1">
      <c r="A54" s="61" t="s">
        <v>163</v>
      </c>
      <c r="B54" s="25" t="s">
        <v>336</v>
      </c>
      <c r="C54" s="61" t="s">
        <v>163</v>
      </c>
      <c r="D54" s="15">
        <f t="shared" si="9"/>
        <v>40.392000000000003</v>
      </c>
      <c r="E54" s="15">
        <f t="shared" si="9"/>
        <v>40.392000000000003</v>
      </c>
      <c r="F54" s="15">
        <f t="shared" si="9"/>
        <v>40.392000000000003</v>
      </c>
      <c r="G54" s="15">
        <f t="shared" si="9"/>
        <v>40.392000000000003</v>
      </c>
      <c r="H54" s="15">
        <f t="shared" si="9"/>
        <v>40.392000000000003</v>
      </c>
      <c r="I54" s="15">
        <f t="shared" si="9"/>
        <v>40.392000000000003</v>
      </c>
      <c r="J54" s="15">
        <f t="shared" si="9"/>
        <v>40.392000000000003</v>
      </c>
      <c r="K54" s="52">
        <v>30.6</v>
      </c>
      <c r="L54" s="52">
        <f t="shared" si="5"/>
        <v>7.3440000000000003</v>
      </c>
      <c r="M54" s="52">
        <f t="shared" si="10"/>
        <v>2.448</v>
      </c>
      <c r="O54" s="111"/>
    </row>
    <row r="55" spans="1:16" ht="25.15" customHeight="1">
      <c r="A55" s="61" t="s">
        <v>468</v>
      </c>
      <c r="B55" s="25" t="s">
        <v>544</v>
      </c>
      <c r="C55" s="61" t="s">
        <v>468</v>
      </c>
      <c r="D55" s="15">
        <f t="shared" si="9"/>
        <v>326.0532</v>
      </c>
      <c r="E55" s="15">
        <f t="shared" si="9"/>
        <v>326.0532</v>
      </c>
      <c r="F55" s="15">
        <f t="shared" si="9"/>
        <v>326.0532</v>
      </c>
      <c r="G55" s="15">
        <f t="shared" si="9"/>
        <v>326.0532</v>
      </c>
      <c r="H55" s="15">
        <f t="shared" si="9"/>
        <v>326.0532</v>
      </c>
      <c r="I55" s="15">
        <f t="shared" si="9"/>
        <v>326.0532</v>
      </c>
      <c r="J55" s="15">
        <f t="shared" si="9"/>
        <v>326.0532</v>
      </c>
      <c r="K55" s="52">
        <v>247.01</v>
      </c>
      <c r="L55" s="52">
        <f t="shared" si="5"/>
        <v>59.282399999999996</v>
      </c>
      <c r="M55" s="52">
        <f t="shared" si="10"/>
        <v>19.7608</v>
      </c>
      <c r="O55" s="111"/>
    </row>
    <row r="56" spans="1:16" ht="25.15" customHeight="1">
      <c r="A56" s="61" t="s">
        <v>293</v>
      </c>
      <c r="B56" s="25" t="s">
        <v>294</v>
      </c>
      <c r="C56" s="61" t="s">
        <v>293</v>
      </c>
      <c r="D56" s="15">
        <f t="shared" ref="D56:J85" si="11">$K56+$L56+$M56</f>
        <v>326.0532</v>
      </c>
      <c r="E56" s="15">
        <f t="shared" si="11"/>
        <v>326.0532</v>
      </c>
      <c r="F56" s="15">
        <f t="shared" si="11"/>
        <v>326.0532</v>
      </c>
      <c r="G56" s="15">
        <f t="shared" si="11"/>
        <v>326.0532</v>
      </c>
      <c r="H56" s="15">
        <f t="shared" si="11"/>
        <v>326.0532</v>
      </c>
      <c r="I56" s="15">
        <f t="shared" si="11"/>
        <v>326.0532</v>
      </c>
      <c r="J56" s="15">
        <f t="shared" si="11"/>
        <v>326.0532</v>
      </c>
      <c r="K56" s="52">
        <v>247.01</v>
      </c>
      <c r="L56" s="52">
        <f t="shared" si="5"/>
        <v>59.282399999999996</v>
      </c>
      <c r="M56" s="52">
        <f t="shared" si="10"/>
        <v>19.7608</v>
      </c>
      <c r="O56" s="111"/>
    </row>
    <row r="57" spans="1:16" ht="25.15" customHeight="1">
      <c r="A57" s="61" t="s">
        <v>506</v>
      </c>
      <c r="B57" s="25" t="s">
        <v>561</v>
      </c>
      <c r="C57" s="61" t="s">
        <v>506</v>
      </c>
      <c r="D57" s="15">
        <f t="shared" si="11"/>
        <v>132.99</v>
      </c>
      <c r="E57" s="15">
        <f t="shared" si="11"/>
        <v>132.99</v>
      </c>
      <c r="F57" s="15">
        <f t="shared" si="11"/>
        <v>132.99</v>
      </c>
      <c r="G57" s="15">
        <f t="shared" si="11"/>
        <v>132.99</v>
      </c>
      <c r="H57" s="15">
        <f t="shared" si="11"/>
        <v>132.99</v>
      </c>
      <c r="I57" s="15">
        <f t="shared" si="11"/>
        <v>132.99</v>
      </c>
      <c r="J57" s="15">
        <f t="shared" si="11"/>
        <v>132.99</v>
      </c>
      <c r="K57" s="52">
        <v>100.75</v>
      </c>
      <c r="L57" s="52">
        <f t="shared" si="5"/>
        <v>24.18</v>
      </c>
      <c r="M57" s="52">
        <f t="shared" si="10"/>
        <v>8.06</v>
      </c>
      <c r="O57" s="111"/>
    </row>
    <row r="58" spans="1:16" ht="25.15" customHeight="1">
      <c r="A58" s="61" t="s">
        <v>505</v>
      </c>
      <c r="B58" s="25" t="s">
        <v>545</v>
      </c>
      <c r="C58" s="61" t="s">
        <v>505</v>
      </c>
      <c r="D58" s="15">
        <f t="shared" si="11"/>
        <v>196.67999999999998</v>
      </c>
      <c r="E58" s="15">
        <f t="shared" si="11"/>
        <v>196.67999999999998</v>
      </c>
      <c r="F58" s="15">
        <f t="shared" si="11"/>
        <v>196.67999999999998</v>
      </c>
      <c r="G58" s="15">
        <f t="shared" si="11"/>
        <v>196.67999999999998</v>
      </c>
      <c r="H58" s="15">
        <f t="shared" si="11"/>
        <v>196.67999999999998</v>
      </c>
      <c r="I58" s="15">
        <f t="shared" si="11"/>
        <v>196.67999999999998</v>
      </c>
      <c r="J58" s="15">
        <f t="shared" si="11"/>
        <v>196.67999999999998</v>
      </c>
      <c r="K58" s="52">
        <v>149</v>
      </c>
      <c r="L58" s="52">
        <f t="shared" si="5"/>
        <v>35.76</v>
      </c>
      <c r="M58" s="52">
        <f t="shared" si="10"/>
        <v>11.92</v>
      </c>
      <c r="N58" s="5"/>
      <c r="O58" s="5"/>
      <c r="P58" s="5"/>
    </row>
    <row r="59" spans="1:16" ht="25.15" customHeight="1">
      <c r="A59" s="61" t="s">
        <v>229</v>
      </c>
      <c r="B59" s="25" t="s">
        <v>297</v>
      </c>
      <c r="C59" s="61" t="s">
        <v>229</v>
      </c>
      <c r="D59" s="15">
        <f t="shared" si="11"/>
        <v>29.5548</v>
      </c>
      <c r="E59" s="15">
        <f t="shared" si="11"/>
        <v>29.5548</v>
      </c>
      <c r="F59" s="15">
        <f t="shared" si="11"/>
        <v>29.5548</v>
      </c>
      <c r="G59" s="15">
        <f t="shared" si="11"/>
        <v>29.5548</v>
      </c>
      <c r="H59" s="15">
        <f t="shared" si="11"/>
        <v>29.5548</v>
      </c>
      <c r="I59" s="15">
        <f t="shared" si="11"/>
        <v>29.5548</v>
      </c>
      <c r="J59" s="15">
        <f t="shared" si="11"/>
        <v>29.5548</v>
      </c>
      <c r="K59" s="52">
        <v>22.39</v>
      </c>
      <c r="L59" s="52">
        <f t="shared" si="5"/>
        <v>5.3735999999999997</v>
      </c>
      <c r="M59" s="52">
        <f t="shared" si="10"/>
        <v>1.7912000000000001</v>
      </c>
      <c r="N59" s="5"/>
      <c r="O59" s="5"/>
      <c r="P59" s="5"/>
    </row>
    <row r="60" spans="1:16" ht="25.15" customHeight="1">
      <c r="A60" s="61" t="s">
        <v>137</v>
      </c>
      <c r="B60" s="25" t="s">
        <v>298</v>
      </c>
      <c r="C60" s="61" t="s">
        <v>137</v>
      </c>
      <c r="D60" s="15">
        <f t="shared" si="11"/>
        <v>475.2</v>
      </c>
      <c r="E60" s="15">
        <f t="shared" si="11"/>
        <v>475.2</v>
      </c>
      <c r="F60" s="15">
        <f t="shared" si="11"/>
        <v>475.2</v>
      </c>
      <c r="G60" s="15">
        <f t="shared" si="11"/>
        <v>475.2</v>
      </c>
      <c r="H60" s="15">
        <f t="shared" si="11"/>
        <v>475.2</v>
      </c>
      <c r="I60" s="15">
        <f t="shared" si="11"/>
        <v>475.2</v>
      </c>
      <c r="J60" s="15">
        <f t="shared" si="11"/>
        <v>475.2</v>
      </c>
      <c r="K60" s="52">
        <v>360</v>
      </c>
      <c r="L60" s="52">
        <f t="shared" si="5"/>
        <v>86.399999999999991</v>
      </c>
      <c r="M60" s="52">
        <f t="shared" si="10"/>
        <v>28.8</v>
      </c>
    </row>
    <row r="61" spans="1:16" ht="25.15" customHeight="1">
      <c r="A61" s="61" t="s">
        <v>504</v>
      </c>
      <c r="B61" s="25" t="s">
        <v>546</v>
      </c>
      <c r="C61" s="61" t="s">
        <v>504</v>
      </c>
      <c r="D61" s="15">
        <f t="shared" si="11"/>
        <v>242.32560000000001</v>
      </c>
      <c r="E61" s="15">
        <f t="shared" si="11"/>
        <v>242.32560000000001</v>
      </c>
      <c r="F61" s="15">
        <f t="shared" si="11"/>
        <v>242.32560000000001</v>
      </c>
      <c r="G61" s="15">
        <f t="shared" si="11"/>
        <v>242.32560000000001</v>
      </c>
      <c r="H61" s="15">
        <f t="shared" si="11"/>
        <v>242.32560000000001</v>
      </c>
      <c r="I61" s="15">
        <f t="shared" si="11"/>
        <v>242.32560000000001</v>
      </c>
      <c r="J61" s="15">
        <f t="shared" si="11"/>
        <v>242.32560000000001</v>
      </c>
      <c r="K61" s="52">
        <v>183.58</v>
      </c>
      <c r="L61" s="52">
        <f t="shared" si="5"/>
        <v>44.059200000000004</v>
      </c>
      <c r="M61" s="52">
        <f t="shared" si="10"/>
        <v>14.686400000000001</v>
      </c>
    </row>
    <row r="62" spans="1:16" ht="25.15" customHeight="1">
      <c r="A62" s="61" t="s">
        <v>131</v>
      </c>
      <c r="B62" s="25" t="s">
        <v>299</v>
      </c>
      <c r="C62" s="61" t="s">
        <v>131</v>
      </c>
      <c r="D62" s="15">
        <f t="shared" si="11"/>
        <v>40.392000000000003</v>
      </c>
      <c r="E62" s="15">
        <f t="shared" si="11"/>
        <v>40.392000000000003</v>
      </c>
      <c r="F62" s="15">
        <f t="shared" si="11"/>
        <v>40.392000000000003</v>
      </c>
      <c r="G62" s="15">
        <f t="shared" si="11"/>
        <v>40.392000000000003</v>
      </c>
      <c r="H62" s="15">
        <f t="shared" si="11"/>
        <v>40.392000000000003</v>
      </c>
      <c r="I62" s="15">
        <f t="shared" si="11"/>
        <v>40.392000000000003</v>
      </c>
      <c r="J62" s="15">
        <f t="shared" si="11"/>
        <v>40.392000000000003</v>
      </c>
      <c r="K62" s="52">
        <v>30.6</v>
      </c>
      <c r="L62" s="52">
        <f t="shared" si="5"/>
        <v>7.3440000000000003</v>
      </c>
      <c r="M62" s="52">
        <f t="shared" si="10"/>
        <v>2.448</v>
      </c>
    </row>
    <row r="63" spans="1:16" ht="25.15" customHeight="1">
      <c r="A63" s="61" t="s">
        <v>165</v>
      </c>
      <c r="B63" s="25" t="s">
        <v>408</v>
      </c>
      <c r="C63" s="61" t="s">
        <v>165</v>
      </c>
      <c r="D63" s="15">
        <f t="shared" si="11"/>
        <v>40.392000000000003</v>
      </c>
      <c r="E63" s="15">
        <f t="shared" si="11"/>
        <v>40.392000000000003</v>
      </c>
      <c r="F63" s="15">
        <f t="shared" si="11"/>
        <v>40.392000000000003</v>
      </c>
      <c r="G63" s="15">
        <f t="shared" si="11"/>
        <v>40.392000000000003</v>
      </c>
      <c r="H63" s="15">
        <f t="shared" si="11"/>
        <v>40.392000000000003</v>
      </c>
      <c r="I63" s="15" t="s">
        <v>95</v>
      </c>
      <c r="J63" s="15">
        <f t="shared" si="11"/>
        <v>40.392000000000003</v>
      </c>
      <c r="K63" s="52">
        <v>30.6</v>
      </c>
      <c r="L63" s="52">
        <f t="shared" si="5"/>
        <v>7.3440000000000003</v>
      </c>
      <c r="M63" s="52">
        <f t="shared" si="10"/>
        <v>2.448</v>
      </c>
    </row>
    <row r="64" spans="1:16" ht="25.15" customHeight="1">
      <c r="A64" s="61" t="s">
        <v>627</v>
      </c>
      <c r="B64" s="25" t="s">
        <v>641</v>
      </c>
      <c r="C64" s="61" t="s">
        <v>627</v>
      </c>
      <c r="D64" s="15">
        <f t="shared" si="11"/>
        <v>242.32560000000001</v>
      </c>
      <c r="E64" s="15">
        <f t="shared" si="11"/>
        <v>242.32560000000001</v>
      </c>
      <c r="F64" s="15">
        <f t="shared" si="11"/>
        <v>242.32560000000001</v>
      </c>
      <c r="G64" s="15">
        <f t="shared" si="11"/>
        <v>242.32560000000001</v>
      </c>
      <c r="H64" s="15">
        <f t="shared" si="11"/>
        <v>242.32560000000001</v>
      </c>
      <c r="I64" s="15">
        <f t="shared" si="11"/>
        <v>242.32560000000001</v>
      </c>
      <c r="J64" s="15">
        <f t="shared" si="11"/>
        <v>242.32560000000001</v>
      </c>
      <c r="K64" s="52">
        <v>183.58</v>
      </c>
      <c r="L64" s="52">
        <f t="shared" si="5"/>
        <v>44.059200000000004</v>
      </c>
      <c r="M64" s="52">
        <f t="shared" si="10"/>
        <v>14.686400000000001</v>
      </c>
    </row>
    <row r="65" spans="1:13" ht="25.15" customHeight="1">
      <c r="A65" s="61" t="s">
        <v>132</v>
      </c>
      <c r="B65" s="25" t="s">
        <v>300</v>
      </c>
      <c r="C65" s="61" t="s">
        <v>132</v>
      </c>
      <c r="D65" s="15">
        <f t="shared" si="11"/>
        <v>72.8904</v>
      </c>
      <c r="E65" s="15">
        <f t="shared" si="11"/>
        <v>72.8904</v>
      </c>
      <c r="F65" s="15">
        <f t="shared" si="11"/>
        <v>72.8904</v>
      </c>
      <c r="G65" s="15">
        <f t="shared" si="11"/>
        <v>72.8904</v>
      </c>
      <c r="H65" s="15">
        <f t="shared" si="11"/>
        <v>72.8904</v>
      </c>
      <c r="I65" s="15">
        <f t="shared" si="11"/>
        <v>72.8904</v>
      </c>
      <c r="J65" s="15">
        <f t="shared" si="11"/>
        <v>72.8904</v>
      </c>
      <c r="K65" s="52">
        <v>55.22</v>
      </c>
      <c r="L65" s="52">
        <f t="shared" si="5"/>
        <v>13.252799999999999</v>
      </c>
      <c r="M65" s="52">
        <f t="shared" si="10"/>
        <v>4.4176000000000002</v>
      </c>
    </row>
    <row r="66" spans="1:13" ht="25.15" customHeight="1">
      <c r="A66" s="61" t="s">
        <v>133</v>
      </c>
      <c r="B66" s="25" t="s">
        <v>303</v>
      </c>
      <c r="C66" s="61" t="s">
        <v>133</v>
      </c>
      <c r="D66" s="15">
        <f t="shared" si="11"/>
        <v>98.511599999999987</v>
      </c>
      <c r="E66" s="15">
        <f t="shared" si="11"/>
        <v>98.511599999999987</v>
      </c>
      <c r="F66" s="15">
        <f t="shared" si="11"/>
        <v>98.511599999999987</v>
      </c>
      <c r="G66" s="15">
        <f t="shared" si="11"/>
        <v>98.511599999999987</v>
      </c>
      <c r="H66" s="15">
        <f t="shared" si="11"/>
        <v>98.511599999999987</v>
      </c>
      <c r="I66" s="15">
        <f t="shared" si="11"/>
        <v>98.511599999999987</v>
      </c>
      <c r="J66" s="15">
        <f t="shared" si="11"/>
        <v>98.511599999999987</v>
      </c>
      <c r="K66" s="52">
        <v>74.63</v>
      </c>
      <c r="L66" s="52">
        <f t="shared" si="5"/>
        <v>17.911199999999997</v>
      </c>
      <c r="M66" s="52">
        <f t="shared" si="10"/>
        <v>5.9703999999999997</v>
      </c>
    </row>
    <row r="67" spans="1:13" ht="25.15" customHeight="1">
      <c r="A67" s="61" t="s">
        <v>503</v>
      </c>
      <c r="B67" s="25" t="s">
        <v>547</v>
      </c>
      <c r="C67" s="61" t="s">
        <v>503</v>
      </c>
      <c r="D67" s="15">
        <f t="shared" si="11"/>
        <v>179.2824</v>
      </c>
      <c r="E67" s="15">
        <f t="shared" si="11"/>
        <v>179.2824</v>
      </c>
      <c r="F67" s="15">
        <f t="shared" si="11"/>
        <v>179.2824</v>
      </c>
      <c r="G67" s="15">
        <f t="shared" si="11"/>
        <v>179.2824</v>
      </c>
      <c r="H67" s="15">
        <f t="shared" si="11"/>
        <v>179.2824</v>
      </c>
      <c r="I67" s="15">
        <f t="shared" si="11"/>
        <v>179.2824</v>
      </c>
      <c r="J67" s="15">
        <f t="shared" si="11"/>
        <v>179.2824</v>
      </c>
      <c r="K67" s="52">
        <v>135.82</v>
      </c>
      <c r="L67" s="52">
        <f t="shared" si="5"/>
        <v>32.596799999999995</v>
      </c>
      <c r="M67" s="52">
        <f t="shared" si="10"/>
        <v>10.865599999999999</v>
      </c>
    </row>
    <row r="68" spans="1:13" ht="25.15" customHeight="1">
      <c r="A68" s="61" t="s">
        <v>205</v>
      </c>
      <c r="B68" s="25" t="s">
        <v>534</v>
      </c>
      <c r="C68" s="61" t="s">
        <v>205</v>
      </c>
      <c r="D68" s="15">
        <f t="shared" si="11"/>
        <v>29.5548</v>
      </c>
      <c r="E68" s="15">
        <f t="shared" si="11"/>
        <v>29.5548</v>
      </c>
      <c r="F68" s="15">
        <f t="shared" si="11"/>
        <v>29.5548</v>
      </c>
      <c r="G68" s="15">
        <f t="shared" si="11"/>
        <v>29.5548</v>
      </c>
      <c r="H68" s="15">
        <f t="shared" si="11"/>
        <v>29.5548</v>
      </c>
      <c r="I68" s="15">
        <f t="shared" si="11"/>
        <v>29.5548</v>
      </c>
      <c r="J68" s="15">
        <f t="shared" si="11"/>
        <v>29.5548</v>
      </c>
      <c r="K68" s="52">
        <v>22.39</v>
      </c>
      <c r="L68" s="52">
        <f t="shared" si="5"/>
        <v>5.3735999999999997</v>
      </c>
      <c r="M68" s="52">
        <f t="shared" si="10"/>
        <v>1.7912000000000001</v>
      </c>
    </row>
    <row r="69" spans="1:13" ht="25.15" customHeight="1">
      <c r="A69" s="61" t="s">
        <v>11</v>
      </c>
      <c r="B69" s="25" t="s">
        <v>281</v>
      </c>
      <c r="C69" s="61" t="s">
        <v>11</v>
      </c>
      <c r="D69" s="15">
        <f t="shared" si="11"/>
        <v>198</v>
      </c>
      <c r="E69" s="15">
        <f t="shared" si="11"/>
        <v>198</v>
      </c>
      <c r="F69" s="15">
        <f t="shared" si="11"/>
        <v>198</v>
      </c>
      <c r="G69" s="15">
        <f t="shared" si="11"/>
        <v>198</v>
      </c>
      <c r="H69" s="15">
        <f t="shared" si="11"/>
        <v>198</v>
      </c>
      <c r="I69" s="15">
        <f t="shared" si="11"/>
        <v>198</v>
      </c>
      <c r="J69" s="15">
        <f t="shared" si="11"/>
        <v>198</v>
      </c>
      <c r="K69" s="52">
        <v>150</v>
      </c>
      <c r="L69" s="52">
        <f t="shared" si="5"/>
        <v>36</v>
      </c>
      <c r="M69" s="52">
        <f t="shared" si="10"/>
        <v>12</v>
      </c>
    </row>
    <row r="70" spans="1:13" ht="25.15" customHeight="1">
      <c r="A70" s="61" t="s">
        <v>190</v>
      </c>
      <c r="B70" s="25" t="s">
        <v>305</v>
      </c>
      <c r="C70" s="61" t="s">
        <v>190</v>
      </c>
      <c r="D70" s="15">
        <f t="shared" si="11"/>
        <v>29.5548</v>
      </c>
      <c r="E70" s="15">
        <f t="shared" si="11"/>
        <v>29.5548</v>
      </c>
      <c r="F70" s="15">
        <f t="shared" si="11"/>
        <v>29.5548</v>
      </c>
      <c r="G70" s="15">
        <f t="shared" si="11"/>
        <v>29.5548</v>
      </c>
      <c r="H70" s="15">
        <f t="shared" si="11"/>
        <v>29.5548</v>
      </c>
      <c r="I70" s="15">
        <f t="shared" si="11"/>
        <v>29.5548</v>
      </c>
      <c r="J70" s="15">
        <f t="shared" si="11"/>
        <v>29.5548</v>
      </c>
      <c r="K70" s="52">
        <v>22.39</v>
      </c>
      <c r="L70" s="52">
        <f t="shared" si="5"/>
        <v>5.3735999999999997</v>
      </c>
      <c r="M70" s="52">
        <f t="shared" si="10"/>
        <v>1.7912000000000001</v>
      </c>
    </row>
    <row r="71" spans="1:13" ht="25.15" customHeight="1">
      <c r="A71" s="61" t="s">
        <v>628</v>
      </c>
      <c r="B71" s="25" t="s">
        <v>647</v>
      </c>
      <c r="C71" s="61" t="s">
        <v>628</v>
      </c>
      <c r="D71" s="15">
        <f t="shared" si="11"/>
        <v>3536.28</v>
      </c>
      <c r="E71" s="15">
        <f t="shared" si="11"/>
        <v>3536.28</v>
      </c>
      <c r="F71" s="15">
        <f t="shared" si="11"/>
        <v>3536.28</v>
      </c>
      <c r="G71" s="15">
        <f t="shared" si="11"/>
        <v>3536.28</v>
      </c>
      <c r="H71" s="15">
        <f t="shared" si="11"/>
        <v>3536.28</v>
      </c>
      <c r="I71" s="15">
        <f t="shared" si="11"/>
        <v>3536.28</v>
      </c>
      <c r="J71" s="15" t="s">
        <v>95</v>
      </c>
      <c r="K71" s="52">
        <v>2679</v>
      </c>
      <c r="L71" s="52">
        <f t="shared" si="5"/>
        <v>642.95999999999992</v>
      </c>
      <c r="M71" s="52">
        <f t="shared" si="10"/>
        <v>214.32</v>
      </c>
    </row>
    <row r="72" spans="1:13" ht="25.15" customHeight="1">
      <c r="A72" s="61" t="s">
        <v>629</v>
      </c>
      <c r="B72" s="25" t="s">
        <v>648</v>
      </c>
      <c r="C72" s="61" t="s">
        <v>629</v>
      </c>
      <c r="D72" s="15">
        <f t="shared" si="11"/>
        <v>242.32560000000001</v>
      </c>
      <c r="E72" s="15">
        <f t="shared" si="11"/>
        <v>242.32560000000001</v>
      </c>
      <c r="F72" s="15">
        <f t="shared" si="11"/>
        <v>242.32560000000001</v>
      </c>
      <c r="G72" s="15">
        <f t="shared" si="11"/>
        <v>242.32560000000001</v>
      </c>
      <c r="H72" s="15">
        <f t="shared" si="11"/>
        <v>242.32560000000001</v>
      </c>
      <c r="I72" s="15">
        <f t="shared" si="11"/>
        <v>242.32560000000001</v>
      </c>
      <c r="J72" s="15" t="s">
        <v>95</v>
      </c>
      <c r="K72" s="52">
        <v>183.58</v>
      </c>
      <c r="L72" s="52">
        <f t="shared" si="5"/>
        <v>44.059200000000004</v>
      </c>
      <c r="M72" s="52">
        <f t="shared" si="10"/>
        <v>14.686400000000001</v>
      </c>
    </row>
    <row r="73" spans="1:13" ht="25.15" customHeight="1">
      <c r="A73" s="61" t="s">
        <v>630</v>
      </c>
      <c r="B73" s="25" t="s">
        <v>649</v>
      </c>
      <c r="C73" s="61" t="s">
        <v>630</v>
      </c>
      <c r="D73" s="15">
        <f t="shared" si="11"/>
        <v>242.32560000000001</v>
      </c>
      <c r="E73" s="15">
        <f t="shared" si="11"/>
        <v>242.32560000000001</v>
      </c>
      <c r="F73" s="15">
        <f t="shared" si="11"/>
        <v>242.32560000000001</v>
      </c>
      <c r="G73" s="15">
        <f t="shared" si="11"/>
        <v>242.32560000000001</v>
      </c>
      <c r="H73" s="15">
        <f t="shared" si="11"/>
        <v>242.32560000000001</v>
      </c>
      <c r="I73" s="15">
        <f t="shared" si="11"/>
        <v>242.32560000000001</v>
      </c>
      <c r="J73" s="15" t="s">
        <v>95</v>
      </c>
      <c r="K73" s="52">
        <v>183.58</v>
      </c>
      <c r="L73" s="52">
        <f t="shared" si="5"/>
        <v>44.059200000000004</v>
      </c>
      <c r="M73" s="52">
        <f t="shared" si="10"/>
        <v>14.686400000000001</v>
      </c>
    </row>
    <row r="74" spans="1:13" ht="25.15" customHeight="1">
      <c r="A74" s="61" t="s">
        <v>567</v>
      </c>
      <c r="B74" s="25" t="s">
        <v>572</v>
      </c>
      <c r="C74" s="61" t="s">
        <v>567</v>
      </c>
      <c r="D74" s="15" t="s">
        <v>95</v>
      </c>
      <c r="E74" s="15" t="s">
        <v>95</v>
      </c>
      <c r="F74" s="15" t="s">
        <v>95</v>
      </c>
      <c r="G74" s="15" t="s">
        <v>95</v>
      </c>
      <c r="H74" s="15" t="s">
        <v>95</v>
      </c>
      <c r="I74" s="15">
        <f t="shared" si="11"/>
        <v>1974.0863999999999</v>
      </c>
      <c r="J74" s="15" t="s">
        <v>95</v>
      </c>
      <c r="K74" s="52">
        <v>1495.52</v>
      </c>
      <c r="L74" s="52">
        <f t="shared" si="5"/>
        <v>358.9248</v>
      </c>
      <c r="M74" s="52">
        <f t="shared" si="10"/>
        <v>119.6416</v>
      </c>
    </row>
    <row r="75" spans="1:13" ht="25.15" customHeight="1">
      <c r="A75" s="61" t="s">
        <v>318</v>
      </c>
      <c r="B75" s="25" t="s">
        <v>562</v>
      </c>
      <c r="C75" s="61" t="s">
        <v>318</v>
      </c>
      <c r="D75" s="15">
        <f t="shared" ref="D75:J89" si="12">$K75+$L75+$M75</f>
        <v>179.2824</v>
      </c>
      <c r="E75" s="15">
        <f t="shared" si="12"/>
        <v>179.2824</v>
      </c>
      <c r="F75" s="15">
        <f t="shared" si="12"/>
        <v>179.2824</v>
      </c>
      <c r="G75" s="15">
        <f t="shared" si="12"/>
        <v>179.2824</v>
      </c>
      <c r="H75" s="15">
        <f t="shared" si="12"/>
        <v>179.2824</v>
      </c>
      <c r="I75" s="15">
        <f t="shared" si="11"/>
        <v>179.2824</v>
      </c>
      <c r="J75" s="15">
        <f t="shared" si="11"/>
        <v>179.2824</v>
      </c>
      <c r="K75" s="52">
        <v>135.82</v>
      </c>
      <c r="L75" s="52">
        <f t="shared" si="5"/>
        <v>32.596799999999995</v>
      </c>
      <c r="M75" s="52">
        <f t="shared" si="10"/>
        <v>10.865599999999999</v>
      </c>
    </row>
    <row r="76" spans="1:13" ht="25.15" customHeight="1">
      <c r="A76" s="61" t="s">
        <v>74</v>
      </c>
      <c r="B76" s="25" t="s">
        <v>557</v>
      </c>
      <c r="C76" s="61" t="s">
        <v>74</v>
      </c>
      <c r="D76" s="15">
        <f t="shared" si="12"/>
        <v>179.2824</v>
      </c>
      <c r="E76" s="15">
        <f t="shared" si="12"/>
        <v>179.2824</v>
      </c>
      <c r="F76" s="15">
        <f t="shared" si="12"/>
        <v>179.2824</v>
      </c>
      <c r="G76" s="15">
        <f t="shared" si="12"/>
        <v>179.2824</v>
      </c>
      <c r="H76" s="15">
        <f t="shared" si="12"/>
        <v>179.2824</v>
      </c>
      <c r="I76" s="15">
        <f t="shared" si="11"/>
        <v>179.2824</v>
      </c>
      <c r="J76" s="15">
        <f t="shared" si="11"/>
        <v>179.2824</v>
      </c>
      <c r="K76" s="52">
        <v>135.82</v>
      </c>
      <c r="L76" s="52">
        <f t="shared" si="5"/>
        <v>32.596799999999995</v>
      </c>
      <c r="M76" s="52">
        <f t="shared" si="10"/>
        <v>10.865599999999999</v>
      </c>
    </row>
    <row r="77" spans="1:13" ht="25.15" customHeight="1">
      <c r="A77" s="61" t="s">
        <v>45</v>
      </c>
      <c r="B77" s="25" t="s">
        <v>282</v>
      </c>
      <c r="C77" s="61" t="s">
        <v>45</v>
      </c>
      <c r="D77" s="15">
        <f t="shared" si="12"/>
        <v>29.5548</v>
      </c>
      <c r="E77" s="15">
        <f t="shared" si="12"/>
        <v>29.5548</v>
      </c>
      <c r="F77" s="15">
        <f t="shared" si="12"/>
        <v>29.5548</v>
      </c>
      <c r="G77" s="15">
        <f t="shared" si="12"/>
        <v>29.5548</v>
      </c>
      <c r="H77" s="15">
        <f t="shared" si="12"/>
        <v>29.5548</v>
      </c>
      <c r="I77" s="15">
        <f t="shared" si="11"/>
        <v>29.5548</v>
      </c>
      <c r="J77" s="15">
        <f t="shared" si="11"/>
        <v>29.5548</v>
      </c>
      <c r="K77" s="52">
        <v>22.39</v>
      </c>
      <c r="L77" s="52">
        <f t="shared" si="5"/>
        <v>5.3735999999999997</v>
      </c>
      <c r="M77" s="52">
        <f t="shared" si="10"/>
        <v>1.7912000000000001</v>
      </c>
    </row>
    <row r="78" spans="1:13" ht="25.15" customHeight="1">
      <c r="A78" s="61" t="s">
        <v>372</v>
      </c>
      <c r="B78" s="25" t="s">
        <v>384</v>
      </c>
      <c r="C78" s="61" t="s">
        <v>372</v>
      </c>
      <c r="D78" s="15">
        <f t="shared" si="12"/>
        <v>440.32559999999995</v>
      </c>
      <c r="E78" s="15">
        <f t="shared" si="12"/>
        <v>440.32559999999995</v>
      </c>
      <c r="F78" s="15">
        <f t="shared" si="12"/>
        <v>440.32559999999995</v>
      </c>
      <c r="G78" s="15">
        <f t="shared" si="12"/>
        <v>440.32559999999995</v>
      </c>
      <c r="H78" s="15">
        <f t="shared" si="12"/>
        <v>440.32559999999995</v>
      </c>
      <c r="I78" s="15">
        <f t="shared" si="11"/>
        <v>440.32559999999995</v>
      </c>
      <c r="J78" s="15">
        <f t="shared" si="11"/>
        <v>440.32559999999995</v>
      </c>
      <c r="K78" s="52">
        <v>333.58</v>
      </c>
      <c r="L78" s="52">
        <f t="shared" si="5"/>
        <v>80.05919999999999</v>
      </c>
      <c r="M78" s="52">
        <f t="shared" si="10"/>
        <v>26.686399999999999</v>
      </c>
    </row>
    <row r="79" spans="1:13" ht="25.15" customHeight="1">
      <c r="A79" s="61" t="s">
        <v>502</v>
      </c>
      <c r="B79" s="25" t="s">
        <v>537</v>
      </c>
      <c r="C79" s="61" t="s">
        <v>502</v>
      </c>
      <c r="D79" s="15">
        <f t="shared" si="12"/>
        <v>594.99</v>
      </c>
      <c r="E79" s="15">
        <f t="shared" si="12"/>
        <v>594.99</v>
      </c>
      <c r="F79" s="15">
        <f t="shared" si="12"/>
        <v>594.99</v>
      </c>
      <c r="G79" s="15">
        <f t="shared" si="12"/>
        <v>594.99</v>
      </c>
      <c r="H79" s="15">
        <f t="shared" si="12"/>
        <v>594.99</v>
      </c>
      <c r="I79" s="15">
        <f t="shared" si="11"/>
        <v>594.99</v>
      </c>
      <c r="J79" s="15">
        <f t="shared" si="11"/>
        <v>594.99</v>
      </c>
      <c r="K79" s="52">
        <v>450.75</v>
      </c>
      <c r="L79" s="52">
        <f t="shared" si="5"/>
        <v>108.17999999999999</v>
      </c>
      <c r="M79" s="52">
        <f t="shared" si="10"/>
        <v>36.06</v>
      </c>
    </row>
    <row r="80" spans="1:13" ht="25.15" customHeight="1">
      <c r="A80" s="61" t="s">
        <v>501</v>
      </c>
      <c r="B80" s="25" t="s">
        <v>538</v>
      </c>
      <c r="C80" s="61" t="s">
        <v>501</v>
      </c>
      <c r="D80" s="15">
        <f t="shared" si="12"/>
        <v>179.2824</v>
      </c>
      <c r="E80" s="15">
        <f t="shared" si="12"/>
        <v>179.2824</v>
      </c>
      <c r="F80" s="15">
        <f t="shared" si="12"/>
        <v>179.2824</v>
      </c>
      <c r="G80" s="15">
        <f t="shared" si="12"/>
        <v>179.2824</v>
      </c>
      <c r="H80" s="15">
        <f t="shared" si="12"/>
        <v>179.2824</v>
      </c>
      <c r="I80" s="15">
        <f t="shared" si="11"/>
        <v>179.2824</v>
      </c>
      <c r="J80" s="15">
        <f t="shared" si="11"/>
        <v>179.2824</v>
      </c>
      <c r="K80" s="52">
        <v>135.82</v>
      </c>
      <c r="L80" s="52">
        <f t="shared" si="5"/>
        <v>32.596799999999995</v>
      </c>
      <c r="M80" s="52">
        <f t="shared" si="10"/>
        <v>10.865599999999999</v>
      </c>
    </row>
    <row r="81" spans="1:13" ht="25.15" customHeight="1">
      <c r="A81" s="61" t="s">
        <v>530</v>
      </c>
      <c r="B81" s="25" t="s">
        <v>531</v>
      </c>
      <c r="C81" s="61" t="s">
        <v>530</v>
      </c>
      <c r="D81" s="15">
        <f t="shared" si="12"/>
        <v>29.5548</v>
      </c>
      <c r="E81" s="15">
        <f t="shared" si="12"/>
        <v>29.5548</v>
      </c>
      <c r="F81" s="15">
        <f t="shared" si="12"/>
        <v>29.5548</v>
      </c>
      <c r="G81" s="15">
        <f t="shared" si="12"/>
        <v>29.5548</v>
      </c>
      <c r="H81" s="15">
        <f t="shared" si="12"/>
        <v>29.5548</v>
      </c>
      <c r="I81" s="15">
        <f t="shared" si="11"/>
        <v>29.5548</v>
      </c>
      <c r="J81" s="15">
        <f t="shared" si="11"/>
        <v>29.5548</v>
      </c>
      <c r="K81" s="52">
        <v>22.39</v>
      </c>
      <c r="L81" s="52">
        <f t="shared" si="5"/>
        <v>5.3735999999999997</v>
      </c>
      <c r="M81" s="52">
        <f t="shared" si="10"/>
        <v>1.7912000000000001</v>
      </c>
    </row>
    <row r="82" spans="1:13" ht="25.15" customHeight="1">
      <c r="A82" s="61" t="s">
        <v>529</v>
      </c>
      <c r="B82" s="25" t="s">
        <v>548</v>
      </c>
      <c r="C82" s="61" t="s">
        <v>529</v>
      </c>
      <c r="D82" s="15">
        <f t="shared" si="12"/>
        <v>607.19999999999993</v>
      </c>
      <c r="E82" s="15">
        <f t="shared" si="12"/>
        <v>607.19999999999993</v>
      </c>
      <c r="F82" s="15">
        <f t="shared" si="12"/>
        <v>607.19999999999993</v>
      </c>
      <c r="G82" s="15">
        <f t="shared" si="12"/>
        <v>607.19999999999993</v>
      </c>
      <c r="H82" s="15">
        <f t="shared" si="12"/>
        <v>607.19999999999993</v>
      </c>
      <c r="I82" s="15">
        <f t="shared" si="11"/>
        <v>607.19999999999993</v>
      </c>
      <c r="J82" s="15">
        <f t="shared" si="11"/>
        <v>607.19999999999993</v>
      </c>
      <c r="K82" s="52">
        <v>460</v>
      </c>
      <c r="L82" s="52">
        <f t="shared" si="5"/>
        <v>110.39999999999999</v>
      </c>
      <c r="M82" s="52">
        <f t="shared" si="10"/>
        <v>36.800000000000004</v>
      </c>
    </row>
    <row r="83" spans="1:13" ht="25.15" customHeight="1">
      <c r="A83" s="61" t="s">
        <v>528</v>
      </c>
      <c r="B83" s="25" t="s">
        <v>549</v>
      </c>
      <c r="C83" s="61" t="s">
        <v>528</v>
      </c>
      <c r="D83" s="15">
        <f t="shared" si="12"/>
        <v>501.59999999999997</v>
      </c>
      <c r="E83" s="15">
        <f t="shared" si="12"/>
        <v>501.59999999999997</v>
      </c>
      <c r="F83" s="15">
        <f t="shared" si="12"/>
        <v>501.59999999999997</v>
      </c>
      <c r="G83" s="15">
        <f t="shared" si="12"/>
        <v>501.59999999999997</v>
      </c>
      <c r="H83" s="15">
        <f t="shared" si="12"/>
        <v>501.59999999999997</v>
      </c>
      <c r="I83" s="15">
        <f t="shared" si="11"/>
        <v>501.59999999999997</v>
      </c>
      <c r="J83" s="15">
        <f t="shared" si="11"/>
        <v>501.59999999999997</v>
      </c>
      <c r="K83" s="52">
        <v>380</v>
      </c>
      <c r="L83" s="52">
        <f t="shared" si="5"/>
        <v>91.2</v>
      </c>
      <c r="M83" s="52">
        <f t="shared" si="10"/>
        <v>30.400000000000002</v>
      </c>
    </row>
    <row r="84" spans="1:13" ht="25.15" customHeight="1">
      <c r="A84" s="61" t="s">
        <v>527</v>
      </c>
      <c r="B84" s="25" t="s">
        <v>550</v>
      </c>
      <c r="C84" s="61" t="s">
        <v>527</v>
      </c>
      <c r="D84" s="15">
        <f t="shared" si="12"/>
        <v>242.32560000000001</v>
      </c>
      <c r="E84" s="15">
        <f t="shared" si="12"/>
        <v>242.32560000000001</v>
      </c>
      <c r="F84" s="15">
        <f t="shared" si="12"/>
        <v>242.32560000000001</v>
      </c>
      <c r="G84" s="15">
        <f t="shared" si="12"/>
        <v>242.32560000000001</v>
      </c>
      <c r="H84" s="15">
        <f t="shared" si="12"/>
        <v>242.32560000000001</v>
      </c>
      <c r="I84" s="15">
        <f t="shared" si="11"/>
        <v>242.32560000000001</v>
      </c>
      <c r="J84" s="15">
        <f t="shared" si="11"/>
        <v>242.32560000000001</v>
      </c>
      <c r="K84" s="52">
        <v>183.58</v>
      </c>
      <c r="L84" s="52">
        <f t="shared" si="5"/>
        <v>44.059200000000004</v>
      </c>
      <c r="M84" s="52">
        <f t="shared" si="10"/>
        <v>14.686400000000001</v>
      </c>
    </row>
    <row r="85" spans="1:13" ht="25.15" customHeight="1">
      <c r="A85" s="61" t="s">
        <v>147</v>
      </c>
      <c r="B85" s="25" t="s">
        <v>310</v>
      </c>
      <c r="C85" s="61" t="s">
        <v>147</v>
      </c>
      <c r="D85" s="15">
        <f t="shared" si="12"/>
        <v>242.32560000000001</v>
      </c>
      <c r="E85" s="15">
        <f t="shared" si="12"/>
        <v>242.32560000000001</v>
      </c>
      <c r="F85" s="15">
        <f t="shared" si="12"/>
        <v>242.32560000000001</v>
      </c>
      <c r="G85" s="15">
        <f t="shared" si="12"/>
        <v>242.32560000000001</v>
      </c>
      <c r="H85" s="15">
        <f t="shared" si="12"/>
        <v>242.32560000000001</v>
      </c>
      <c r="I85" s="15">
        <f t="shared" si="11"/>
        <v>242.32560000000001</v>
      </c>
      <c r="J85" s="15">
        <f t="shared" si="11"/>
        <v>242.32560000000001</v>
      </c>
      <c r="K85" s="52">
        <v>183.58</v>
      </c>
      <c r="L85" s="52">
        <f t="shared" si="5"/>
        <v>44.059200000000004</v>
      </c>
      <c r="M85" s="52">
        <f t="shared" si="10"/>
        <v>14.686400000000001</v>
      </c>
    </row>
    <row r="86" spans="1:13" ht="25.15" customHeight="1">
      <c r="A86" s="61" t="s">
        <v>526</v>
      </c>
      <c r="B86" s="25" t="s">
        <v>556</v>
      </c>
      <c r="C86" s="61" t="s">
        <v>526</v>
      </c>
      <c r="D86" s="15">
        <f t="shared" si="12"/>
        <v>179.2824</v>
      </c>
      <c r="E86" s="15">
        <f t="shared" si="12"/>
        <v>179.2824</v>
      </c>
      <c r="F86" s="15">
        <f t="shared" si="12"/>
        <v>179.2824</v>
      </c>
      <c r="G86" s="15">
        <f t="shared" si="12"/>
        <v>179.2824</v>
      </c>
      <c r="H86" s="15">
        <f t="shared" si="12"/>
        <v>179.2824</v>
      </c>
      <c r="I86" s="15">
        <f t="shared" si="12"/>
        <v>179.2824</v>
      </c>
      <c r="J86" s="15">
        <f t="shared" si="12"/>
        <v>179.2824</v>
      </c>
      <c r="K86" s="52">
        <v>135.82</v>
      </c>
      <c r="L86" s="52">
        <f t="shared" si="5"/>
        <v>32.596799999999995</v>
      </c>
      <c r="M86" s="52">
        <f t="shared" si="10"/>
        <v>10.865599999999999</v>
      </c>
    </row>
    <row r="87" spans="1:13" ht="25.15" customHeight="1">
      <c r="A87" s="61" t="s">
        <v>525</v>
      </c>
      <c r="B87" s="25" t="s">
        <v>535</v>
      </c>
      <c r="C87" s="61" t="s">
        <v>525</v>
      </c>
      <c r="D87" s="15">
        <f t="shared" si="12"/>
        <v>179.2824</v>
      </c>
      <c r="E87" s="15">
        <f t="shared" si="12"/>
        <v>179.2824</v>
      </c>
      <c r="F87" s="15">
        <f t="shared" si="12"/>
        <v>179.2824</v>
      </c>
      <c r="G87" s="15">
        <f t="shared" si="12"/>
        <v>179.2824</v>
      </c>
      <c r="H87" s="15">
        <f t="shared" si="12"/>
        <v>179.2824</v>
      </c>
      <c r="I87" s="15">
        <f t="shared" si="12"/>
        <v>179.2824</v>
      </c>
      <c r="J87" s="15">
        <f t="shared" si="12"/>
        <v>179.2824</v>
      </c>
      <c r="K87" s="52">
        <v>135.82</v>
      </c>
      <c r="L87" s="52">
        <f t="shared" si="5"/>
        <v>32.596799999999995</v>
      </c>
      <c r="M87" s="52">
        <f t="shared" si="10"/>
        <v>10.865599999999999</v>
      </c>
    </row>
    <row r="88" spans="1:13" ht="25.15" customHeight="1">
      <c r="A88" s="61" t="s">
        <v>134</v>
      </c>
      <c r="B88" s="25" t="s">
        <v>311</v>
      </c>
      <c r="C88" s="61" t="s">
        <v>134</v>
      </c>
      <c r="D88" s="15">
        <f t="shared" si="12"/>
        <v>98.511599999999987</v>
      </c>
      <c r="E88" s="15">
        <f t="shared" si="12"/>
        <v>98.511599999999987</v>
      </c>
      <c r="F88" s="15">
        <f t="shared" si="12"/>
        <v>98.511599999999987</v>
      </c>
      <c r="G88" s="15">
        <f t="shared" si="12"/>
        <v>98.511599999999987</v>
      </c>
      <c r="H88" s="15">
        <f t="shared" si="12"/>
        <v>98.511599999999987</v>
      </c>
      <c r="I88" s="15">
        <f t="shared" si="12"/>
        <v>98.511599999999987</v>
      </c>
      <c r="J88" s="15">
        <f t="shared" si="12"/>
        <v>98.511599999999987</v>
      </c>
      <c r="K88" s="52">
        <v>74.63</v>
      </c>
      <c r="L88" s="52">
        <f t="shared" ref="L88:L89" si="13">K88*0.24</f>
        <v>17.911199999999997</v>
      </c>
      <c r="M88" s="52">
        <f t="shared" si="10"/>
        <v>5.9703999999999997</v>
      </c>
    </row>
    <row r="89" spans="1:13" ht="25.15" customHeight="1">
      <c r="A89" s="61" t="s">
        <v>524</v>
      </c>
      <c r="B89" s="25" t="s">
        <v>553</v>
      </c>
      <c r="C89" s="61" t="s">
        <v>524</v>
      </c>
      <c r="D89" s="15">
        <f t="shared" si="12"/>
        <v>132.99</v>
      </c>
      <c r="E89" s="15">
        <f t="shared" si="12"/>
        <v>132.99</v>
      </c>
      <c r="F89" s="15">
        <f t="shared" si="12"/>
        <v>132.99</v>
      </c>
      <c r="G89" s="15">
        <f t="shared" si="12"/>
        <v>132.99</v>
      </c>
      <c r="H89" s="15">
        <f t="shared" si="12"/>
        <v>132.99</v>
      </c>
      <c r="I89" s="15">
        <f t="shared" si="12"/>
        <v>132.99</v>
      </c>
      <c r="J89" s="15">
        <f t="shared" si="12"/>
        <v>132.99</v>
      </c>
      <c r="K89" s="52">
        <v>100.75</v>
      </c>
      <c r="L89" s="52">
        <f t="shared" si="13"/>
        <v>24.18</v>
      </c>
      <c r="M89" s="52">
        <f t="shared" si="10"/>
        <v>8.06</v>
      </c>
    </row>
    <row r="90" spans="1:13" ht="25.15" customHeight="1">
      <c r="A90" s="30" t="s">
        <v>244</v>
      </c>
    </row>
    <row r="91" spans="1:13" ht="25.15" customHeight="1">
      <c r="A91" s="63" t="s">
        <v>194</v>
      </c>
    </row>
    <row r="92" spans="1:13" ht="25.15" customHeight="1">
      <c r="A92" s="63" t="s">
        <v>195</v>
      </c>
    </row>
    <row r="93" spans="1:13" ht="25.15" customHeight="1">
      <c r="A93" s="63" t="s">
        <v>203</v>
      </c>
    </row>
  </sheetData>
  <conditionalFormatting sqref="D78:J78 G51:J77 D51:F69">
    <cfRule type="cellIs" dxfId="28" priority="5" stopIfTrue="1" operator="equal">
      <formula>"-"</formula>
    </cfRule>
    <cfRule type="cellIs" dxfId="27" priority="6" stopIfTrue="1" operator="equal">
      <formula>"Std"</formula>
    </cfRule>
  </conditionalFormatting>
  <conditionalFormatting sqref="D78:J78 G51:J77 D51:F69">
    <cfRule type="cellIs" dxfId="26" priority="4" stopIfTrue="1" operator="between">
      <formula>0</formula>
      <formula>10000</formula>
    </cfRule>
  </conditionalFormatting>
  <conditionalFormatting sqref="L4:L6">
    <cfRule type="cellIs" dxfId="25" priority="28" stopIfTrue="1" operator="equal">
      <formula>"-"</formula>
    </cfRule>
    <cfRule type="cellIs" dxfId="24" priority="29" stopIfTrue="1" operator="equal">
      <formula>"Std"</formula>
    </cfRule>
  </conditionalFormatting>
  <conditionalFormatting sqref="E14:F14">
    <cfRule type="cellIs" dxfId="23" priority="20" stopIfTrue="1" operator="equal">
      <formula>"-"</formula>
    </cfRule>
    <cfRule type="cellIs" dxfId="22" priority="21" stopIfTrue="1" operator="equal">
      <formula>"Std"</formula>
    </cfRule>
  </conditionalFormatting>
  <conditionalFormatting sqref="E14:F14">
    <cfRule type="cellIs" dxfId="21" priority="19" stopIfTrue="1" operator="between">
      <formula>0</formula>
      <formula>10000</formula>
    </cfRule>
  </conditionalFormatting>
  <conditionalFormatting sqref="D70:F70">
    <cfRule type="cellIs" dxfId="20" priority="17" stopIfTrue="1" operator="equal">
      <formula>"-"</formula>
    </cfRule>
    <cfRule type="cellIs" dxfId="19" priority="18" stopIfTrue="1" operator="equal">
      <formula>"Std"</formula>
    </cfRule>
  </conditionalFormatting>
  <conditionalFormatting sqref="D70:F70">
    <cfRule type="cellIs" dxfId="18" priority="16" stopIfTrue="1" operator="between">
      <formula>0</formula>
      <formula>10000</formula>
    </cfRule>
  </conditionalFormatting>
  <conditionalFormatting sqref="G50 I50:J50">
    <cfRule type="cellIs" dxfId="17" priority="14" stopIfTrue="1" operator="equal">
      <formula>"-"</formula>
    </cfRule>
    <cfRule type="cellIs" dxfId="16" priority="15" stopIfTrue="1" operator="equal">
      <formula>"Std"</formula>
    </cfRule>
  </conditionalFormatting>
  <conditionalFormatting sqref="G50 I50:J50">
    <cfRule type="cellIs" dxfId="15" priority="13" stopIfTrue="1" operator="between">
      <formula>0</formula>
      <formula>10000</formula>
    </cfRule>
  </conditionalFormatting>
  <conditionalFormatting sqref="D50:F50 H50">
    <cfRule type="cellIs" dxfId="14" priority="11" stopIfTrue="1" operator="equal">
      <formula>"-"</formula>
    </cfRule>
    <cfRule type="cellIs" dxfId="13" priority="12" stopIfTrue="1" operator="equal">
      <formula>"Std"</formula>
    </cfRule>
  </conditionalFormatting>
  <conditionalFormatting sqref="D50:F50 H50">
    <cfRule type="cellIs" dxfId="12" priority="10" stopIfTrue="1" operator="between">
      <formula>0</formula>
      <formula>10000</formula>
    </cfRule>
  </conditionalFormatting>
  <conditionalFormatting sqref="D14 D9:F13 D15:F26 D71:F77 D79:J89 D28:F30 G9:J30 D32:J49">
    <cfRule type="cellIs" dxfId="11" priority="31" stopIfTrue="1" operator="equal">
      <formula>"-"</formula>
    </cfRule>
    <cfRule type="cellIs" dxfId="10" priority="32" stopIfTrue="1" operator="equal">
      <formula>"Std"</formula>
    </cfRule>
  </conditionalFormatting>
  <conditionalFormatting sqref="D14 D9:F13 D15:F26 D71:F77 D79:J89 D28:F30 G9:J30 D32:J49">
    <cfRule type="cellIs" dxfId="9" priority="30" stopIfTrue="1" operator="between">
      <formula>0</formula>
      <formula>10000</formula>
    </cfRule>
  </conditionalFormatting>
  <conditionalFormatting sqref="L4:L6">
    <cfRule type="cellIs" dxfId="8" priority="27" stopIfTrue="1" operator="between">
      <formula>0</formula>
      <formula>5000</formula>
    </cfRule>
  </conditionalFormatting>
  <conditionalFormatting sqref="D3:J3">
    <cfRule type="cellIs" dxfId="7" priority="25" stopIfTrue="1" operator="equal">
      <formula>"-"</formula>
    </cfRule>
    <cfRule type="cellIs" dxfId="6" priority="26" stopIfTrue="1" operator="equal">
      <formula>"Std"</formula>
    </cfRule>
  </conditionalFormatting>
  <conditionalFormatting sqref="D27:F27">
    <cfRule type="cellIs" dxfId="5" priority="23" stopIfTrue="1" operator="equal">
      <formula>"-"</formula>
    </cfRule>
    <cfRule type="cellIs" dxfId="4" priority="24" stopIfTrue="1" operator="equal">
      <formula>"Std"</formula>
    </cfRule>
  </conditionalFormatting>
  <conditionalFormatting sqref="D27:F27">
    <cfRule type="cellIs" dxfId="3" priority="22" stopIfTrue="1" operator="between">
      <formula>0</formula>
      <formula>10000</formula>
    </cfRule>
  </conditionalFormatting>
  <conditionalFormatting sqref="D31:J31">
    <cfRule type="cellIs" dxfId="2" priority="2" stopIfTrue="1" operator="equal">
      <formula>"-"</formula>
    </cfRule>
    <cfRule type="cellIs" dxfId="1" priority="3" stopIfTrue="1" operator="equal">
      <formula>"Std"</formula>
    </cfRule>
  </conditionalFormatting>
  <conditionalFormatting sqref="D31:J31">
    <cfRule type="cellIs" dxfId="0" priority="1" stopIfTrue="1" operator="between">
      <formula>0</formula>
      <formula>10000</formula>
    </cfRule>
  </conditionalFormatting>
  <printOptions horizontalCentered="1"/>
  <pageMargins left="0.51181102362204722" right="0.51181102362204722" top="0.55118110236220474" bottom="0.55118110236220474" header="0.31496062992125984" footer="0.31496062992125984"/>
  <pageSetup paperSize="9" scale="25"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37</vt:i4>
      </vt:variant>
    </vt:vector>
  </HeadingPairs>
  <TitlesOfParts>
    <vt:vector size="58" baseType="lpstr">
      <vt:lpstr>ΤΙΜΟΚΑΤΑΛΟΓΟΣ</vt:lpstr>
      <vt:lpstr>FIORINO S2 E6.4</vt:lpstr>
      <vt:lpstr>NEW DOBLO VAN S0 ICE</vt:lpstr>
      <vt:lpstr>NEW E-DOBLO VAN S0 BEV</vt:lpstr>
      <vt:lpstr>SCUDO S1 ICE</vt:lpstr>
      <vt:lpstr>SCUDO S1 BEV</vt:lpstr>
      <vt:lpstr>NEW DUCATO VAN S9</vt:lpstr>
      <vt:lpstr>NEW DUCATO DROPSIDE S9</vt:lpstr>
      <vt:lpstr>NEW DUCATO CHASSIS S9</vt:lpstr>
      <vt:lpstr>e-DUCATO VAN</vt:lpstr>
      <vt:lpstr>e-DUCATO CHASSIS</vt:lpstr>
      <vt:lpstr>ΠΡΟΗΓΟΥΜΕΝΕΣ ΣΕΙΡΕΣ</vt:lpstr>
      <vt:lpstr>PANDA VAN S4</vt:lpstr>
      <vt:lpstr>FIORINO S2</vt:lpstr>
      <vt:lpstr>DOBLO CARGO S2</vt:lpstr>
      <vt:lpstr>SCUDO VAN S0 ICE</vt:lpstr>
      <vt:lpstr>SCUDO VAN S0 BEV</vt:lpstr>
      <vt:lpstr>SCUDO COMBI S0 BEV</vt:lpstr>
      <vt:lpstr>DUCATO VAN S8</vt:lpstr>
      <vt:lpstr>DUCATO VAN S8 AT9</vt:lpstr>
      <vt:lpstr>DUCATO DROPSIDE CHASSIS S8</vt:lpstr>
      <vt:lpstr>'DOBLO CARGO S2'!Print_Area</vt:lpstr>
      <vt:lpstr>'DUCATO DROPSIDE CHASSIS S8'!Print_Area</vt:lpstr>
      <vt:lpstr>'DUCATO VAN S8'!Print_Area</vt:lpstr>
      <vt:lpstr>'e-DUCATO CHASSIS'!Print_Area</vt:lpstr>
      <vt:lpstr>'e-DUCATO VAN'!Print_Area</vt:lpstr>
      <vt:lpstr>'FIORINO S2'!Print_Area</vt:lpstr>
      <vt:lpstr>'FIORINO S2 E6.4'!Print_Area</vt:lpstr>
      <vt:lpstr>'NEW DOBLO VAN S0 ICE'!Print_Area</vt:lpstr>
      <vt:lpstr>'NEW DUCATO CHASSIS S9'!Print_Area</vt:lpstr>
      <vt:lpstr>'NEW DUCATO DROPSIDE S9'!Print_Area</vt:lpstr>
      <vt:lpstr>'NEW DUCATO VAN S9'!Print_Area</vt:lpstr>
      <vt:lpstr>'NEW E-DOBLO VAN S0 BEV'!Print_Area</vt:lpstr>
      <vt:lpstr>'SCUDO COMBI S0 BEV'!Print_Area</vt:lpstr>
      <vt:lpstr>'SCUDO S1 ICE'!Print_Area</vt:lpstr>
      <vt:lpstr>'SCUDO VAN S0 BEV'!Print_Area</vt:lpstr>
      <vt:lpstr>'SCUDO VAN S0 ICE'!Print_Area</vt:lpstr>
      <vt:lpstr>ΤΙΜΟΚΑΤΑΛΟΓΟΣ!Print_Area</vt:lpstr>
      <vt:lpstr>'DOBLO CARGO S2'!Print_Titles</vt:lpstr>
      <vt:lpstr>'DUCATO DROPSIDE CHASSIS S8'!Print_Titles</vt:lpstr>
      <vt:lpstr>'DUCATO VAN S8'!Print_Titles</vt:lpstr>
      <vt:lpstr>'DUCATO VAN S8 AT9'!Print_Titles</vt:lpstr>
      <vt:lpstr>'e-DUCATO CHASSIS'!Print_Titles</vt:lpstr>
      <vt:lpstr>'e-DUCATO VAN'!Print_Titles</vt:lpstr>
      <vt:lpstr>'FIORINO S2'!Print_Titles</vt:lpstr>
      <vt:lpstr>'FIORINO S2 E6.4'!Print_Titles</vt:lpstr>
      <vt:lpstr>'NEW DOBLO VAN S0 ICE'!Print_Titles</vt:lpstr>
      <vt:lpstr>'NEW DUCATO CHASSIS S9'!Print_Titles</vt:lpstr>
      <vt:lpstr>'NEW DUCATO DROPSIDE S9'!Print_Titles</vt:lpstr>
      <vt:lpstr>'NEW DUCATO VAN S9'!Print_Titles</vt:lpstr>
      <vt:lpstr>'NEW E-DOBLO VAN S0 BEV'!Print_Titles</vt:lpstr>
      <vt:lpstr>'PANDA VAN S4'!Print_Titles</vt:lpstr>
      <vt:lpstr>'SCUDO COMBI S0 BEV'!Print_Titles</vt:lpstr>
      <vt:lpstr>'SCUDO S1 BEV'!Print_Titles</vt:lpstr>
      <vt:lpstr>'SCUDO S1 ICE'!Print_Titles</vt:lpstr>
      <vt:lpstr>'SCUDO VAN S0 BEV'!Print_Titles</vt:lpstr>
      <vt:lpstr>'SCUDO VAN S0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Petros Glantzis</cp:lastModifiedBy>
  <cp:lastPrinted>2022-11-28T10:17:33Z</cp:lastPrinted>
  <dcterms:created xsi:type="dcterms:W3CDTF">2001-02-15T11:06:52Z</dcterms:created>
  <dcterms:modified xsi:type="dcterms:W3CDTF">2022-11-30T10:23:09Z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